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drawings/drawing7.xml" ContentType="application/vnd.openxmlformats-officedocument.drawing+xml"/>
  <Override PartName="/xl/activeX/activeX6.xml" ContentType="application/vnd.ms-office.activeX+xml"/>
  <Override PartName="/xl/activeX/activeX6.bin" ContentType="application/vnd.ms-office.activeX"/>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drawings/drawing9.xml" ContentType="application/vnd.openxmlformats-officedocument.drawing+xml"/>
  <Override PartName="/xl/activeX/activeX8.xml" ContentType="application/vnd.ms-office.activeX+xml"/>
  <Override PartName="/xl/activeX/activeX8.bin" ContentType="application/vnd.ms-office.activeX"/>
  <Override PartName="/xl/drawings/drawing10.xml" ContentType="application/vnd.openxmlformats-officedocument.drawing+xml"/>
  <Override PartName="/xl/activeX/activeX9.xml" ContentType="application/vnd.ms-office.activeX+xml"/>
  <Override PartName="/xl/activeX/activeX9.bin" ContentType="application/vnd.ms-office.activeX"/>
  <Override PartName="/xl/drawings/drawing11.xml" ContentType="application/vnd.openxmlformats-officedocument.drawing+xml"/>
  <Override PartName="/xl/activeX/activeX10.xml" ContentType="application/vnd.ms-office.activeX+xml"/>
  <Override PartName="/xl/activeX/activeX10.bin" ContentType="application/vnd.ms-office.activeX"/>
  <Override PartName="/xl/drawings/drawing12.xml" ContentType="application/vnd.openxmlformats-officedocument.drawing+xml"/>
  <Override PartName="/xl/activeX/activeX11.xml" ContentType="application/vnd.ms-office.activeX+xml"/>
  <Override PartName="/xl/activeX/activeX11.bin" ContentType="application/vnd.ms-office.activeX"/>
  <Override PartName="/xl/drawings/drawing13.xml" ContentType="application/vnd.openxmlformats-officedocument.drawing+xml"/>
  <Override PartName="/xl/activeX/activeX12.xml" ContentType="application/vnd.ms-office.activeX+xml"/>
  <Override PartName="/xl/activeX/activeX12.bin" ContentType="application/vnd.ms-office.activeX"/>
  <Override PartName="/xl/drawings/drawing14.xml" ContentType="application/vnd.openxmlformats-officedocument.drawing+xml"/>
  <Override PartName="/xl/activeX/activeX13.xml" ContentType="application/vnd.ms-office.activeX+xml"/>
  <Override PartName="/xl/activeX/activeX1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1410" windowWidth="11940" windowHeight="5010" tabRatio="788" activeTab="1"/>
  </bookViews>
  <sheets>
    <sheet name="Instructions" sheetId="9" r:id="rId1"/>
    <sheet name="Form" sheetId="36" r:id="rId2"/>
    <sheet name="Example 1" sheetId="11" r:id="rId3"/>
    <sheet name="Example 2" sheetId="25" r:id="rId4"/>
    <sheet name="Example 3" sheetId="26" r:id="rId5"/>
    <sheet name="Example 4" sheetId="27" r:id="rId6"/>
    <sheet name="Example 5" sheetId="28" r:id="rId7"/>
    <sheet name="Example 6" sheetId="29" r:id="rId8"/>
    <sheet name="Example 7" sheetId="30" r:id="rId9"/>
    <sheet name="Example 8" sheetId="31" r:id="rId10"/>
    <sheet name="Example 9" sheetId="32" r:id="rId11"/>
    <sheet name="Example 10" sheetId="33" r:id="rId12"/>
    <sheet name="Example 11" sheetId="34" r:id="rId13"/>
    <sheet name="Example 12" sheetId="35" r:id="rId14"/>
    <sheet name="Dates" sheetId="7" state="hidden" r:id="rId15"/>
  </sheets>
  <definedNames>
    <definedName name="admindept">Instructions!$B$82</definedName>
    <definedName name="appoint">Instructions!$B$62</definedName>
    <definedName name="appointform" localSheetId="1">Form!$S$27</definedName>
    <definedName name="appointform">#REF!</definedName>
    <definedName name="appointtype">#REF!</definedName>
    <definedName name="APPROVALS">#REF!</definedName>
    <definedName name="COMPLETE">Instructions!$B$20:$Q$20</definedName>
    <definedName name="DLC">Instructions!$B$113</definedName>
    <definedName name="dlcform" localSheetId="1">Form!$C$70</definedName>
    <definedName name="dlcform">#REF!</definedName>
    <definedName name="emptype">Instructions!$B$24</definedName>
    <definedName name="EXAMPLES">Instructions!$A$118:$A$131</definedName>
    <definedName name="Field">#REF!</definedName>
    <definedName name="form">#REF!</definedName>
    <definedName name="Form_View">#REF!</definedName>
    <definedName name="fytotalcharge">Instructions!$B$107</definedName>
    <definedName name="INSTRUCTIONS">#REF!</definedName>
    <definedName name="newappoint">Instructions!$B$61</definedName>
    <definedName name="paybasis">Instructions!$B$98</definedName>
    <definedName name="pers">Instructions!$B$23</definedName>
    <definedName name="persform" localSheetId="1">Form!$P$10</definedName>
    <definedName name="persform">#REF!</definedName>
    <definedName name="_xlnm.Print_Area" localSheetId="2">'Example 1'!$B$7:$BX$76</definedName>
    <definedName name="_xlnm.Print_Area" localSheetId="11">'Example 10'!$B$7:$BX$76</definedName>
    <definedName name="_xlnm.Print_Area" localSheetId="12">'Example 11'!$B$7:$BX$74</definedName>
    <definedName name="_xlnm.Print_Area" localSheetId="13">'Example 12'!$B$7:$BX$74</definedName>
    <definedName name="_xlnm.Print_Area" localSheetId="3">'Example 2'!$B$7:$BX$207</definedName>
    <definedName name="_xlnm.Print_Area" localSheetId="4">'Example 3'!$B$7:$BX$142</definedName>
    <definedName name="_xlnm.Print_Area" localSheetId="5">'Example 4'!$B$7:$BX$76</definedName>
    <definedName name="_xlnm.Print_Area" localSheetId="6">'Example 5'!$B$7:$BY$291</definedName>
    <definedName name="_xlnm.Print_Area" localSheetId="7">'Example 6'!$A$1:$EO$76</definedName>
    <definedName name="_xlnm.Print_Area" localSheetId="8">'Example 7'!$B$7:$BX$74</definedName>
    <definedName name="_xlnm.Print_Area" localSheetId="9">'Example 8'!$B$7:$BX$74</definedName>
    <definedName name="_xlnm.Print_Area" localSheetId="10">'Example 9'!$B$7:$BX$76</definedName>
    <definedName name="_xlnm.Print_Area" localSheetId="1">Form!$B$7:$BX$80</definedName>
    <definedName name="_xlnm.Print_Area" localSheetId="0">Instructions!$B$2:$AY$133</definedName>
    <definedName name="SPECIAL">Instructions!$B$108</definedName>
    <definedName name="specialform" localSheetId="1">Form!$C$63</definedName>
    <definedName name="specialform">#REF!</definedName>
    <definedName name="Sub_Type">"Drop Down 2"</definedName>
    <definedName name="SUBMIT">Instructions!$B$12:$R$12</definedName>
    <definedName name="submitform" localSheetId="1">Form!$C$76</definedName>
    <definedName name="submitform">#REF!</definedName>
    <definedName name="Top">#REF!</definedName>
    <definedName name="total">Instructions!$B$87</definedName>
    <definedName name="WHEN">Instructions!$B$5:$R$5</definedName>
    <definedName name="workdates">#REF!</definedName>
    <definedName name="Z_1C478400_5885_11D7_AF4E_00B0D0B73C3D_.wvu.PrintArea" localSheetId="2" hidden="1">'Example 1'!#REF!</definedName>
    <definedName name="Z_1C478400_5885_11D7_AF4E_00B0D0B73C3D_.wvu.PrintArea" localSheetId="11" hidden="1">'Example 10'!#REF!</definedName>
    <definedName name="Z_1C478400_5885_11D7_AF4E_00B0D0B73C3D_.wvu.PrintArea" localSheetId="12" hidden="1">'Example 11'!#REF!</definedName>
    <definedName name="Z_1C478400_5885_11D7_AF4E_00B0D0B73C3D_.wvu.PrintArea" localSheetId="13" hidden="1">'Example 12'!#REF!</definedName>
    <definedName name="Z_1C478400_5885_11D7_AF4E_00B0D0B73C3D_.wvu.PrintArea" localSheetId="3" hidden="1">'Example 2'!#REF!</definedName>
    <definedName name="Z_1C478400_5885_11D7_AF4E_00B0D0B73C3D_.wvu.PrintArea" localSheetId="4" hidden="1">'Example 3'!#REF!</definedName>
    <definedName name="Z_1C478400_5885_11D7_AF4E_00B0D0B73C3D_.wvu.PrintArea" localSheetId="5" hidden="1">'Example 4'!#REF!</definedName>
    <definedName name="Z_1C478400_5885_11D7_AF4E_00B0D0B73C3D_.wvu.PrintArea" localSheetId="6" hidden="1">'Example 5'!#REF!</definedName>
    <definedName name="Z_1C478400_5885_11D7_AF4E_00B0D0B73C3D_.wvu.PrintArea" localSheetId="7" hidden="1">'Example 6'!#REF!</definedName>
    <definedName name="Z_1C478400_5885_11D7_AF4E_00B0D0B73C3D_.wvu.PrintArea" localSheetId="8" hidden="1">'Example 7'!#REF!</definedName>
    <definedName name="Z_1C478400_5885_11D7_AF4E_00B0D0B73C3D_.wvu.PrintArea" localSheetId="9" hidden="1">'Example 8'!#REF!</definedName>
    <definedName name="Z_1C478400_5885_11D7_AF4E_00B0D0B73C3D_.wvu.PrintArea" localSheetId="10" hidden="1">'Example 9'!#REF!</definedName>
    <definedName name="Z_1C478400_5885_11D7_AF4E_00B0D0B73C3D_.wvu.PrintArea" localSheetId="1" hidden="1">Form!$C$8:$BW$79</definedName>
    <definedName name="Z_1C478400_5885_11D7_AF4E_00B0D0B73C3D_.wvu.PrintArea" localSheetId="0" hidden="1">Instructions!$B$3:$AZ$9</definedName>
    <definedName name="Z_1C478408_5885_11D7_AF4E_00B0D0B73C3D_.wvu.PrintArea" localSheetId="2" hidden="1">'Example 1'!#REF!</definedName>
    <definedName name="Z_1C478408_5885_11D7_AF4E_00B0D0B73C3D_.wvu.PrintArea" localSheetId="11" hidden="1">'Example 10'!#REF!</definedName>
    <definedName name="Z_1C478408_5885_11D7_AF4E_00B0D0B73C3D_.wvu.PrintArea" localSheetId="12" hidden="1">'Example 11'!#REF!</definedName>
    <definedName name="Z_1C478408_5885_11D7_AF4E_00B0D0B73C3D_.wvu.PrintArea" localSheetId="13" hidden="1">'Example 12'!#REF!</definedName>
    <definedName name="Z_1C478408_5885_11D7_AF4E_00B0D0B73C3D_.wvu.PrintArea" localSheetId="3" hidden="1">'Example 2'!#REF!</definedName>
    <definedName name="Z_1C478408_5885_11D7_AF4E_00B0D0B73C3D_.wvu.PrintArea" localSheetId="4" hidden="1">'Example 3'!#REF!</definedName>
    <definedName name="Z_1C478408_5885_11D7_AF4E_00B0D0B73C3D_.wvu.PrintArea" localSheetId="5" hidden="1">'Example 4'!#REF!</definedName>
    <definedName name="Z_1C478408_5885_11D7_AF4E_00B0D0B73C3D_.wvu.PrintArea" localSheetId="6" hidden="1">'Example 5'!#REF!</definedName>
    <definedName name="Z_1C478408_5885_11D7_AF4E_00B0D0B73C3D_.wvu.PrintArea" localSheetId="7" hidden="1">'Example 6'!#REF!</definedName>
    <definedName name="Z_1C478408_5885_11D7_AF4E_00B0D0B73C3D_.wvu.PrintArea" localSheetId="8" hidden="1">'Example 7'!#REF!</definedName>
    <definedName name="Z_1C478408_5885_11D7_AF4E_00B0D0B73C3D_.wvu.PrintArea" localSheetId="9" hidden="1">'Example 8'!#REF!</definedName>
    <definedName name="Z_1C478408_5885_11D7_AF4E_00B0D0B73C3D_.wvu.PrintArea" localSheetId="10" hidden="1">'Example 9'!#REF!</definedName>
    <definedName name="Z_1C478408_5885_11D7_AF4E_00B0D0B73C3D_.wvu.PrintArea" localSheetId="1" hidden="1">Form!$C$8:$BW$79</definedName>
    <definedName name="Z_1C478408_5885_11D7_AF4E_00B0D0B73C3D_.wvu.PrintArea" localSheetId="0" hidden="1">Instructions!$B$3:$AZ$9</definedName>
    <definedName name="Z_1C47840E_5885_11D7_AF4E_00B0D0B73C3D_.wvu.PrintArea" localSheetId="2" hidden="1">'Example 1'!#REF!</definedName>
    <definedName name="Z_1C47840E_5885_11D7_AF4E_00B0D0B73C3D_.wvu.PrintArea" localSheetId="11" hidden="1">'Example 10'!#REF!</definedName>
    <definedName name="Z_1C47840E_5885_11D7_AF4E_00B0D0B73C3D_.wvu.PrintArea" localSheetId="12" hidden="1">'Example 11'!#REF!</definedName>
    <definedName name="Z_1C47840E_5885_11D7_AF4E_00B0D0B73C3D_.wvu.PrintArea" localSheetId="13" hidden="1">'Example 12'!#REF!</definedName>
    <definedName name="Z_1C47840E_5885_11D7_AF4E_00B0D0B73C3D_.wvu.PrintArea" localSheetId="3" hidden="1">'Example 2'!#REF!</definedName>
    <definedName name="Z_1C47840E_5885_11D7_AF4E_00B0D0B73C3D_.wvu.PrintArea" localSheetId="4" hidden="1">'Example 3'!#REF!</definedName>
    <definedName name="Z_1C47840E_5885_11D7_AF4E_00B0D0B73C3D_.wvu.PrintArea" localSheetId="5" hidden="1">'Example 4'!#REF!</definedName>
    <definedName name="Z_1C47840E_5885_11D7_AF4E_00B0D0B73C3D_.wvu.PrintArea" localSheetId="6" hidden="1">'Example 5'!#REF!</definedName>
    <definedName name="Z_1C47840E_5885_11D7_AF4E_00B0D0B73C3D_.wvu.PrintArea" localSheetId="7" hidden="1">'Example 6'!#REF!</definedName>
    <definedName name="Z_1C47840E_5885_11D7_AF4E_00B0D0B73C3D_.wvu.PrintArea" localSheetId="8" hidden="1">'Example 7'!#REF!</definedName>
    <definedName name="Z_1C47840E_5885_11D7_AF4E_00B0D0B73C3D_.wvu.PrintArea" localSheetId="9" hidden="1">'Example 8'!#REF!</definedName>
    <definedName name="Z_1C47840E_5885_11D7_AF4E_00B0D0B73C3D_.wvu.PrintArea" localSheetId="10" hidden="1">'Example 9'!#REF!</definedName>
    <definedName name="Z_1C47840E_5885_11D7_AF4E_00B0D0B73C3D_.wvu.PrintArea" localSheetId="1" hidden="1">Form!$C$8:$BW$79</definedName>
    <definedName name="Z_1C47840E_5885_11D7_AF4E_00B0D0B73C3D_.wvu.PrintArea" localSheetId="0" hidden="1">Instructions!$B$3:$AZ$9</definedName>
  </definedNames>
  <calcPr calcId="145621"/>
  <customWorkbookViews>
    <customWorkbookView name="DropDown Tables" guid="{1C478400-5885-11D7-AF4E-00B0D0B73C3D}" maximized="1" windowWidth="987" windowHeight="623" activeSheetId="2" showStatusbar="0"/>
    <customWorkbookView name="Form View" guid="{1C478408-5885-11D7-AF4E-00B0D0B73C3D}" maximized="1" showHorizontalScroll="0" showSheetTabs="0" windowWidth="987" windowHeight="623" activeSheetId="5" showStatusbar="0"/>
    <customWorkbookView name="Start View" guid="{1C47840E-5885-11D7-AF4E-00B0D0B73C3D}" maximized="1" showHorizontalScroll="0" showSheetTabs="0" windowWidth="987" windowHeight="623" activeSheetId="6" showStatusbar="0"/>
  </customWorkbookViews>
</workbook>
</file>

<file path=xl/calcChain.xml><?xml version="1.0" encoding="utf-8"?>
<calcChain xmlns="http://schemas.openxmlformats.org/spreadsheetml/2006/main">
  <c r="EF14" i="29" l="1"/>
  <c r="D157" i="36"/>
  <c r="C59" i="36" s="1"/>
  <c r="CA29" i="36"/>
  <c r="CA35" i="36"/>
  <c r="CA37" i="36"/>
  <c r="BO7" i="36"/>
  <c r="BL78" i="28"/>
  <c r="BO12" i="35"/>
  <c r="BO12" i="34"/>
  <c r="BO14" i="33"/>
  <c r="BO14" i="32"/>
  <c r="BO12" i="31"/>
  <c r="BO12" i="30"/>
  <c r="BO14" i="29"/>
  <c r="BO14" i="28"/>
  <c r="BO80" i="26"/>
  <c r="BO14" i="27"/>
  <c r="BO14" i="26"/>
  <c r="BO145" i="25"/>
  <c r="BO79" i="25"/>
  <c r="BO14" i="25"/>
  <c r="BO14" i="11"/>
  <c r="R49" i="36" l="1"/>
  <c r="AE51" i="36" l="1"/>
  <c r="R57" i="36"/>
  <c r="R59" i="36"/>
  <c r="R55" i="36"/>
  <c r="R53" i="36"/>
  <c r="CA44" i="36" s="1"/>
  <c r="AE49" i="36"/>
  <c r="CA53" i="36"/>
  <c r="R51" i="36"/>
  <c r="CA49" i="36"/>
  <c r="AE55" i="36"/>
  <c r="CA46" i="36"/>
  <c r="CA51" i="36" l="1"/>
  <c r="CA55" i="36"/>
  <c r="CA57" i="36" l="1"/>
</calcChain>
</file>

<file path=xl/sharedStrings.xml><?xml version="1.0" encoding="utf-8"?>
<sst xmlns="http://schemas.openxmlformats.org/spreadsheetml/2006/main" count="21522" uniqueCount="813">
  <si>
    <r>
      <t>Faculty -- Limited Appointments</t>
    </r>
    <r>
      <rPr>
        <sz val="11"/>
        <rFont val="Arial"/>
        <family val="2"/>
      </rPr>
      <t xml:space="preserve">: The Start Date is the first day of the </t>
    </r>
    <r>
      <rPr>
        <i/>
        <sz val="11"/>
        <rFont val="Arial"/>
        <family val="2"/>
      </rPr>
      <t>initial</t>
    </r>
    <r>
      <rPr>
        <sz val="11"/>
        <rFont val="Arial"/>
        <family val="2"/>
      </rPr>
      <t xml:space="preserve"> academic period being worked, and the End Date is the last day of the </t>
    </r>
    <r>
      <rPr>
        <i/>
        <sz val="11"/>
        <rFont val="Arial"/>
        <family val="2"/>
      </rPr>
      <t>final</t>
    </r>
    <r>
      <rPr>
        <sz val="11"/>
        <rFont val="Arial"/>
        <family val="2"/>
      </rPr>
      <t xml:space="preserve"> academic period being worked. For example, a Non-Tenured Professor appointed for three years – enter 9/1/2006-5/31/2009. If Non-Tenured Professor begins work after the start of the academic year; for example, 2/20/2007, enter dates according to terms of appointment, e.g., 2/20/2007 - 5/31/2009 or 2/20/2007 to 1/14/2010.</t>
    </r>
  </si>
  <si>
    <r>
      <t>Faculty -- Indefinite Appointments</t>
    </r>
    <r>
      <rPr>
        <sz val="11"/>
        <rFont val="Arial"/>
        <family val="2"/>
      </rPr>
      <t xml:space="preserve">: The Start Date should be the first day of the </t>
    </r>
    <r>
      <rPr>
        <i/>
        <sz val="11"/>
        <rFont val="Arial"/>
        <family val="2"/>
      </rPr>
      <t>initial</t>
    </r>
    <r>
      <rPr>
        <sz val="11"/>
        <rFont val="Arial"/>
        <family val="2"/>
      </rPr>
      <t xml:space="preserve"> academic period being worked, and the End Date should be the last day of the </t>
    </r>
    <r>
      <rPr>
        <i/>
        <sz val="11"/>
        <rFont val="Arial"/>
        <family val="2"/>
      </rPr>
      <t>initial</t>
    </r>
    <r>
      <rPr>
        <sz val="11"/>
        <rFont val="Arial"/>
        <family val="2"/>
      </rPr>
      <t xml:space="preserve"> academic period being worked. For example, Tenured Professor appointed – enter 9/1/2006-5/31/2007 </t>
    </r>
    <r>
      <rPr>
        <b/>
        <sz val="11"/>
        <rFont val="Arial"/>
        <family val="2"/>
      </rPr>
      <t>and</t>
    </r>
    <r>
      <rPr>
        <sz val="11"/>
        <rFont val="Arial"/>
        <family val="2"/>
      </rPr>
      <t xml:space="preserve"> enter X in Indefinite box to indicate appointment has no end date. If Tenured Professor begins work after the start of the academic year, for example, 2/20/2007, enter 2/20/2007-5/31/2007 </t>
    </r>
    <r>
      <rPr>
        <b/>
        <sz val="11"/>
        <rFont val="Arial"/>
        <family val="2"/>
      </rPr>
      <t>and</t>
    </r>
    <r>
      <rPr>
        <sz val="11"/>
        <rFont val="Arial"/>
        <family val="2"/>
      </rPr>
      <t xml:space="preserve"> enter X in indefinite box.</t>
    </r>
  </si>
  <si>
    <t>Fiscal Year Pay Dates</t>
  </si>
  <si>
    <t>Time period over which the person will receive salary payments in the current fiscal year.  If the appointment does not extend beyond the current fiscal year, these will be the same as the Appointment Pay Dates.</t>
  </si>
  <si>
    <t>Effective 12/15/2006, Joe Morgan will be hired for three years as an Assistant Professor in Mechanical Engineering (Dept #065000) at $75,000/year.</t>
  </si>
  <si>
    <t>• Professor Morgan had previously held an MIT appointment as Research Assistant (student) for the period 1/1/1998-12/31/2000
• Terms of appointment indicate appointment dates of 12/15/2006 - 5/31/2009
• Salary will be charged to Cost Object 1234000</t>
  </si>
  <si>
    <t>Effective 9/1/2006, Professor John Henry will be hired as a Full Professor holding a Dual appointment in Mechanical Engineering (Dept #065000) and Mathematics (Dept #154000).  He will also hold, for five years, an appointment as Professor/Joint in Aero &amp; Astro (Dept #061000).</t>
  </si>
  <si>
    <t>Effective 1/1/2007, Dr. John L. Smith, Jr. will be appointed in the Biology Department (Dept. # 151000) as a 50% Postdoc Associate at $20k/year and a 50% Postdoc Fellow (NSF) at $20k/year for three years.</t>
  </si>
  <si>
    <t>Effective 12/15/2006, Professor Sam James Horn will be hired as a Full Professor in Mechanical Engineering (Dept #065000) at $80,000/year.</t>
  </si>
  <si>
    <t xml:space="preserve">Effective 9/1/2006, John Smith will be appointed as a dual Professor in Mathematics and Mechanical Engineering (Dept #065000). </t>
  </si>
  <si>
    <t xml:space="preserve">Effective 9/1/2006, Professor Jane Allen will be appointed, for five years, as the Department Head of Mechanical Engineering at a MAP academic year salary of $82,500. Salary will be charged to cost object 1234000. </t>
  </si>
  <si>
    <t>Prof. Allen holds a 100% Professor appt in MechE. On 9/1/2006, change current appt to 0 % effort at 0 salary. In addition to MAP acad year salary as Dept Head, she will also receive, as long as she is Dept Head, an administrative supplement (see Academic Supplemental Payment Form) = 1/9th of the MAP acad year salary as well as a Summer Session equal to 2/9ths of the acad year salary (Summer Session Form to be submitted in May/June).</t>
  </si>
  <si>
    <t>Effective 4/1/2007 Associate Professor John Smith in the Biology Department will be granted tenure and salary will be increased to $80,000.</t>
  </si>
  <si>
    <t>Effective 1/16/2007 John Smith in the Biology Department will be promoted from Associate Professor w/o tenure to Full Professor with tenure at $100,000/year.</t>
  </si>
  <si>
    <t>Effective 1/1/2007, John Smith in the Biology Department will be appointed at 100% for three years as a postdoctoral fellow sponsored by Jane Coffin Childs. Stipend at $35,000/year will be paid directly from Jane Coffin Childs to the fellow.</t>
  </si>
  <si>
    <t>• Dr. Smith currently holds a 100% postdoctoral associate appointment in the Biology Department for the period 1/1/2005 - 12/31/2007 at $30,000/year. The end date should be changed to 12/31/2006.</t>
  </si>
  <si>
    <t xml:space="preserve">Dr. John Doe will be appointed as a 50% Instructor in Mechanical Engineering (Dept #065000) at $40,000/year for one year.  His current 100% Postdoctoral Associate appointment needs to be reduced to 50% effort at $40,000/year effective 7/1/2006.
</t>
  </si>
  <si>
    <t>Please change end date of John Smith's current postdoc associate appointment from 12/31/2007 to 12/31/2006.</t>
  </si>
  <si>
    <t>Effective 1/16/2007, Prof. Smith promoted to Full Professor w/tenure.</t>
  </si>
  <si>
    <t>Effective 4/1/2007, tenure to be granted and salary increased from $75k to $80k.</t>
  </si>
  <si>
    <t>Dr. Doe currently holds a 100% Postdoctoral Associate appointment at $80,000/year in Mech Eng.  Effective 7/1/2006, please reduce the Postdoctoral Associate appointment to 50% effort at $40,000/year.</t>
  </si>
  <si>
    <t>Effective 1/1/2007 John Smith in the Biology Department will be promoted from 100% postdoctoral associate to 100% senior postdoctoral associate at $50,000 year (salary includes a $5k salary increase).  Appointment is for five years.</t>
  </si>
  <si>
    <t>Effective 1/1/2007, promotion with salary increase from postdoc associate at $45k to senior postdoc associate at $50k.</t>
  </si>
  <si>
    <t>Effective 5/1/2007 John Smith in the Chemistry Department will transfer as a postdoctoral associate from Chemistry to Biology Department for three years at the same salary of $40,000/year, 100% effort.</t>
  </si>
  <si>
    <t>Effective 5/1/2007, John Smith will transfer from Chemistry to Biology at same salary.</t>
  </si>
  <si>
    <t>• He currently holds a 100% Full Professor appointment at $150,000/year in Mathematics.
• Administrative Dept is Mathematics
• ME salary will be charged to Cost Object 1234000</t>
  </si>
  <si>
    <t xml:space="preserve">• Professor Allen currently holds a 100% Full Professor appointment in Mechanical Engineering (Dept #065000).
• Professor Allen will also receive an administrative supplement, paid on MAP, equivalent to 1/9th of her academic year salary as long as she serves as Department Head. Salary will be charged to cost object 1234000.
• She will also receive a Summer Session payment equal to 2/9ths of her academic year salary (summer session form will be submitted in May or June). </t>
  </si>
  <si>
    <t>Academic Appointment Form - Example 6.1</t>
  </si>
  <si>
    <t>Academic Appointment Form - Example 7</t>
  </si>
  <si>
    <t>Current Employee -- Associate Professor Granted Tenure</t>
  </si>
  <si>
    <t>Academic Appointment Form - Example 8</t>
  </si>
  <si>
    <t>Current Employee -- Faculty Promotion with Tenure</t>
  </si>
  <si>
    <t>Academic Appointment Form - Example 9</t>
  </si>
  <si>
    <t>Current Employee – New Appointment and Current Appointment Ends</t>
  </si>
  <si>
    <t>Academic Appointment Form - Example 10</t>
  </si>
  <si>
    <t>Current Employee – Non-Faculty New Primary Appointment in addition to current Primary Appointment</t>
  </si>
  <si>
    <t>Academic Appointment Form - Example 11</t>
  </si>
  <si>
    <t>Current Employee -- Non-Faculty Promotion</t>
  </si>
  <si>
    <t>Academic Appointment Form - Example 12</t>
  </si>
  <si>
    <t>Morgan</t>
  </si>
  <si>
    <t>Joe</t>
  </si>
  <si>
    <t>Academic Appointment Form - Example 2.2</t>
  </si>
  <si>
    <t>028-22-5678</t>
  </si>
  <si>
    <t>Total amount the person will be paid in the current fiscal year, and that will be charged to the cost object(s) for the person's salary. This calculation is based on Fiscal Year Pay Dates and Monthly Gross Pay.</t>
  </si>
  <si>
    <t>Assistant Professor</t>
  </si>
  <si>
    <t>781-111-2233</t>
  </si>
  <si>
    <t>250 Memorial Drive, Cambridge, MA 02139</t>
  </si>
  <si>
    <t>NE49-400</t>
  </si>
  <si>
    <t>Current Employee -- Transfer</t>
  </si>
  <si>
    <t>See Next Example</t>
  </si>
  <si>
    <t>x</t>
  </si>
  <si>
    <t>617-253-2000</t>
  </si>
  <si>
    <t>Mechanical Engineering</t>
  </si>
  <si>
    <t>065000</t>
  </si>
  <si>
    <t>1234000</t>
  </si>
  <si>
    <t>100</t>
  </si>
  <si>
    <t>EXAMPLE 2</t>
  </si>
  <si>
    <t>• Mr. Smith has never held an MIT appointment.
• Postdoc Fellow stipend will be charged to cost object 2234000.
• Postdoc Associate salary will be charged to cost object 9876543.</t>
  </si>
  <si>
    <t>Smith</t>
  </si>
  <si>
    <t>John</t>
  </si>
  <si>
    <t>123-45-6789</t>
  </si>
  <si>
    <t>781-654-4321</t>
  </si>
  <si>
    <t>100 Memorial Drive, Cambridge, MA 02139</t>
  </si>
  <si>
    <t>Postdoc Fellow</t>
  </si>
  <si>
    <t>Biology Department</t>
  </si>
  <si>
    <t>151000</t>
  </si>
  <si>
    <t>56-000</t>
  </si>
  <si>
    <t>L.</t>
  </si>
  <si>
    <t>617-253-0000</t>
  </si>
  <si>
    <t>NSF</t>
  </si>
  <si>
    <t>Postdoc Associate</t>
  </si>
  <si>
    <t>EXAMPLE 3</t>
  </si>
  <si>
    <t>Henry</t>
  </si>
  <si>
    <t>123-45-4321</t>
  </si>
  <si>
    <t>781-380-1234</t>
  </si>
  <si>
    <t>Professor</t>
  </si>
  <si>
    <t>Mathematics</t>
  </si>
  <si>
    <t>154000</t>
  </si>
  <si>
    <t>E19-400</t>
  </si>
  <si>
    <t>617-252-7956</t>
  </si>
  <si>
    <t>1235000</t>
  </si>
  <si>
    <t>EXAMPLE 4</t>
  </si>
  <si>
    <t>Professor/Joint</t>
  </si>
  <si>
    <t>Aero &amp; Astro</t>
  </si>
  <si>
    <t>061000</t>
  </si>
  <si>
    <t>EXAMPLE 5</t>
  </si>
  <si>
    <t>Horn</t>
  </si>
  <si>
    <t>Sam</t>
  </si>
  <si>
    <t>James</t>
  </si>
  <si>
    <t>617-253-1000</t>
  </si>
  <si>
    <t>500 Memorial Drive, Cambridge, MA 02139</t>
  </si>
  <si>
    <t>NE49-3000</t>
  </si>
  <si>
    <t>EXAMPLE 6</t>
  </si>
  <si>
    <t>EXAMPLE 7</t>
  </si>
  <si>
    <t>EXAMPLE 8</t>
  </si>
  <si>
    <t>EXAMPLE 9</t>
  </si>
  <si>
    <t>EXAMPLE 10</t>
  </si>
  <si>
    <t>Transfer - New Dept No Increase</t>
  </si>
  <si>
    <t>Transfer - New Dept with Salary Decrease</t>
  </si>
  <si>
    <t>Transfer - New Dept with Salary Increase</t>
  </si>
  <si>
    <t>Set-up New Position - Same Dept No Increase</t>
  </si>
  <si>
    <t>Set-up New Position - Same Dept with Salary Decrease</t>
  </si>
  <si>
    <t>Set-up New Position - Same Dept with Salary Increase</t>
  </si>
  <si>
    <t>Promotion - Same Dept with Salary Increase</t>
  </si>
  <si>
    <t>Promotion - Same Dept No Salary Increase</t>
  </si>
  <si>
    <t xml:space="preserve">Tenure - New Dept Tenure with Salary Increase  </t>
  </si>
  <si>
    <t>Tenure - New Dept Tenure Promotion &amp; Increase</t>
  </si>
  <si>
    <t>Tenure - Same Dept Tenure with Salary Increase</t>
  </si>
  <si>
    <t>Tenure  - Same Dept Tenure Promotion &amp; Increase</t>
  </si>
  <si>
    <t>Set up Active Retiree - Continued service after retirement</t>
  </si>
  <si>
    <t>Action/Reason:</t>
  </si>
  <si>
    <r>
      <t xml:space="preserve">Current Employees Only </t>
    </r>
    <r>
      <rPr>
        <b/>
        <sz val="9"/>
        <rFont val="Arial"/>
        <family val="2"/>
      </rPr>
      <t>&lt;Choose One&gt;</t>
    </r>
  </si>
  <si>
    <t>9 Month Standard</t>
  </si>
  <si>
    <t>12 Month Standard</t>
  </si>
  <si>
    <r>
      <t xml:space="preserve">Use the </t>
    </r>
    <r>
      <rPr>
        <i/>
        <sz val="11"/>
        <rFont val="Arial"/>
        <family val="2"/>
      </rPr>
      <t>Academic Appointment</t>
    </r>
    <r>
      <rPr>
        <i/>
        <sz val="11"/>
        <rFont val="Arial"/>
      </rPr>
      <t xml:space="preserve"> Form (AAF)</t>
    </r>
    <r>
      <rPr>
        <sz val="11"/>
        <rFont val="Arial"/>
      </rPr>
      <t xml:space="preserve"> for</t>
    </r>
    <r>
      <rPr>
        <sz val="11"/>
        <rFont val="Arial"/>
        <family val="2"/>
      </rPr>
      <t xml:space="preserve"> all new academic appointments for new hires, rehires and for those current employees who are appointed to a new position (including promotions and tenure) and/or a new department. A separate </t>
    </r>
    <r>
      <rPr>
        <i/>
        <sz val="11"/>
        <rFont val="Arial"/>
        <family val="2"/>
      </rPr>
      <t>AAF</t>
    </r>
    <r>
      <rPr>
        <sz val="11"/>
        <rFont val="Arial"/>
      </rPr>
      <t xml:space="preserve"> should</t>
    </r>
    <r>
      <rPr>
        <sz val="11"/>
        <rFont val="Arial"/>
        <family val="2"/>
      </rPr>
      <t xml:space="preserve"> be completed for each new appointment.  </t>
    </r>
  </si>
  <si>
    <t>See links to EXAMPLES of completed forms.</t>
  </si>
  <si>
    <t>To display examples of completed forms for the following academic appointments, click on example title.</t>
  </si>
  <si>
    <t>EXAMPLES</t>
  </si>
  <si>
    <t>[1] Faculty: Single Professor Appointment</t>
  </si>
  <si>
    <t>[2] Faculty: Dual Appointment and Joint Appointment</t>
  </si>
  <si>
    <t>[4] Faculty: Single Assistant Professor Appointment</t>
  </si>
  <si>
    <t>[5] Faculty: New Dual Appointment and Change to Current Appointment's Salary, Percent Effort and Appointment Type (from primary to dual)</t>
  </si>
  <si>
    <t>[6] Faculty: New Department Head Appointment and Change to Current Appointment's Effort and Salary</t>
  </si>
  <si>
    <t>[7] Faculty: Associate Professor Granted Tenure</t>
  </si>
  <si>
    <t>[8] Faculty: Associate Professor Granted Tenure and Promoted to Professor</t>
  </si>
  <si>
    <t>Name of action type</t>
  </si>
  <si>
    <t>Transfer</t>
  </si>
  <si>
    <t>Promotion</t>
  </si>
  <si>
    <t>Tenure</t>
  </si>
  <si>
    <t>Set up Active Retiree</t>
  </si>
  <si>
    <t>Name of reason for action</t>
  </si>
  <si>
    <r>
      <t>Institute Professor</t>
    </r>
    <r>
      <rPr>
        <sz val="11"/>
        <rFont val="Arial"/>
        <family val="2"/>
      </rPr>
      <t xml:space="preserve"> appointments, a special professorial appointment that reports to the Provost. This appointment may be salaried or unsalaried and may or may not have a percent effort associated with them.</t>
    </r>
  </si>
  <si>
    <t>Additional information required to clarify the new appointment.</t>
  </si>
  <si>
    <t xml:space="preserve">Request for change (e.g., change in end date, salary, level of effort) to the employee’s current appointment when necessary at the time of the new appointment. Describe the change request in this section of the form. </t>
  </si>
  <si>
    <r>
      <t>Paid appointments</t>
    </r>
    <r>
      <rPr>
        <sz val="11"/>
        <rFont val="Arial"/>
        <family val="2"/>
      </rPr>
      <t xml:space="preserve">: choose whether this person has a 9-month Modified Annual Plan (9-month academic year appointment paid over 12 months) or a standard 9-month (9-month academic year appointment paid over 9 months) or standard 12-month appointment. 
</t>
    </r>
    <r>
      <rPr>
        <u/>
        <sz val="11"/>
        <rFont val="Arial"/>
        <family val="2"/>
      </rPr>
      <t>Unpaid appointments</t>
    </r>
    <r>
      <rPr>
        <sz val="11"/>
        <rFont val="Arial"/>
        <family val="2"/>
      </rPr>
      <t xml:space="preserve">: choose whether person has a standard 9-month or standard 12-month appointment.
</t>
    </r>
  </si>
  <si>
    <t>Current Employee -- Faculty New Department Head Appointment and Change to Current Appointment</t>
  </si>
  <si>
    <t>Action/Reason Definition</t>
  </si>
  <si>
    <t xml:space="preserve">Employee's current appointment ends and employee is appointed to a new position in a new department at a higher level receiving a promotion with a salary increase.  </t>
  </si>
  <si>
    <t xml:space="preserve">Employee's current appointment ends and employee is appointed to a new position in a new department at a higher level receiving a promotion with no salary increase.  </t>
  </si>
  <si>
    <t xml:space="preserve">Employee's current appointment ends and employee is appointed to a new position in a new department at the same or a lower level with no salary increase.  </t>
  </si>
  <si>
    <t>Afghan</t>
  </si>
  <si>
    <t>Arubanic</t>
  </si>
  <si>
    <t>Bahaman</t>
  </si>
  <si>
    <t>Bahraini</t>
  </si>
  <si>
    <t>Bangladeshi</t>
  </si>
  <si>
    <t>Barbadan</t>
  </si>
  <si>
    <t>Belarusian</t>
  </si>
  <si>
    <t>Botswanan</t>
  </si>
  <si>
    <t>Brunei</t>
  </si>
  <si>
    <t>Burkinabe</t>
  </si>
  <si>
    <t>From Antarctica</t>
  </si>
  <si>
    <t>Montenegrin</t>
  </si>
  <si>
    <t>Samoan</t>
  </si>
  <si>
    <t>Serbian</t>
  </si>
  <si>
    <t>St Barthélemian</t>
  </si>
  <si>
    <t>Stateless</t>
  </si>
  <si>
    <t xml:space="preserve">Employee's current appointment ends and employee is appointed to a new position in a new department at the same or a lower level with a salary decrease.  </t>
  </si>
  <si>
    <t>New Dept with Salary Increase</t>
  </si>
  <si>
    <t xml:space="preserve">Employee's current appointment ends and employee is appointed to a new position in a new department at the same or a lower level with a salary increase.  </t>
  </si>
  <si>
    <t>Employee's current appointment ends and employee is appointed to a new position in the same department at the same or a lower level with no salary increase.</t>
  </si>
  <si>
    <t>Employee's current appointment ends and employee is appointed to a new position in the same department at the same or a lower level with a salary decrease.</t>
  </si>
  <si>
    <t>Employee's current appointment ends and employee is appointed to a new position in the same department at the same or a lower level with a salary increase.</t>
  </si>
  <si>
    <t>An employee is promoted to a new position at a higher level in the same department with salary increase.</t>
  </si>
  <si>
    <t>Same Dept No Salary Increase</t>
  </si>
  <si>
    <t xml:space="preserve">An employee is promoted to a new position at a higher level in the same department with no salary increase. </t>
  </si>
  <si>
    <t xml:space="preserve">Use to set up a "Dual" appointment in a new department (AAF is completed to set up the dual appointment in the new department; a transaction change form is completed to change the current primary appointment to a dual appointment).  You can only appoint faculty or Professors of the Practice to a "Dual" appointment (please see Appointment Type definitions). </t>
  </si>
  <si>
    <t>Continued service after retirement</t>
  </si>
  <si>
    <t>After retirement individual returns to work in a different position (a Professor returns as a Professor Emeritus)</t>
  </si>
  <si>
    <t>Set-up New Position</t>
  </si>
  <si>
    <r>
      <t>Dual Faculty</t>
    </r>
    <r>
      <rPr>
        <sz val="11"/>
        <rFont val="Arial"/>
        <family val="2"/>
      </rPr>
      <t xml:space="preserve">
A faculty member holds two distinct primary appointments in two different academic departments/divisions. Typically, each dual appointment is at 50% effort. However, if faculty member also holds an administrative or additional appointment at 100% effort, each dual would be at 0% effort. Tenure decisions reside in both primary departments/divisions.  
These appointments can be salaried or unsalaried and may or may not have a percent effort associated with them.
</t>
    </r>
  </si>
  <si>
    <r>
      <t>Additional Faculty</t>
    </r>
    <r>
      <rPr>
        <sz val="11"/>
        <rFont val="Arial"/>
        <family val="2"/>
      </rPr>
      <t xml:space="preserve">
Faculty Additional Appointments Include:</t>
    </r>
  </si>
  <si>
    <t>Primary Faculty</t>
  </si>
  <si>
    <t>Dual Faculty</t>
  </si>
  <si>
    <t>Additional Faculty</t>
  </si>
  <si>
    <t>Dual Professor of the Practice</t>
  </si>
  <si>
    <t>Academic Appointment Form - Example 1</t>
  </si>
  <si>
    <t>Set-up Concurrent Appt - New Dept Additional Appt</t>
  </si>
  <si>
    <t>Set-up Concurrent Appt - New Dept Dual Appt</t>
  </si>
  <si>
    <t>Set-up Concurrent Appt - New Dept Primary Appt</t>
  </si>
  <si>
    <t>Set-up Concurrent Appt - Same Dept Primary Appt</t>
  </si>
  <si>
    <t>Set-up Concurrent Appt - Same Dept Additional Appt</t>
  </si>
  <si>
    <t>Transfer - New Dept Promotion &amp; Salary Increase</t>
  </si>
  <si>
    <t>Transfer - New Dept Promotion No Increase</t>
  </si>
  <si>
    <t>Academic Appointment Form - Example 2.3</t>
  </si>
  <si>
    <t>Academic Appointment Form - Example 2.1</t>
  </si>
  <si>
    <t>Academic Appointment Form - Example 4</t>
  </si>
  <si>
    <t>Academic Appointment Form - Example 3.2</t>
  </si>
  <si>
    <t>Academic Appointment Form - Example 3.1</t>
  </si>
  <si>
    <t>New Hire - Faculty Dual Appointment and Joint Appointment</t>
  </si>
  <si>
    <t xml:space="preserve">• Professor Henry has never held an MIT appointment
• Administrative Dept is Mathematics
• His total annual salary is $150,000
• Mathematics salary will be charged to Cost Object 1235000
• Mechanical Engineering salary will be charged to Cost Object 1234000 </t>
  </si>
  <si>
    <t>Salary will be charged to cost object 1234000.</t>
  </si>
  <si>
    <t>Indefinite/Fall/
Spring</t>
  </si>
  <si>
    <t>For Non-employee supplement-fixed fee</t>
  </si>
  <si>
    <t xml:space="preserve">Non-employees who will be paid a fixed fee should be appointed to a 1% time, unsalaried appointment.  The position should represent the work being done.  The amount and period of the supplement must be included in the comments section. </t>
  </si>
  <si>
    <r>
      <t>Fall:</t>
    </r>
    <r>
      <rPr>
        <sz val="11"/>
        <rFont val="Arial"/>
        <family val="2"/>
      </rPr>
      <t xml:space="preserve"> The person will only work during the fall term, whether for one semester only or repeated fall terms over several years in succession. The fall term is September 1 through January 15.</t>
    </r>
  </si>
  <si>
    <r>
      <t xml:space="preserve">Spring: </t>
    </r>
    <r>
      <rPr>
        <sz val="11"/>
        <rFont val="Arial"/>
        <family val="2"/>
      </rPr>
      <t>The person will only work during the spring term, whether for one semester only or repeated spring terms over several years in succession. The spring term is January 16 though May 31.</t>
    </r>
  </si>
  <si>
    <t>CLICK TABS FOR HELP</t>
  </si>
  <si>
    <t>Comments</t>
  </si>
  <si>
    <t>HOW TO COMPLETE THIS FORM</t>
  </si>
  <si>
    <r>
      <t xml:space="preserve">New Hire
</t>
    </r>
    <r>
      <rPr>
        <sz val="11"/>
        <rFont val="Arial"/>
        <family val="2"/>
      </rPr>
      <t xml:space="preserve">A new hire has never before held an MIT non-student appointment.
Treat former MIT students as New Hires </t>
    </r>
    <r>
      <rPr>
        <i/>
        <sz val="11"/>
        <rFont val="Arial"/>
        <family val="2"/>
      </rPr>
      <t>even if</t>
    </r>
    <r>
      <rPr>
        <sz val="11"/>
        <rFont val="Arial"/>
        <family val="2"/>
      </rPr>
      <t xml:space="preserve"> they held student appointments to positions such as Instructor G, Research Assistant, or Teaching Assistant.
</t>
    </r>
  </si>
  <si>
    <r>
      <t>Current Employee</t>
    </r>
    <r>
      <rPr>
        <sz val="11"/>
        <rFont val="Arial"/>
        <family val="2"/>
      </rPr>
      <t xml:space="preserve">
The person you are appointing has no time gap between the end date of their current MIT appointment and the start date of their new appointment. For example:
         (a) An employee’s 12-month pay basis appointment ends on 6/30/2005 
              and new appointment begins on 7/1/2005.
         (b) An employee’s 9-month pay basis appointment ends on 5/31/2005 
              and new appointment begins on 9/1/2005.
</t>
    </r>
  </si>
  <si>
    <t>Tenured or Tenure Track</t>
  </si>
  <si>
    <t xml:space="preserve">Type X in this box for a faculty appointment that is tenured or tenure track – that is, type X for all faculty primary and dual (not additional) appointments that are tenured or eligible for tenure. 
Faculty appointments are almost always tenure track.  An example of a faculty appointment that is not tenure track is a Naval Officer who is appointed to a faculty position.
</t>
  </si>
  <si>
    <t>The 6-digit department number for the new appointment.</t>
  </si>
  <si>
    <t>Person holds a 50% Postdoctoral Associate appointment and a 50% Postdoctoral Fellow appointment in the same department -- since both appointments are in the same department, this field need not be completed.</t>
  </si>
  <si>
    <r>
      <t>Indefinite:</t>
    </r>
    <r>
      <rPr>
        <sz val="11"/>
        <rFont val="Arial"/>
        <family val="2"/>
      </rPr>
      <t xml:space="preserve"> the person's appointment has no end date, e.g., tenured Professor.</t>
    </r>
  </si>
  <si>
    <r>
      <t xml:space="preserve">Current Employees Only </t>
    </r>
    <r>
      <rPr>
        <b/>
        <sz val="10"/>
        <rFont val="Arial"/>
        <family val="2"/>
      </rPr>
      <t>&lt;Choose One&gt;</t>
    </r>
    <r>
      <rPr>
        <b/>
        <i/>
        <sz val="9"/>
        <rFont val="Arial"/>
        <family val="2"/>
      </rPr>
      <t/>
    </r>
  </si>
  <si>
    <t>Visa Status Start:</t>
  </si>
  <si>
    <t>Visa Status End:</t>
  </si>
  <si>
    <t>Tenured or tenure track</t>
  </si>
  <si>
    <t>Change Request for Current Appointment and/or Additional Instructions for New Appointment:</t>
  </si>
  <si>
    <t>How to Submit
this Form</t>
  </si>
  <si>
    <t>How to Complete 
this Form</t>
  </si>
  <si>
    <t>Examples of 
Completed Forms</t>
  </si>
  <si>
    <t>Dates in the current fiscal year that the cost object(s) will be charged for this person’s salary.  Except for employees paid on the Modified Annual Plan, the Fiscal Year Charge Dates will be the same as the Fiscal Year Pay Dates.</t>
  </si>
  <si>
    <t>Total Pay/Charge for FY</t>
  </si>
  <si>
    <t>Total Pay/Charge for FY2007:</t>
  </si>
  <si>
    <t>When to Use 
this Form</t>
  </si>
  <si>
    <t>Visa Type</t>
  </si>
  <si>
    <t>Gender</t>
  </si>
  <si>
    <t>&lt;Choose One&gt;</t>
  </si>
  <si>
    <t>Male</t>
  </si>
  <si>
    <t>Female</t>
  </si>
  <si>
    <t>%</t>
  </si>
  <si>
    <t>TO</t>
  </si>
  <si>
    <t>(Department)</t>
  </si>
  <si>
    <t>FROM:</t>
  </si>
  <si>
    <t>TO:</t>
  </si>
  <si>
    <t>Position Title:</t>
  </si>
  <si>
    <t>Gender:</t>
  </si>
  <si>
    <t>(Dean's Office)</t>
  </si>
  <si>
    <t>Appointment Pay Dates:</t>
  </si>
  <si>
    <t>Monthly Gross Pay:</t>
  </si>
  <si>
    <t xml:space="preserve">Today's Date: </t>
  </si>
  <si>
    <t>Approval Signatures:</t>
  </si>
  <si>
    <t>% Effort:</t>
  </si>
  <si>
    <t>Citizenship:</t>
  </si>
  <si>
    <t>Fiscal Year Charge Dates:</t>
  </si>
  <si>
    <t>Cost Object</t>
  </si>
  <si>
    <t>Position Number:</t>
  </si>
  <si>
    <t>Middle:</t>
  </si>
  <si>
    <t>Social Security #:</t>
  </si>
  <si>
    <t>Monthly Distribution Charge:</t>
  </si>
  <si>
    <t>DO NOT ALTER THIS PAGE!</t>
  </si>
  <si>
    <t>(Date)</t>
  </si>
  <si>
    <t>Ending Dates</t>
  </si>
  <si>
    <t>31st Day</t>
  </si>
  <si>
    <t>Base Date</t>
  </si>
  <si>
    <t>9 Month MAP Lookup</t>
  </si>
  <si>
    <t>Fiscal Year Calculation</t>
  </si>
  <si>
    <t>9 Month Non-MAP</t>
  </si>
  <si>
    <t>New Hire/Rehire Form</t>
  </si>
  <si>
    <t>Additional Appt Form</t>
  </si>
  <si>
    <t>Last Name:</t>
  </si>
  <si>
    <t>First Name:</t>
  </si>
  <si>
    <t>Name Prefix:</t>
  </si>
  <si>
    <t>Name Suffix:</t>
  </si>
  <si>
    <t>Salary Distribution Must Equal 100%</t>
  </si>
  <si>
    <t>Local Home Address:</t>
  </si>
  <si>
    <t>Prefix</t>
  </si>
  <si>
    <t>Ms.</t>
  </si>
  <si>
    <t>Mr.</t>
  </si>
  <si>
    <t>Dr.</t>
  </si>
  <si>
    <t>Prof.</t>
  </si>
  <si>
    <t>Sir</t>
  </si>
  <si>
    <t>Suffix</t>
  </si>
  <si>
    <t>II</t>
  </si>
  <si>
    <t>III</t>
  </si>
  <si>
    <t>IV</t>
  </si>
  <si>
    <t>V</t>
  </si>
  <si>
    <t>Jr.</t>
  </si>
  <si>
    <t>Sr.</t>
  </si>
  <si>
    <t>(A-1) Ambassador, public minister, etc.</t>
  </si>
  <si>
    <t>MIT ID#:</t>
  </si>
  <si>
    <t>Current Appointment Title:</t>
  </si>
  <si>
    <t>Reason:</t>
  </si>
  <si>
    <t>Department #</t>
  </si>
  <si>
    <t>Supplement Distribution Must Equal 100%</t>
  </si>
  <si>
    <r>
      <t xml:space="preserve">Beginning Work Date </t>
    </r>
    <r>
      <rPr>
        <i/>
        <sz val="8"/>
        <rFont val="Arial"/>
        <family val="2"/>
      </rPr>
      <t>(mm/dd/yyyy)</t>
    </r>
    <r>
      <rPr>
        <sz val="10"/>
        <rFont val="Arial"/>
        <family val="2"/>
      </rPr>
      <t>:</t>
    </r>
  </si>
  <si>
    <r>
      <t xml:space="preserve">Ending Work Date </t>
    </r>
    <r>
      <rPr>
        <i/>
        <sz val="8"/>
        <rFont val="Arial"/>
        <family val="2"/>
      </rPr>
      <t>(mm/dd/yyyy)</t>
    </r>
    <r>
      <rPr>
        <sz val="10"/>
        <rFont val="Arial"/>
        <family val="2"/>
      </rPr>
      <t>:</t>
    </r>
  </si>
  <si>
    <r>
      <t xml:space="preserve">Payment Date </t>
    </r>
    <r>
      <rPr>
        <i/>
        <sz val="8"/>
        <rFont val="Arial"/>
        <family val="2"/>
      </rPr>
      <t>(mm/dd/yyyy)</t>
    </r>
    <r>
      <rPr>
        <sz val="10"/>
        <rFont val="Arial"/>
        <family val="2"/>
      </rPr>
      <t>:</t>
    </r>
  </si>
  <si>
    <t>Total Amount:</t>
  </si>
  <si>
    <r>
      <t xml:space="preserve">Total Supplement Work Dates </t>
    </r>
    <r>
      <rPr>
        <i/>
        <sz val="8"/>
        <rFont val="Arial"/>
        <family val="2"/>
      </rPr>
      <t>(mm/dd/yyyy)</t>
    </r>
    <r>
      <rPr>
        <sz val="10"/>
        <rFont val="Arial"/>
        <family val="2"/>
      </rPr>
      <t>:</t>
    </r>
  </si>
  <si>
    <r>
      <t xml:space="preserve">(1) When a change to a current appointment is requested at the same time as the new appointment, the change request may be entered in the </t>
    </r>
    <r>
      <rPr>
        <i/>
        <sz val="11"/>
        <rFont val="Arial"/>
        <family val="2"/>
      </rPr>
      <t>Change Request for Current Appt</t>
    </r>
    <r>
      <rPr>
        <sz val="11"/>
        <rFont val="Arial"/>
        <family val="2"/>
      </rPr>
      <t xml:space="preserve"> field on the same form with the new appointment request.</t>
    </r>
  </si>
  <si>
    <t>Total Supplement For Period:</t>
  </si>
  <si>
    <t>Special Instructions to HR/Payroll Service Center:</t>
  </si>
  <si>
    <t>Prof Allen will receive a supplement equal to 1/9th of her academic year salary paid on MAP as she serves as Department Head of Mechanical Engineering.</t>
  </si>
  <si>
    <t>Academic Transaction Change Form - Example 5.2</t>
  </si>
  <si>
    <t>MIT ID Number:</t>
  </si>
  <si>
    <t>Residence Status:</t>
  </si>
  <si>
    <t>I-9 on File</t>
  </si>
  <si>
    <t>Status Start:</t>
  </si>
  <si>
    <t>Status End:</t>
  </si>
  <si>
    <t xml:space="preserve">If foreign national, has ISO been informed?  </t>
  </si>
  <si>
    <t>Yes</t>
  </si>
  <si>
    <t>No</t>
  </si>
  <si>
    <t/>
  </si>
  <si>
    <t>Action/Reason Description:</t>
  </si>
  <si>
    <t>Dual Appointment</t>
  </si>
  <si>
    <t>Tenure Track</t>
  </si>
  <si>
    <t>Organization Unit (Dept. Name):</t>
  </si>
  <si>
    <t>Organization Unit is Administrative Department?</t>
  </si>
  <si>
    <t xml:space="preserve"> (Postdoctoral Fellows only)</t>
  </si>
  <si>
    <r>
      <t xml:space="preserve">Annual Salary </t>
    </r>
    <r>
      <rPr>
        <sz val="8"/>
        <rFont val="Arial"/>
        <family val="2"/>
      </rPr>
      <t>(Based on % Effort)</t>
    </r>
    <r>
      <rPr>
        <sz val="10"/>
        <rFont val="Arial"/>
        <family val="2"/>
      </rPr>
      <t>:</t>
    </r>
  </si>
  <si>
    <t>This section is for DLC/School use only (data is not entered into SAP):</t>
  </si>
  <si>
    <t>(A-2) Other foreign govern. official</t>
  </si>
  <si>
    <t>(A-3) Employee of A-1 or A-2</t>
  </si>
  <si>
    <t>(B-1) Temporary visitor for business</t>
  </si>
  <si>
    <t>(B-2) Temporary visitor for pleasure</t>
  </si>
  <si>
    <t>(C-1) Alien in transit</t>
  </si>
  <si>
    <t>(C-2) Alien in transit to U.N.</t>
  </si>
  <si>
    <t>(C-3) Foreign govern. official</t>
  </si>
  <si>
    <t>(D) Crewman (seaman or airman)</t>
  </si>
  <si>
    <t>(E-1) Treaty trader, spouse and children</t>
  </si>
  <si>
    <t>(E-2) Treaty investor, spouse and children</t>
  </si>
  <si>
    <t>(F-2) Spouse or child of student</t>
  </si>
  <si>
    <t>(G-4) International org. employee</t>
  </si>
  <si>
    <t>(H1-A) Temp work permit nursing service</t>
  </si>
  <si>
    <t>(H1-B) Temp work permit</t>
  </si>
  <si>
    <t>(H-2A) Temp agriculture worker</t>
  </si>
  <si>
    <t>(H2-B) Temp non-agriculture worker</t>
  </si>
  <si>
    <t>(H-3) Trainee</t>
  </si>
  <si>
    <t>(H-4) Spouse or child of H-1, H-2 or H-3</t>
  </si>
  <si>
    <t>(I) Foreign media</t>
  </si>
  <si>
    <t>(J-1) Exchange visitor</t>
  </si>
  <si>
    <t>(J-2) Spouse or child of exchange visitor</t>
  </si>
  <si>
    <t>(K-1) Fiancee or Fiance of U.S. citizen</t>
  </si>
  <si>
    <t>(K-2) Child of K-1</t>
  </si>
  <si>
    <t>(L-1) Intracompany transferee</t>
  </si>
  <si>
    <t>(M-1) Vocational or nonacademic student</t>
  </si>
  <si>
    <t>(M-2) Spouse or child of M-1</t>
  </si>
  <si>
    <t>(NATO) Representative to NATO</t>
  </si>
  <si>
    <t>(O-1) Extraordinary worker in special field</t>
  </si>
  <si>
    <t>(O-2) Accompany of O-1</t>
  </si>
  <si>
    <t>(O-3) Spouse or child of O-1 or O-2</t>
  </si>
  <si>
    <t>(P-1) Entertainer or athlete</t>
  </si>
  <si>
    <t>(P-2) Artist or entertainer</t>
  </si>
  <si>
    <t xml:space="preserve"> Indefinite</t>
  </si>
  <si>
    <t xml:space="preserve"> Off-Campus</t>
  </si>
  <si>
    <t>Effective 9/1/2006, Professor Smith will hold a dual appointment in Mechanical Engineering and Mathematics. Please reduce current appointment to 50%, salary to $75,000/year, and change appointment type from primary to dual.</t>
  </si>
  <si>
    <t>Current Employees Only &lt;Choose One&gt;</t>
  </si>
  <si>
    <t>(P-3) Artist or entertainer</t>
  </si>
  <si>
    <t>(P-4) Family members of P-1, P-2, P-3</t>
  </si>
  <si>
    <t>(Q-1) Int'l cultural exchange visitors</t>
  </si>
  <si>
    <t>(R) Religious worker</t>
  </si>
  <si>
    <t>(TD) Dependents of TN</t>
  </si>
  <si>
    <t>(TN) Professional from Canada or Mexico</t>
  </si>
  <si>
    <t>Rehire</t>
  </si>
  <si>
    <t>9 Month Modified Annual Plan</t>
  </si>
  <si>
    <t>Faculty Sponsor:</t>
  </si>
  <si>
    <t>Group or Lab Affiliation:</t>
  </si>
  <si>
    <t>Appointment Sub-Type</t>
  </si>
  <si>
    <t>Off-Campus</t>
  </si>
  <si>
    <t>Indefinite</t>
  </si>
  <si>
    <t>Fall</t>
  </si>
  <si>
    <t>Spring</t>
  </si>
  <si>
    <t>FOR HR USE ONLY</t>
  </si>
  <si>
    <t>US</t>
  </si>
  <si>
    <t>HHMI</t>
  </si>
  <si>
    <t>Whitehead</t>
  </si>
  <si>
    <t>Visa Status:</t>
  </si>
  <si>
    <t>Pay Basis:</t>
  </si>
  <si>
    <t>(F-1) Student</t>
  </si>
  <si>
    <t>(WB) Business Waiver</t>
  </si>
  <si>
    <t>(P-P) Permanent Residency Pending (EAD)</t>
  </si>
  <si>
    <t>(mm/dd/yyyy)</t>
  </si>
  <si>
    <t>FIX DATES</t>
  </si>
  <si>
    <t>Employee Type</t>
  </si>
  <si>
    <t>Appointment Type</t>
  </si>
  <si>
    <t>Dept. Name:</t>
  </si>
  <si>
    <t>MIT Building/Room:</t>
  </si>
  <si>
    <t>NOTE: For security purposes, do not e-mail this form</t>
  </si>
  <si>
    <t>Academic Appointment Form</t>
  </si>
  <si>
    <t>New Hire</t>
  </si>
  <si>
    <t>Current Employee</t>
  </si>
  <si>
    <t>Administrative Dept.</t>
  </si>
  <si>
    <t>New Dept Promotion &amp; Salary Increase</t>
  </si>
  <si>
    <t>New Dept Promotion No Increase</t>
  </si>
  <si>
    <t xml:space="preserve">Set-up Concurrent Appt </t>
  </si>
  <si>
    <t>New Dept Additional Appt</t>
  </si>
  <si>
    <t>New Dept Dual Appt</t>
  </si>
  <si>
    <t>New Dept Primary Appt</t>
  </si>
  <si>
    <t>Same Dept Additional Appt</t>
  </si>
  <si>
    <t>Same Dept Primary Appt</t>
  </si>
  <si>
    <t xml:space="preserve">For current employees only: Select the appropriate action/reason from the field’s drop down list. The list only identifies action/reasons related to new appointments. </t>
  </si>
  <si>
    <t xml:space="preserve">               (required only for individuals holding multiple appts with same % effort in multiple DLCs)</t>
  </si>
  <si>
    <t xml:space="preserve">This section is for DLC/School use only (data is not entered into SAP): </t>
  </si>
  <si>
    <t>Andorran</t>
  </si>
  <si>
    <t>Unit.Arab Emir.</t>
  </si>
  <si>
    <t>Antiguan</t>
  </si>
  <si>
    <t>Anguillan</t>
  </si>
  <si>
    <t>Albanian</t>
  </si>
  <si>
    <t>Armenian</t>
  </si>
  <si>
    <t>Angolan</t>
  </si>
  <si>
    <t>Argentinian</t>
  </si>
  <si>
    <t>Austrian</t>
  </si>
  <si>
    <t>Azerbaijani</t>
  </si>
  <si>
    <t>Bosnian</t>
  </si>
  <si>
    <t>Belgian</t>
  </si>
  <si>
    <t>Bulgarian</t>
  </si>
  <si>
    <t>Burundi</t>
  </si>
  <si>
    <t>Beninese</t>
  </si>
  <si>
    <t>Bermudan</t>
  </si>
  <si>
    <t>Chinese/Macao</t>
  </si>
  <si>
    <t>Colombian</t>
  </si>
  <si>
    <t>Czech</t>
  </si>
  <si>
    <t>Estonian</t>
  </si>
  <si>
    <t>Ivoirian</t>
  </si>
  <si>
    <t>Kazakhstani</t>
  </si>
  <si>
    <t>Kittitian, Nevi</t>
  </si>
  <si>
    <t>Mahoran</t>
  </si>
  <si>
    <t>Mauritania</t>
  </si>
  <si>
    <t>Portuguese</t>
  </si>
  <si>
    <t>Sahrawi</t>
  </si>
  <si>
    <t>Slovak</t>
  </si>
  <si>
    <t>Tajikistani</t>
  </si>
  <si>
    <t>Timorese</t>
  </si>
  <si>
    <t>Yemeni</t>
  </si>
  <si>
    <t>Bolivian</t>
  </si>
  <si>
    <t>Brazilian</t>
  </si>
  <si>
    <t>Bhutanese</t>
  </si>
  <si>
    <t>Bouvet Islander</t>
  </si>
  <si>
    <t>Belizean</t>
  </si>
  <si>
    <t>Canadian</t>
  </si>
  <si>
    <t>Central African</t>
  </si>
  <si>
    <t>Swiss</t>
  </si>
  <si>
    <t>Cook Islander</t>
  </si>
  <si>
    <t>Chilean</t>
  </si>
  <si>
    <t>Cameroonian</t>
  </si>
  <si>
    <t>Chinese</t>
  </si>
  <si>
    <t>Costa Rican</t>
  </si>
  <si>
    <t>Cuban</t>
  </si>
  <si>
    <t>Cape Verdian</t>
  </si>
  <si>
    <t>Cypriot</t>
  </si>
  <si>
    <t>German</t>
  </si>
  <si>
    <t>Djiboutian</t>
  </si>
  <si>
    <t>Algerian</t>
  </si>
  <si>
    <t>Ecuadorian</t>
  </si>
  <si>
    <t>Egyptian</t>
  </si>
  <si>
    <t>Eritrean</t>
  </si>
  <si>
    <t>Spanish</t>
  </si>
  <si>
    <t>Ethiopian</t>
  </si>
  <si>
    <t>Fijian</t>
  </si>
  <si>
    <t>Falkland Islder</t>
  </si>
  <si>
    <t>Micronesian</t>
  </si>
  <si>
    <t>Gabonese</t>
  </si>
  <si>
    <t>Grenadian</t>
  </si>
  <si>
    <t>Georgian</t>
  </si>
  <si>
    <t>French Guiana</t>
  </si>
  <si>
    <t>Ghanian</t>
  </si>
  <si>
    <t>Gibraltaran</t>
  </si>
  <si>
    <t>Greenlander</t>
  </si>
  <si>
    <t>Gambian</t>
  </si>
  <si>
    <t>Guinean</t>
  </si>
  <si>
    <t>Equatorial Gui.</t>
  </si>
  <si>
    <t>Greek</t>
  </si>
  <si>
    <t>Guatemalan</t>
  </si>
  <si>
    <t>Guyanese</t>
  </si>
  <si>
    <t>Hong Kong</t>
  </si>
  <si>
    <t>Heard/McDon.Isl</t>
  </si>
  <si>
    <t>Honduran</t>
  </si>
  <si>
    <t>Croatian</t>
  </si>
  <si>
    <t>Haitian</t>
  </si>
  <si>
    <t>Hungarian</t>
  </si>
  <si>
    <t>Indonesian</t>
  </si>
  <si>
    <t>Irish</t>
  </si>
  <si>
    <t>Israeli</t>
  </si>
  <si>
    <t>Indian</t>
  </si>
  <si>
    <t>Brit.Ind.Oc.Ter</t>
  </si>
  <si>
    <t>Iraqi</t>
  </si>
  <si>
    <t>Iranian</t>
  </si>
  <si>
    <t>Icelandic</t>
  </si>
  <si>
    <t>Italian</t>
  </si>
  <si>
    <t>Jamaican</t>
  </si>
  <si>
    <t>Jordanian</t>
  </si>
  <si>
    <t>Japanese</t>
  </si>
  <si>
    <t>Kenyan</t>
  </si>
  <si>
    <t>Kirghistani</t>
  </si>
  <si>
    <t>Cambodian</t>
  </si>
  <si>
    <t>Kitibatian</t>
  </si>
  <si>
    <t>Comorian</t>
  </si>
  <si>
    <t>Korean (North)</t>
  </si>
  <si>
    <t>Korean (South)</t>
  </si>
  <si>
    <t>Kuwaiti</t>
  </si>
  <si>
    <t>Cayman Islander</t>
  </si>
  <si>
    <t>Laosian</t>
  </si>
  <si>
    <t>Lebanese</t>
  </si>
  <si>
    <t>Lucian</t>
  </si>
  <si>
    <t>Liechtensteiner</t>
  </si>
  <si>
    <t>Sri Lankan</t>
  </si>
  <si>
    <t>Liberian</t>
  </si>
  <si>
    <t>Lesothian</t>
  </si>
  <si>
    <t>Lithuanian</t>
  </si>
  <si>
    <t>Luxembourgian</t>
  </si>
  <si>
    <t>Latvian</t>
  </si>
  <si>
    <t>Libyan</t>
  </si>
  <si>
    <t>Moroccan</t>
  </si>
  <si>
    <t>Monegasque</t>
  </si>
  <si>
    <t>Moldavian</t>
  </si>
  <si>
    <t>Madagascan</t>
  </si>
  <si>
    <t>Marshall Islder</t>
  </si>
  <si>
    <t>Macedonian</t>
  </si>
  <si>
    <t>Malian</t>
  </si>
  <si>
    <t>Myanmar</t>
  </si>
  <si>
    <t>Mongolian</t>
  </si>
  <si>
    <t>Marianian</t>
  </si>
  <si>
    <t>Martiniquan</t>
  </si>
  <si>
    <t>Montserratian</t>
  </si>
  <si>
    <t>Maltese</t>
  </si>
  <si>
    <t>Mauritian</t>
  </si>
  <si>
    <t>Maldivian</t>
  </si>
  <si>
    <t>Mexican</t>
  </si>
  <si>
    <t>Malaysian</t>
  </si>
  <si>
    <t>Mozambican</t>
  </si>
  <si>
    <t>Namibian</t>
  </si>
  <si>
    <t>Change Request for Current Appt and/or Additional Instructions for New Appt:</t>
  </si>
  <si>
    <t>Change Request for Current Appt. and/or Additional Instructions for New Appt.</t>
  </si>
  <si>
    <r>
      <t xml:space="preserve">Action/Reason
</t>
    </r>
    <r>
      <rPr>
        <b/>
        <sz val="10"/>
        <rFont val="Arial"/>
        <family val="2"/>
      </rPr>
      <t>(for current employees only)</t>
    </r>
  </si>
  <si>
    <t xml:space="preserve">Tenure with Salary Increase  </t>
  </si>
  <si>
    <t>Tenure Promotion &amp; Increase</t>
  </si>
  <si>
    <t>Use to set up an "Additional" appointment in a new department in addition to current primary or dual appointment/s.  Please see Appointment Type definitions.</t>
  </si>
  <si>
    <t xml:space="preserve">Use to set up an "Additional" appointment in the same department in addition to current primary or dual appointment/s.  Please see Appointment Type definitions. </t>
  </si>
  <si>
    <t xml:space="preserve">Tenure - With Salary Increase  </t>
  </si>
  <si>
    <t>Tenure - Promotion &amp; Increase</t>
  </si>
  <si>
    <r>
      <t>Primary Faculty</t>
    </r>
    <r>
      <rPr>
        <sz val="11"/>
        <rFont val="Arial"/>
        <family val="2"/>
      </rPr>
      <t xml:space="preserve">
The primary appointment for a faculty member links that faculty member to the academic department or division where his or her tenure resides or where tenure decisions will be made in the case of junior faculty. A faculty member may have more than one primary appointment </t>
    </r>
    <r>
      <rPr>
        <u/>
        <sz val="11"/>
        <rFont val="Arial"/>
        <family val="2"/>
      </rPr>
      <t>only</t>
    </r>
    <r>
      <rPr>
        <sz val="11"/>
        <rFont val="Arial"/>
        <family val="2"/>
      </rPr>
      <t xml:space="preserve"> when that faculty member holds a dual appointment as defined in the “Dual Faculty” section of this document.
The primary appointment department/division for a faculty member will not change when he/she takes on an administrative position. The administrative position is processed as an additional appointment. Thus, only in rare cases would a faculty member’s primary academic department/division ever change.
Faculty primary appointments can be salaried or unsalaried and may or may not have a percent effort associated with them.
</t>
    </r>
  </si>
  <si>
    <t>Tenure - With Salary Increase</t>
  </si>
  <si>
    <t>Tenure - Promotion and Increase</t>
  </si>
  <si>
    <t>Primary Academic Non-Faculty (w/ effort)</t>
  </si>
  <si>
    <t>Additional Academic Non-Faculty (w/o effort)</t>
  </si>
  <si>
    <t>For Faculty Only: Holds Outside Appointment at:</t>
  </si>
  <si>
    <t>(2) When submitting only a change request to a current appointment – not both a new appointment and a change request – use the Academic Transaction Change Form. Changes include change in percent work effort, change in end date, change in pay basis, change in salary, and leaves.</t>
  </si>
  <si>
    <r>
      <t xml:space="preserve">Rehire
</t>
    </r>
    <r>
      <rPr>
        <sz val="11"/>
        <rFont val="Arial"/>
        <family val="2"/>
      </rPr>
      <t xml:space="preserve">The person has previously held an MIT non-student appointment, left MIT’s employment, and is now being rehired. A gap in time exists between the person’s old appointment and their new appointment. For example:
        (a) An employee's 12-month pay basis appointment ends on 
             6/30/2005 and new appointment begins on 8/1/2005.
        (b) An employee's 9-month pay basis appointment ends on 
             4/30/2005 and new appointment begins on 9/1/2005.
Treat former MIT students as New Hires </t>
    </r>
    <r>
      <rPr>
        <i/>
        <sz val="11"/>
        <rFont val="Arial"/>
        <family val="2"/>
      </rPr>
      <t>even if</t>
    </r>
    <r>
      <rPr>
        <sz val="11"/>
        <rFont val="Arial"/>
        <family val="2"/>
      </rPr>
      <t xml:space="preserve"> they held student appointments to positions such as Instructor G, Research Assistant, or Teaching Assistant.
</t>
    </r>
  </si>
  <si>
    <t>An Associate Professor w/o Tenure receives tenure with a salary increase.</t>
  </si>
  <si>
    <t>Academic Non-faculty only. Use to set up another "Primary" appointment with effort in a new department.</t>
  </si>
  <si>
    <t>Academic Non-faculty only. Use to set up another "Primary" appointment with effort in the same department.</t>
  </si>
  <si>
    <t>For Academic Non-Faculty</t>
  </si>
  <si>
    <t>An Assistant Professor is promoted to Associate Professor w/Tenure or Full Professor or an Associate Professor w/o Tenure is promoted to Full Professor with a salary increase.</t>
  </si>
  <si>
    <r>
      <t>Primary Academic Non-Faculty (w/effort)</t>
    </r>
    <r>
      <rPr>
        <sz val="11"/>
        <rFont val="Arial"/>
        <family val="2"/>
      </rPr>
      <t xml:space="preserve">
The primary appointment for academic non-faculty is the appointment that has a percent effort. Primary appointments can be salaried or unsalaried.  Academic non-faculty may have more than one primary appointment. The combined effort of multiple primary appointments cannot exceed 100%.</t>
    </r>
  </si>
  <si>
    <r>
      <t>Dual Professor of the Practice</t>
    </r>
    <r>
      <rPr>
        <sz val="11"/>
        <rFont val="Arial"/>
        <family val="2"/>
      </rPr>
      <t xml:space="preserve">
The only academic non-faculty who may hold a dual appointment is a Professor of the Practice.  For all other academic non-faculty appointments with effort, choose Primary as appointment type.  
A dual Professor of the Practice appointment is two distinct primary appointments (each 50% effort) in two different academic departments/divisions. Appointment to this rank carries no implication of academic tenure or of membership on the faculty (MIT Policies and Procedures, 2.3.2). </t>
    </r>
  </si>
  <si>
    <r>
      <t>Additional Academic Non-Faculty (w/o effort)</t>
    </r>
    <r>
      <rPr>
        <sz val="11"/>
        <rFont val="Arial"/>
        <family val="2"/>
      </rPr>
      <t xml:space="preserve">
For academic non-faculty ranks, departments, laboratories and centers (DLCs) may process an additional appointment to recognize an additional functional role with the primary appointment DLC, or to recognize an individual’s affiliation with a DLC outside his or her primary appointment DLC.
Academic non-faculty additional appointments are unsalaried and must be at zero percent effort.</t>
    </r>
  </si>
  <si>
    <r>
      <t>Faculty administrative</t>
    </r>
    <r>
      <rPr>
        <sz val="11"/>
        <rFont val="Arial"/>
        <family val="2"/>
      </rPr>
      <t xml:space="preserve"> appointments (department or division head, center or lab director, dean, associate dean, provost, associate provost, vice president, president, etc.) may be salaried or unsalaried and may or may not have a percent effort associated with them.</t>
    </r>
  </si>
  <si>
    <r>
      <t>Faculty joint</t>
    </r>
    <r>
      <rPr>
        <sz val="11"/>
        <rFont val="Arial"/>
        <family val="2"/>
      </rPr>
      <t xml:space="preserve"> appointments can take place only between academic units, i.e., departments or divisions, but not with laboratories and centers. Joint appointments recognize a special collaboration by a faculty member with another department or division. Faculty joint appointments are identified with the same title as the primary/dual appointment followed by Joint; e.g., Professor/Joint. These appointments are unsalaried and may not have a percent effort associated with them.</t>
    </r>
  </si>
  <si>
    <r>
      <t>Faculty investigator</t>
    </r>
    <r>
      <rPr>
        <sz val="11"/>
        <rFont val="Arial"/>
        <family val="2"/>
      </rPr>
      <t xml:space="preserve"> appointments can take place only in a research unit where a specific number of faculty slots were approved to reside in the research unit as part of the contractual agreement between MIT and the donor (as of 9/2005, McGovern Institute for Brain Research is the only research unit with specific number of faculty slots).  Faculty investigator appointments are identified with the same title as the primary/dual appointment followed by Investigator; e.g., Professor/Investigator. These appointments are unsalaried and may not have a percent work effort associated with them.</t>
    </r>
  </si>
  <si>
    <t>Required for Postdoctoral Fellows only. Enter the full name of the agency that is sponsoring the person you are appointing.</t>
  </si>
  <si>
    <r>
      <t xml:space="preserve">Faculty only. </t>
    </r>
    <r>
      <rPr>
        <sz val="11"/>
        <rFont val="Arial"/>
        <family val="2"/>
      </rPr>
      <t>Indicate if faculty member will hold an appointment at Howard Hughes Medical Institute or Whitehead Institute</t>
    </r>
  </si>
  <si>
    <t>These instructions are for the HR-Payroll Service Center and will help them correctly process this form. Instructions may include:</t>
  </si>
  <si>
    <r>
      <t>Academic Non-Faculty -- Limited Appointments</t>
    </r>
    <r>
      <rPr>
        <sz val="11"/>
        <rFont val="Arial"/>
        <family val="2"/>
      </rPr>
      <t>: For both Modified Annual Plan (MAP) and non-MAP appointments, enter the actual Start Date and End Date of the total appointment work dates.</t>
    </r>
  </si>
  <si>
    <r>
      <t>Academic Non-Faculty -- Indefinite Appointments</t>
    </r>
    <r>
      <rPr>
        <sz val="11"/>
        <rFont val="Arial"/>
        <family val="2"/>
      </rPr>
      <t xml:space="preserve">: For both Modified Annual Plan (MAP) and non-MAP appointments, enter the actual Start Date and End Date of the </t>
    </r>
    <r>
      <rPr>
        <i/>
        <sz val="11"/>
        <rFont val="Arial"/>
        <family val="2"/>
      </rPr>
      <t>initial</t>
    </r>
    <r>
      <rPr>
        <sz val="11"/>
        <rFont val="Arial"/>
        <family val="2"/>
      </rPr>
      <t xml:space="preserve"> academic year appointment.  Enter an X in the Indefinite box and note in the Special Instructions section that this is an indefinite appointment. </t>
    </r>
  </si>
  <si>
    <t>If applicable, place an X in the appropriate box:</t>
  </si>
  <si>
    <t>[3] Academic Non-Faculty: Two Academic Appointments</t>
  </si>
  <si>
    <t>[9] Academic Non-Faculty: New Appointment and Current Appt. Ends</t>
  </si>
  <si>
    <t>[10] Academic Non-Faculty: New Appointment and Current Appointment Continues with Change to Salary and Percent Effort</t>
  </si>
  <si>
    <t>[11] Academic Non-Faculty: Promotion</t>
  </si>
  <si>
    <t>[12] Academic Non-Faculty: Transfer to New Department</t>
  </si>
  <si>
    <t>Primary Academic Non-Faculty (w/effort)</t>
  </si>
  <si>
    <t>Jane Coffin Childs</t>
  </si>
  <si>
    <t>New Caledonian</t>
  </si>
  <si>
    <t>Nigerois</t>
  </si>
  <si>
    <t>Norfolk Islandr</t>
  </si>
  <si>
    <t>Nigerian</t>
  </si>
  <si>
    <t>Nicaraguan</t>
  </si>
  <si>
    <t>Nepalese</t>
  </si>
  <si>
    <t>Nauruian</t>
  </si>
  <si>
    <t>Niue Islander</t>
  </si>
  <si>
    <t>New Zealander</t>
  </si>
  <si>
    <t>Omani</t>
  </si>
  <si>
    <t>Panamanian</t>
  </si>
  <si>
    <t>Peruvian</t>
  </si>
  <si>
    <t>Pap.New Guinean</t>
  </si>
  <si>
    <t>Philippine</t>
  </si>
  <si>
    <t>Pakistani</t>
  </si>
  <si>
    <t>Polish</t>
  </si>
  <si>
    <t>St.Pier,Miquel.</t>
  </si>
  <si>
    <t>Pitcairn Islndr</t>
  </si>
  <si>
    <t>Palau</t>
  </si>
  <si>
    <t>Paraguayan</t>
  </si>
  <si>
    <t>Qatar</t>
  </si>
  <si>
    <t>Romanian</t>
  </si>
  <si>
    <t>Russian</t>
  </si>
  <si>
    <t>Rwandan</t>
  </si>
  <si>
    <t>Saudi Arabian</t>
  </si>
  <si>
    <t>Solomonese</t>
  </si>
  <si>
    <t>Seychellian</t>
  </si>
  <si>
    <t>Sudanese</t>
  </si>
  <si>
    <t>Swedish</t>
  </si>
  <si>
    <t>Singaporean</t>
  </si>
  <si>
    <t>St. Helena</t>
  </si>
  <si>
    <t>Slovenian</t>
  </si>
  <si>
    <t>Sierra Leonean</t>
  </si>
  <si>
    <t>San Marinese</t>
  </si>
  <si>
    <t>Senegalese</t>
  </si>
  <si>
    <t>Somalian</t>
  </si>
  <si>
    <t>Surinamese</t>
  </si>
  <si>
    <t>Santomeic</t>
  </si>
  <si>
    <t>Salvdorean</t>
  </si>
  <si>
    <t>Syrian</t>
  </si>
  <si>
    <t>Swazi</t>
  </si>
  <si>
    <t>Turksh Caicosin</t>
  </si>
  <si>
    <t>Chadian</t>
  </si>
  <si>
    <t>Togolese</t>
  </si>
  <si>
    <t>Thai</t>
  </si>
  <si>
    <t>Tokelau Islandr</t>
  </si>
  <si>
    <t>Turkmenian</t>
  </si>
  <si>
    <t>Tunisian</t>
  </si>
  <si>
    <t>Tongan</t>
  </si>
  <si>
    <t>Turkish</t>
  </si>
  <si>
    <t>f. Trinidad &amp; T</t>
  </si>
  <si>
    <t>Tuvaluese</t>
  </si>
  <si>
    <t>Taiwanese</t>
  </si>
  <si>
    <t>Tanzanian</t>
  </si>
  <si>
    <t>Ukrainian</t>
  </si>
  <si>
    <t>Ugandan</t>
  </si>
  <si>
    <t>Uruguayan</t>
  </si>
  <si>
    <t>Uzbekistani</t>
  </si>
  <si>
    <t>Vatican City</t>
  </si>
  <si>
    <t>Vincentian</t>
  </si>
  <si>
    <t>Venezuelan</t>
  </si>
  <si>
    <t>Vietnamese</t>
  </si>
  <si>
    <t>Vanuatese</t>
  </si>
  <si>
    <t>Wallis,Futuna</t>
  </si>
  <si>
    <t>South African</t>
  </si>
  <si>
    <t>Zambian</t>
  </si>
  <si>
    <t>Zimbabwean</t>
  </si>
  <si>
    <r>
      <t>Total Appointment Work Dates</t>
    </r>
    <r>
      <rPr>
        <sz val="10"/>
        <rFont val="Arial"/>
        <family val="2"/>
      </rPr>
      <t>:</t>
    </r>
  </si>
  <si>
    <t>Department #:</t>
  </si>
  <si>
    <t>EMPLOYEE TYPE:</t>
  </si>
  <si>
    <t>APPOINTMENT TYPE:</t>
  </si>
  <si>
    <t>&lt;if applicable&gt;</t>
  </si>
  <si>
    <t>Other:</t>
  </si>
  <si>
    <t>WHEN TO USE THIS FORM</t>
  </si>
  <si>
    <t>Instructions for Academic Appointment Form</t>
  </si>
  <si>
    <t>1.</t>
  </si>
  <si>
    <t>2.</t>
  </si>
  <si>
    <t>3.</t>
  </si>
  <si>
    <t>4.</t>
  </si>
  <si>
    <t>EXAMPLE ONLY … EXAMPLE ONLY … EXAMPLE ONLY … EXAMPLE ONLY … EXAMPLE ONLY … EXAMPLE ONLY …</t>
  </si>
  <si>
    <t>Relevant facts:</t>
  </si>
  <si>
    <t>Notes:</t>
  </si>
  <si>
    <t>Reasons</t>
  </si>
  <si>
    <t>2234000</t>
  </si>
  <si>
    <t>New Dept No Increase</t>
  </si>
  <si>
    <t>New Dept with Salary Decrease</t>
  </si>
  <si>
    <t>Same Dept No Increase</t>
  </si>
  <si>
    <t>Same Dept with Salary Decrease</t>
  </si>
  <si>
    <t>Same Dept with Salary Increase</t>
  </si>
  <si>
    <t>HOW TO SUBMIT THIS FORM</t>
  </si>
  <si>
    <t>Print the form and obtain approval signatures.</t>
  </si>
  <si>
    <r>
      <t xml:space="preserve">Fields contained on the </t>
    </r>
    <r>
      <rPr>
        <i/>
        <sz val="11"/>
        <rFont val="Arial"/>
        <family val="2"/>
      </rPr>
      <t>AAF</t>
    </r>
    <r>
      <rPr>
        <sz val="11"/>
        <rFont val="Arial"/>
        <family val="2"/>
      </rPr>
      <t xml:space="preserve"> are defined below in order of their appearance on the form.</t>
    </r>
  </si>
  <si>
    <t>Personal Information</t>
  </si>
  <si>
    <t>Local Home Address</t>
  </si>
  <si>
    <t>Last Name, First Name, Middle</t>
  </si>
  <si>
    <t>Name Prefix</t>
  </si>
  <si>
    <t>Name Suffix</t>
  </si>
  <si>
    <t>MIT ID #</t>
  </si>
  <si>
    <t>Visa Status</t>
  </si>
  <si>
    <t>Visa Status Start Date</t>
  </si>
  <si>
    <t>Visa Status End Date</t>
  </si>
  <si>
    <t>Citizenship</t>
  </si>
  <si>
    <t>Social Security #</t>
  </si>
  <si>
    <t>Birth Date</t>
  </si>
  <si>
    <t>Home Phone #</t>
  </si>
  <si>
    <t>New Appointment Information</t>
  </si>
  <si>
    <t xml:space="preserve">For non-employee supplement/fixed fee the amount and period of the supplement. </t>
  </si>
  <si>
    <r>
      <t xml:space="preserve">When a person is hired at MIT, they receive an appointment. Most employees hold only 1 primary appointment, but some hold many appointments. There are three types of appointments – Primary, Dual, and Additional – and it is important to properly classify the appointment. Select Appointment type from the field’s drop down list. The definition of each varies slightly between faculty and academic non-faculty as noted below. 
</t>
    </r>
    <r>
      <rPr>
        <b/>
        <sz val="11"/>
        <rFont val="Arial"/>
        <family val="2"/>
      </rPr>
      <t>Important Note:</t>
    </r>
    <r>
      <rPr>
        <sz val="11"/>
        <rFont val="Arial"/>
        <family val="2"/>
      </rPr>
      <t xml:space="preserve"> Non-employees who will receive a fixed fee/supplement should now also be processed using this form, rather than the Supplemental Payment Form.</t>
    </r>
  </si>
  <si>
    <t>For Faculty</t>
  </si>
  <si>
    <t>Position Number</t>
  </si>
  <si>
    <t>Position Title</t>
  </si>
  <si>
    <t>Department Name</t>
  </si>
  <si>
    <t>Dept. #</t>
  </si>
  <si>
    <t>MIT Building/Room #</t>
  </si>
  <si>
    <t>MIT Phone Number</t>
  </si>
  <si>
    <t>Allen</t>
  </si>
  <si>
    <t>Jane</t>
  </si>
  <si>
    <t>Department Head/Professor</t>
  </si>
  <si>
    <t>Associate Professor</t>
  </si>
  <si>
    <t>1234567</t>
  </si>
  <si>
    <t>Doe</t>
  </si>
  <si>
    <t>Senior Postdoc Associate</t>
  </si>
  <si>
    <t>Postodoc Associate</t>
  </si>
  <si>
    <t>Enter the appointment’s Position Number (this can be up to 5 digits). If you do not know the Position Number, leave this field blank and one will be created by the HR-Payroll Service Center when they process this form.</t>
  </si>
  <si>
    <t>Sponsoring Agency</t>
  </si>
  <si>
    <t>Administrative Department</t>
  </si>
  <si>
    <t>Also Holds Outside Appointment At</t>
  </si>
  <si>
    <t>Total Appointment Work Dates</t>
  </si>
  <si>
    <t>% Effort</t>
  </si>
  <si>
    <t>Annual Salary</t>
  </si>
  <si>
    <t>Pay Basis</t>
  </si>
  <si>
    <t>Cost Object and %</t>
  </si>
  <si>
    <t>Appointment Pay Dates</t>
  </si>
  <si>
    <t>Monthly Gross Pay</t>
  </si>
  <si>
    <t>Fiscal Year Charge Dates</t>
  </si>
  <si>
    <t>Monthly Distribution Charge</t>
  </si>
  <si>
    <t>Faculty Sponsor's Name (if applicable)</t>
  </si>
  <si>
    <t>Group or Lab Affiliation (if applicable)</t>
  </si>
  <si>
    <t>Save a copy of this form to your desktop system.</t>
  </si>
  <si>
    <t>Enter the required information.</t>
  </si>
  <si>
    <r>
      <t xml:space="preserve">Mail the printed and signed form to the </t>
    </r>
    <r>
      <rPr>
        <b/>
        <sz val="11"/>
        <rFont val="Arial"/>
        <family val="2"/>
      </rPr>
      <t>HR-PAYROLL SERVICE CENTER</t>
    </r>
    <r>
      <rPr>
        <sz val="11"/>
        <rFont val="Arial"/>
        <family val="2"/>
      </rPr>
      <t xml:space="preserve"> at NE49-3182. </t>
    </r>
    <r>
      <rPr>
        <i/>
        <sz val="11"/>
        <rFont val="Arial"/>
        <family val="2"/>
      </rPr>
      <t>For security purposes, do not email this form.</t>
    </r>
  </si>
  <si>
    <t>You will receive a Personnel Action Form from the HR-Payroll Service Center via inter-departmental mail to confirm the form has been processed. It will note the person’s MIT ID No.</t>
  </si>
  <si>
    <t xml:space="preserve">Select the appropriate Employee type from the field’s drop down list. </t>
  </si>
  <si>
    <t>The person’s full, legal name as shown on their driver’s license, social security card or other legal document.</t>
  </si>
  <si>
    <t>The form of address to be used in letters sent to this person. For example, Prof., Dr., Mr. or Ms.</t>
  </si>
  <si>
    <t>The suffix (such as Jr., III, etc.) that is part of the person’s full, legal name.</t>
  </si>
  <si>
    <t>For current employees, their 9-digit MIT ID number.</t>
  </si>
  <si>
    <t xml:space="preserve">If applicable, the type of Visa issued to the person. </t>
  </si>
  <si>
    <t>If applicable, the effective start date of the person’s immigration status. Example: 7/1/2004</t>
  </si>
  <si>
    <t>If applicable, the date on which the person’s immigration status expires. Example: 6/30/2005</t>
  </si>
  <si>
    <t>For US citizens, type X in the US box. Otherwise, select the country of citizenship from Other field’s drop down list.</t>
  </si>
  <si>
    <t>The person’s 9-digit Social Security number. 
If the person does not yet have a Social Security number, it must be submitted to the HR-Payroll Service Center (NE49-3182) as soon as it is available.</t>
  </si>
  <si>
    <t>The person’s birth date.  Example:  4/1/1961</t>
  </si>
  <si>
    <t>Choose male or female to indicate the person’s gender.</t>
  </si>
  <si>
    <t>The person’s 10-digit home phone number.  Example: 617-555-5555</t>
  </si>
  <si>
    <t>Supplemental Payment Form - Example 6.2</t>
  </si>
  <si>
    <t>Department Name:</t>
  </si>
  <si>
    <t>Faculty Administrative Supplement - including Dept Head/Lab Director (Academic Only)</t>
  </si>
  <si>
    <t>One Time Payment:</t>
  </si>
  <si>
    <t>Ongoing Payment:</t>
  </si>
  <si>
    <t>Monthly Amount:</t>
  </si>
  <si>
    <t>Additional Instructions to HR/Payroll Service Center:</t>
  </si>
  <si>
    <t>Comments for DLC/School use only (data not entered into SAP)</t>
  </si>
  <si>
    <t>--</t>
  </si>
  <si>
    <t>The appointment’s academic title such as Professor, Assistant Professor, Lecturer, etc.</t>
  </si>
  <si>
    <t>The name of the School, Department, Laboratory, Center or Division.</t>
  </si>
  <si>
    <t xml:space="preserve">The MIT building and room number of the person’s office. </t>
  </si>
  <si>
    <t>The person’s full MIT office phone number. Example: 617-253-1234</t>
  </si>
  <si>
    <r>
      <t xml:space="preserve">Only required for persons with multiple appointments at the same percent effort in different DLCs. </t>
    </r>
    <r>
      <rPr>
        <sz val="11"/>
        <rFont val="Arial"/>
        <family val="2"/>
      </rPr>
      <t xml:space="preserve">
The administrative department is responsible for administering the employee’s parking, telephone directory, and ESS data. Since the DLC of the appointment with the greatest percent effort is defaulted as the administrative department, this field need only be completed for those individuals who have multiple appointments at the same percent effort in different DLCs (administrators from the two DLCs should jointly determine which DLC plays this role.)
Examples:  
</t>
    </r>
  </si>
  <si>
    <t>Faculty member holds a dual appointment at 50% each -- since there is no single appointment with the greatest percent effort, this field must be completed.</t>
  </si>
  <si>
    <t>Faculty member holds a Director of Lab appointment at 100% effort and a dual appointment at 0% each -- the DLC of the appointment with the greatest percent effort (i.e., the Director of Lab) defaults as the administrative department -- this field need not be completed.</t>
  </si>
  <si>
    <r>
      <t xml:space="preserve">Enter </t>
    </r>
    <r>
      <rPr>
        <i/>
        <sz val="11"/>
        <rFont val="Arial"/>
        <family val="2"/>
      </rPr>
      <t>both</t>
    </r>
    <r>
      <rPr>
        <sz val="11"/>
        <rFont val="Arial"/>
        <family val="2"/>
      </rPr>
      <t xml:space="preserve"> the from and to dates to indicate the period for work to be performed, for example:</t>
    </r>
  </si>
  <si>
    <t>The percent of work effort for this person for this appointment (100 = full time).</t>
  </si>
  <si>
    <t>Put an X in this box if the person will work primarily off the main campus</t>
  </si>
  <si>
    <t>The annual salary for this appointment. If this is an unpaid appointment, enter 0.00.</t>
  </si>
  <si>
    <t>The cost object(s) to charge for this person’s salary and the percentage of total distribution for each object. When entering more than one cost object, the total % of salary distributed must equal 100%.</t>
  </si>
  <si>
    <t xml:space="preserve">The following fields are display only – no entries are required. The form automatically calculates the displayed values from your entries in the Total Appointment Work Dates, Pay Basis, and Annual Salary fields. </t>
  </si>
  <si>
    <t>Instructor</t>
  </si>
  <si>
    <t>Time period over which the person will receive salary payments. In most cases, the Appointment Pay Dates are the same as the Total Appointment Work Dates, except for employees paid on the Modified Annual Plan.</t>
  </si>
  <si>
    <t>Monthly gross salary to be paid to this person.</t>
  </si>
  <si>
    <t>Monthly charge to the cost object(s) for this person’s salary.</t>
  </si>
  <si>
    <t>For DLC/School Use Only</t>
  </si>
  <si>
    <t>This part of the form allows you to provide information used by your DLC/School. This information is not entered into SAP.</t>
  </si>
  <si>
    <t>Use this box to enter comments for departmental reference only.</t>
  </si>
  <si>
    <t xml:space="preserve">If this is a post doctoral appointment, use this box to indicate the name of the faculty member who is sponsoring the person.  </t>
  </si>
  <si>
    <t xml:space="preserve">If this is a post doctoral appointment, use this box to indicate the name of the Group or Lab Affiliation for this person.  </t>
  </si>
  <si>
    <r>
      <t>MIT Phone #</t>
    </r>
    <r>
      <rPr>
        <sz val="8"/>
        <rFont val="Arial"/>
        <family val="2"/>
      </rPr>
      <t xml:space="preserve"> (10 digits)</t>
    </r>
  </si>
  <si>
    <r>
      <t xml:space="preserve">Sponsoring Agency </t>
    </r>
    <r>
      <rPr>
        <sz val="8"/>
        <rFont val="Arial"/>
        <family val="2"/>
      </rPr>
      <t>(required only for Postdoctoral Fellows)</t>
    </r>
    <r>
      <rPr>
        <sz val="10"/>
        <rFont val="Arial"/>
        <family val="2"/>
      </rPr>
      <t>:</t>
    </r>
  </si>
  <si>
    <r>
      <t>MIT ID #</t>
    </r>
    <r>
      <rPr>
        <sz val="8"/>
        <rFont val="Arial"/>
        <family val="2"/>
      </rPr>
      <t xml:space="preserve"> (for current employees)</t>
    </r>
  </si>
  <si>
    <r>
      <t xml:space="preserve">Home Phone </t>
    </r>
    <r>
      <rPr>
        <sz val="8"/>
        <rFont val="Arial"/>
        <family val="2"/>
      </rPr>
      <t>(10 digits)</t>
    </r>
    <r>
      <rPr>
        <sz val="10"/>
        <rFont val="Arial"/>
        <family val="2"/>
      </rPr>
      <t>:</t>
    </r>
  </si>
  <si>
    <r>
      <t>Birthdate</t>
    </r>
    <r>
      <rPr>
        <sz val="10"/>
        <rFont val="Arial"/>
        <family val="2"/>
      </rPr>
      <t xml:space="preserve"> </t>
    </r>
    <r>
      <rPr>
        <sz val="8"/>
        <rFont val="Arial"/>
        <family val="2"/>
      </rPr>
      <t>(mm/dd/yyyy)</t>
    </r>
    <r>
      <rPr>
        <sz val="10"/>
        <rFont val="Arial"/>
        <family val="2"/>
      </rPr>
      <t>:</t>
    </r>
  </si>
  <si>
    <r>
      <t>Annual Salary</t>
    </r>
    <r>
      <rPr>
        <sz val="10"/>
        <rFont val="Arial"/>
        <family val="2"/>
      </rPr>
      <t xml:space="preserve"> </t>
    </r>
    <r>
      <rPr>
        <sz val="8"/>
        <rFont val="Arial"/>
        <family val="2"/>
      </rPr>
      <t>(Based on % Effort)</t>
    </r>
    <r>
      <rPr>
        <sz val="10"/>
        <rFont val="Arial"/>
        <family val="2"/>
      </rPr>
      <t>:</t>
    </r>
  </si>
  <si>
    <t>EXAMPLE 1</t>
  </si>
  <si>
    <t>9876543</t>
  </si>
  <si>
    <t>EXAMPLE 11</t>
  </si>
  <si>
    <t>EXAMPLE 12</t>
  </si>
  <si>
    <t>See First Example</t>
  </si>
  <si>
    <t>New Hire - Faculty Professor Appointment</t>
  </si>
  <si>
    <t>New Hire - Non-Faculty Two Academic Appointments</t>
  </si>
  <si>
    <t>Rehire - Faculty Professor Appointment</t>
  </si>
  <si>
    <t>• Professor Horn had previously held an MIT appointment as Instructor for the period 1/1/1998-12/31/2000.
• Salary for Professor appointment will be charged to Cost Object 1234000</t>
  </si>
  <si>
    <t>Academic Appointment Form - Example 5.1</t>
  </si>
  <si>
    <t>Current Employee – Faculty New Dual Appointment and Change to Current Appointment</t>
  </si>
  <si>
    <t>Fiscal Year:</t>
  </si>
  <si>
    <t>MAP Pay Date Calculations:</t>
  </si>
  <si>
    <t>Appt Pay Begin Date</t>
  </si>
  <si>
    <t>Appt Pay End Date</t>
  </si>
  <si>
    <t>FY Total Charge Calculations:</t>
  </si>
  <si>
    <t>first month day value</t>
  </si>
  <si>
    <t>last month day value</t>
  </si>
  <si>
    <t>1st year months</t>
  </si>
  <si>
    <t>Fiscal Year Pay Dates:</t>
  </si>
  <si>
    <t>2nd year months</t>
  </si>
  <si>
    <t>month 1 days not worked</t>
  </si>
  <si>
    <t>last month days not worked</t>
  </si>
  <si>
    <t>FY Total Charge</t>
  </si>
  <si>
    <r>
      <rPr>
        <b/>
        <i/>
        <sz val="10"/>
        <rFont val="Arial"/>
        <family val="2"/>
      </rPr>
      <t xml:space="preserve">This hire must complete an I-9 form in order to be considered officially employed by MIT. </t>
    </r>
    <r>
      <rPr>
        <b/>
        <sz val="10"/>
        <rFont val="Arial"/>
        <family val="2"/>
      </rPr>
      <t xml:space="preserve">
NOTE: For security purposes, do not e-mail this form</t>
    </r>
  </si>
  <si>
    <t>American (Guam)</t>
  </si>
  <si>
    <t>American (Puerto Rico)</t>
  </si>
  <si>
    <t>American (US)</t>
  </si>
  <si>
    <t>American (US Virgin Island)</t>
  </si>
  <si>
    <t>Australian (Australia)</t>
  </si>
  <si>
    <t>Australian (Cocos Islands)</t>
  </si>
  <si>
    <t>Australian (Christmas Island)</t>
  </si>
  <si>
    <t>British (United Kingdom)</t>
  </si>
  <si>
    <t>British (Guernsey)</t>
  </si>
  <si>
    <t>British (S.Georgia &amp; S.San)</t>
  </si>
  <si>
    <t>British (Isle of Man)</t>
  </si>
  <si>
    <t>British (Jersey)</t>
  </si>
  <si>
    <t>British (Brit. Virgin Is.)</t>
  </si>
  <si>
    <t>Congolese (Congo, Dem Rep)</t>
  </si>
  <si>
    <t>Congolese (Congo)</t>
  </si>
  <si>
    <t>Danish (Denmark)</t>
  </si>
  <si>
    <t>Danish (Faroe Islands)</t>
  </si>
  <si>
    <t>Dominican (Dominica)</t>
  </si>
  <si>
    <t>Dominican (Dominican Rep.)</t>
  </si>
  <si>
    <t>Dutch (Dutch Antilles)</t>
  </si>
  <si>
    <t>Dutch (Netherlands)</t>
  </si>
  <si>
    <t>Finnish (Åland Islands)</t>
  </si>
  <si>
    <t>Finnish (Finland)</t>
  </si>
  <si>
    <t>French (France)</t>
  </si>
  <si>
    <t>French (Guadeloupe)</t>
  </si>
  <si>
    <t>French (French Polynesia)</t>
  </si>
  <si>
    <t>French (Réunion)</t>
  </si>
  <si>
    <t>French (French South.Te)</t>
  </si>
  <si>
    <t>Kosovar</t>
  </si>
  <si>
    <t>Malawian (Guinea-Bissau)</t>
  </si>
  <si>
    <t>Malawian (Malawi)</t>
  </si>
  <si>
    <t>Norwegian (Norway)</t>
  </si>
  <si>
    <t>Norwegian (Jan Mayen)</t>
  </si>
  <si>
    <t>Norwegian (Svalbard)</t>
  </si>
  <si>
    <t>Palestinian (Gaza Strip)</t>
  </si>
  <si>
    <t>Palestinian (West Bank)</t>
  </si>
  <si>
    <t>Saint Martinian</t>
  </si>
  <si>
    <t>Local address where the person will be able to receive their New Hire Letter and other HR correspondence.  If a local address is not available, you may want to use a campus address c/o the person’s manager or HR administrator. 
The employee can later update their home address using Employee Self-Service (http://web.mit.edu/sapwebss/).</t>
  </si>
  <si>
    <t>New Hire Letter will be sent here. Use manager's/HR administrator's name and office address if employee home address 
is unavailable. Do not use the employee's office address.</t>
  </si>
  <si>
    <r>
      <t xml:space="preserve">(Print </t>
    </r>
    <r>
      <rPr>
        <i/>
        <sz val="10"/>
        <rFont val="Arial"/>
        <family val="2"/>
      </rPr>
      <t>and</t>
    </r>
    <r>
      <rPr>
        <sz val="10"/>
        <rFont val="Arial"/>
        <family val="2"/>
      </rPr>
      <t xml:space="preserve"> Sign Name -- Department)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</si>
</sst>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quot;#,##0.00"/>
    <numFmt numFmtId="165" formatCode="000\-00\-0000"/>
    <numFmt numFmtId="166" formatCode="[&lt;=9999999]###\-####;\(###\)\ ###\-####"/>
    <numFmt numFmtId="167" formatCode="&quot;$&quot;#,##0"/>
    <numFmt numFmtId="168" formatCode="m/d/yyyy;@"/>
    <numFmt numFmtId="169" formatCode="mm/dd/yyyy"/>
  </numFmts>
  <fonts count="39" x14ac:knownFonts="1">
    <font>
      <sz val="10"/>
      <name val="Arial"/>
    </font>
    <font>
      <sz val="10"/>
      <name val="Arial"/>
    </font>
    <font>
      <b/>
      <sz val="10"/>
      <name val="Arial"/>
      <family val="2"/>
    </font>
    <font>
      <sz val="16"/>
      <name val="Arial"/>
      <family val="2"/>
    </font>
    <font>
      <i/>
      <sz val="10"/>
      <name val="Arial"/>
      <family val="2"/>
    </font>
    <font>
      <sz val="9"/>
      <name val="Arial"/>
      <family val="2"/>
    </font>
    <font>
      <b/>
      <sz val="11"/>
      <name val="Arial Narrow"/>
      <family val="2"/>
    </font>
    <font>
      <sz val="9"/>
      <name val="Arial Narrow"/>
      <family val="2"/>
    </font>
    <font>
      <sz val="10"/>
      <name val="Arial"/>
      <family val="2"/>
    </font>
    <font>
      <b/>
      <sz val="16"/>
      <name val="Arial"/>
      <family val="2"/>
    </font>
    <font>
      <b/>
      <sz val="10"/>
      <name val="Arial Narrow"/>
      <family val="2"/>
    </font>
    <font>
      <b/>
      <u/>
      <sz val="10"/>
      <name val="Arial"/>
      <family val="2"/>
    </font>
    <font>
      <i/>
      <sz val="8"/>
      <name val="Arial"/>
      <family val="2"/>
    </font>
    <font>
      <i/>
      <u/>
      <sz val="10"/>
      <color indexed="12"/>
      <name val="Arial"/>
      <family val="2"/>
    </font>
    <font>
      <b/>
      <sz val="14"/>
      <name val="Arial"/>
      <family val="2"/>
    </font>
    <font>
      <sz val="10"/>
      <name val="Arial Narrow"/>
      <family val="2"/>
    </font>
    <font>
      <i/>
      <sz val="9"/>
      <name val="Arial"/>
      <family val="2"/>
    </font>
    <font>
      <b/>
      <sz val="12"/>
      <name val="Arial"/>
      <family val="2"/>
    </font>
    <font>
      <sz val="11"/>
      <name val="Arial"/>
      <family val="2"/>
    </font>
    <font>
      <i/>
      <sz val="11"/>
      <name val="Arial"/>
      <family val="2"/>
    </font>
    <font>
      <i/>
      <sz val="11"/>
      <name val="Arial"/>
    </font>
    <font>
      <sz val="11"/>
      <name val="Arial"/>
    </font>
    <font>
      <b/>
      <sz val="11"/>
      <name val="Arial"/>
      <family val="2"/>
    </font>
    <font>
      <b/>
      <sz val="8"/>
      <color indexed="16"/>
      <name val="Arial"/>
      <family val="2"/>
    </font>
    <font>
      <b/>
      <sz val="9"/>
      <name val="Arial"/>
      <family val="2"/>
    </font>
    <font>
      <b/>
      <i/>
      <sz val="9"/>
      <name val="Arial"/>
      <family val="2"/>
    </font>
    <font>
      <b/>
      <i/>
      <sz val="12"/>
      <name val="Arial"/>
      <family val="2"/>
    </font>
    <font>
      <b/>
      <i/>
      <sz val="14"/>
      <name val="Arial"/>
      <family val="2"/>
    </font>
    <font>
      <u/>
      <sz val="11"/>
      <name val="Arial"/>
      <family val="2"/>
    </font>
    <font>
      <sz val="8"/>
      <name val="Arial"/>
      <family val="2"/>
    </font>
    <font>
      <b/>
      <i/>
      <sz val="11"/>
      <name val="Arial"/>
      <family val="2"/>
    </font>
    <font>
      <b/>
      <u/>
      <sz val="10"/>
      <color indexed="12"/>
      <name val="Arial"/>
      <family val="2"/>
    </font>
    <font>
      <b/>
      <u/>
      <sz val="11"/>
      <color indexed="12"/>
      <name val="Arial"/>
      <family val="2"/>
    </font>
    <font>
      <sz val="11"/>
      <name val="Arial Narrow"/>
      <family val="2"/>
    </font>
    <font>
      <b/>
      <sz val="10"/>
      <name val="Arial"/>
    </font>
    <font>
      <b/>
      <sz val="10"/>
      <color indexed="23"/>
      <name val="Arial"/>
      <family val="2"/>
    </font>
    <font>
      <sz val="11"/>
      <color indexed="10"/>
      <name val="Arial"/>
      <family val="2"/>
    </font>
    <font>
      <b/>
      <i/>
      <sz val="10"/>
      <name val="Arial"/>
      <family val="2"/>
    </font>
    <font>
      <i/>
      <sz val="9"/>
      <color rgb="FFC00000"/>
      <name val="Arial"/>
      <family val="2"/>
    </font>
  </fonts>
  <fills count="10">
    <fill>
      <patternFill patternType="none"/>
    </fill>
    <fill>
      <patternFill patternType="gray125"/>
    </fill>
    <fill>
      <patternFill patternType="solid">
        <fgColor indexed="9"/>
        <bgColor indexed="64"/>
      </patternFill>
    </fill>
    <fill>
      <patternFill patternType="solid">
        <fgColor indexed="9"/>
        <bgColor indexed="9"/>
      </patternFill>
    </fill>
    <fill>
      <patternFill patternType="solid">
        <fgColor indexed="22"/>
        <bgColor indexed="64"/>
      </patternFill>
    </fill>
    <fill>
      <patternFill patternType="solid">
        <fgColor indexed="8"/>
        <bgColor indexed="64"/>
      </patternFill>
    </fill>
    <fill>
      <patternFill patternType="solid">
        <fgColor indexed="8"/>
        <bgColor indexed="9"/>
      </patternFill>
    </fill>
    <fill>
      <patternFill patternType="solid">
        <fgColor indexed="26"/>
        <bgColor indexed="64"/>
      </patternFill>
    </fill>
    <fill>
      <patternFill patternType="solid">
        <fgColor indexed="26"/>
        <bgColor indexed="43"/>
      </patternFill>
    </fill>
    <fill>
      <patternFill patternType="solid">
        <fgColor indexed="8"/>
        <bgColor indexed="43"/>
      </patternFill>
    </fill>
  </fills>
  <borders count="38">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top style="medium">
        <color indexed="64"/>
      </top>
      <bottom style="thin">
        <color indexed="64"/>
      </bottom>
      <diagonal/>
    </border>
  </borders>
  <cellStyleXfs count="2">
    <xf numFmtId="0" fontId="0" fillId="0" borderId="0"/>
    <xf numFmtId="0" fontId="13" fillId="0" borderId="0" applyNumberFormat="0" applyFill="0" applyBorder="0" applyAlignment="0" applyProtection="0">
      <alignment vertical="top"/>
      <protection locked="0"/>
    </xf>
  </cellStyleXfs>
  <cellXfs count="861">
    <xf numFmtId="0" fontId="0" fillId="0" borderId="0" xfId="0"/>
    <xf numFmtId="0" fontId="0" fillId="2" borderId="0" xfId="0" applyFill="1" applyProtection="1"/>
    <xf numFmtId="0" fontId="0" fillId="2" borderId="0" xfId="0" applyFill="1" applyBorder="1" applyProtection="1"/>
    <xf numFmtId="0" fontId="0" fillId="2" borderId="1" xfId="0" applyFill="1" applyBorder="1" applyProtection="1"/>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0" fillId="2" borderId="0" xfId="0" applyFill="1" applyBorder="1" applyAlignment="1" applyProtection="1">
      <alignment horizontal="left"/>
    </xf>
    <xf numFmtId="0" fontId="2" fillId="2" borderId="0" xfId="0" applyFont="1" applyFill="1" applyBorder="1" applyAlignment="1" applyProtection="1">
      <alignment horizontal="center"/>
    </xf>
    <xf numFmtId="0" fontId="8" fillId="2" borderId="0" xfId="0" applyFont="1" applyFill="1" applyBorder="1" applyAlignment="1" applyProtection="1">
      <alignment horizontal="left"/>
    </xf>
    <xf numFmtId="0" fontId="0" fillId="2" borderId="2" xfId="0" applyFill="1" applyBorder="1" applyProtection="1"/>
    <xf numFmtId="0" fontId="0" fillId="2" borderId="2" xfId="0" applyFill="1" applyBorder="1" applyAlignment="1" applyProtection="1">
      <alignment wrapText="1"/>
    </xf>
    <xf numFmtId="165" fontId="2" fillId="2" borderId="0" xfId="0" applyNumberFormat="1" applyFont="1" applyFill="1" applyBorder="1" applyAlignment="1" applyProtection="1">
      <alignment horizontal="center"/>
    </xf>
    <xf numFmtId="0" fontId="5" fillId="2" borderId="0" xfId="0" applyFont="1" applyFill="1" applyBorder="1" applyAlignment="1" applyProtection="1">
      <alignment horizontal="center"/>
    </xf>
    <xf numFmtId="0" fontId="0" fillId="2" borderId="0" xfId="0" applyFill="1" applyBorder="1" applyAlignment="1" applyProtection="1">
      <alignment wrapText="1"/>
    </xf>
    <xf numFmtId="0" fontId="0" fillId="2" borderId="2" xfId="0" applyFill="1" applyBorder="1" applyAlignment="1" applyProtection="1">
      <alignment horizontal="center" vertical="center"/>
    </xf>
    <xf numFmtId="0" fontId="0" fillId="2" borderId="0" xfId="0" applyFill="1" applyBorder="1" applyAlignment="1" applyProtection="1">
      <alignment horizontal="center"/>
    </xf>
    <xf numFmtId="0" fontId="4" fillId="2" borderId="0" xfId="0" applyFont="1" applyFill="1" applyBorder="1" applyAlignment="1" applyProtection="1">
      <alignment horizontal="center"/>
    </xf>
    <xf numFmtId="14" fontId="2" fillId="0" borderId="0" xfId="0" applyNumberFormat="1" applyFont="1" applyFill="1" applyBorder="1" applyAlignment="1" applyProtection="1">
      <alignment horizontal="center"/>
    </xf>
    <xf numFmtId="0" fontId="0" fillId="2" borderId="0" xfId="0" applyFill="1" applyBorder="1" applyAlignment="1" applyProtection="1">
      <alignment horizontal="center" vertical="center"/>
    </xf>
    <xf numFmtId="14" fontId="2" fillId="2" borderId="0" xfId="0" applyNumberFormat="1" applyFont="1" applyFill="1" applyBorder="1" applyAlignment="1" applyProtection="1">
      <alignment horizontal="center"/>
    </xf>
    <xf numFmtId="0" fontId="0" fillId="0" borderId="0" xfId="0" applyBorder="1" applyAlignment="1" applyProtection="1"/>
    <xf numFmtId="0" fontId="0" fillId="2" borderId="4" xfId="0" applyFill="1" applyBorder="1" applyProtection="1"/>
    <xf numFmtId="0" fontId="0" fillId="2" borderId="5" xfId="0" applyFill="1" applyBorder="1" applyProtection="1"/>
    <xf numFmtId="0" fontId="0" fillId="2" borderId="3" xfId="0" applyFill="1" applyBorder="1" applyProtection="1"/>
    <xf numFmtId="0" fontId="0" fillId="2" borderId="0" xfId="0" applyFill="1" applyBorder="1" applyAlignment="1" applyProtection="1">
      <alignment horizontal="left" vertical="center"/>
    </xf>
    <xf numFmtId="0" fontId="0" fillId="2" borderId="1" xfId="0" applyFill="1" applyBorder="1" applyAlignment="1" applyProtection="1">
      <alignment horizontal="left" vertical="center"/>
    </xf>
    <xf numFmtId="0" fontId="7" fillId="2" borderId="0" xfId="0" applyFont="1" applyFill="1" applyBorder="1" applyAlignment="1" applyProtection="1">
      <alignment horizontal="center"/>
    </xf>
    <xf numFmtId="0" fontId="0" fillId="2" borderId="1" xfId="0"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0" fillId="2" borderId="0" xfId="0" applyFill="1" applyBorder="1" applyAlignment="1" applyProtection="1"/>
    <xf numFmtId="164" fontId="2" fillId="0" borderId="0" xfId="0" applyNumberFormat="1" applyFont="1" applyFill="1" applyBorder="1" applyAlignment="1" applyProtection="1">
      <alignment horizontal="center"/>
    </xf>
    <xf numFmtId="0" fontId="0" fillId="2" borderId="1" xfId="0" applyFill="1" applyBorder="1" applyAlignment="1" applyProtection="1"/>
    <xf numFmtId="0" fontId="8" fillId="2" borderId="0" xfId="0" applyFont="1" applyFill="1" applyBorder="1" applyProtection="1"/>
    <xf numFmtId="0" fontId="2" fillId="2" borderId="1" xfId="0" applyFont="1" applyFill="1" applyBorder="1" applyAlignment="1" applyProtection="1">
      <alignment horizontal="center"/>
    </xf>
    <xf numFmtId="166" fontId="2" fillId="2" borderId="1" xfId="0" applyNumberFormat="1" applyFont="1" applyFill="1" applyBorder="1" applyAlignment="1" applyProtection="1">
      <alignment horizontal="center"/>
    </xf>
    <xf numFmtId="49" fontId="2" fillId="2" borderId="1" xfId="0" applyNumberFormat="1" applyFont="1" applyFill="1" applyBorder="1" applyAlignment="1" applyProtection="1">
      <alignment horizontal="center"/>
    </xf>
    <xf numFmtId="165" fontId="2" fillId="2" borderId="1" xfId="0" applyNumberFormat="1" applyFont="1" applyFill="1" applyBorder="1" applyAlignment="1" applyProtection="1">
      <alignment horizontal="center"/>
    </xf>
    <xf numFmtId="49" fontId="2" fillId="2" borderId="1" xfId="0" applyNumberFormat="1" applyFont="1" applyFill="1" applyBorder="1" applyAlignment="1" applyProtection="1">
      <alignment horizontal="left"/>
    </xf>
    <xf numFmtId="49" fontId="10" fillId="2" borderId="0" xfId="0" applyNumberFormat="1" applyFont="1" applyFill="1" applyBorder="1" applyAlignment="1" applyProtection="1">
      <alignment horizontal="left"/>
    </xf>
    <xf numFmtId="49" fontId="10" fillId="2" borderId="1" xfId="0" applyNumberFormat="1" applyFont="1" applyFill="1" applyBorder="1" applyAlignment="1" applyProtection="1">
      <alignment horizontal="left"/>
    </xf>
    <xf numFmtId="0" fontId="0" fillId="0" borderId="0" xfId="0" applyAlignment="1">
      <alignment horizontal="center"/>
    </xf>
    <xf numFmtId="14" fontId="0" fillId="0" borderId="0" xfId="0" applyNumberFormat="1" applyAlignment="1">
      <alignment horizontal="center"/>
    </xf>
    <xf numFmtId="0" fontId="9" fillId="0" borderId="0" xfId="0" applyFont="1" applyAlignment="1">
      <alignment horizontal="left"/>
    </xf>
    <xf numFmtId="0" fontId="2" fillId="0" borderId="6" xfId="0" applyFont="1" applyBorder="1" applyAlignment="1">
      <alignment horizontal="center"/>
    </xf>
    <xf numFmtId="0" fontId="2" fillId="0" borderId="7" xfId="0" applyFont="1" applyBorder="1" applyAlignment="1">
      <alignment horizontal="center"/>
    </xf>
    <xf numFmtId="0" fontId="2" fillId="0" borderId="3" xfId="0" applyFont="1" applyBorder="1" applyAlignment="1">
      <alignment horizontal="center"/>
    </xf>
    <xf numFmtId="49" fontId="2" fillId="2" borderId="0" xfId="0" applyNumberFormat="1" applyFont="1" applyFill="1" applyBorder="1" applyAlignment="1" applyProtection="1">
      <alignment horizontal="center"/>
    </xf>
    <xf numFmtId="0" fontId="0" fillId="0" borderId="0" xfId="0" applyBorder="1" applyProtection="1"/>
    <xf numFmtId="0" fontId="0" fillId="0" borderId="0" xfId="0" applyProtection="1"/>
    <xf numFmtId="0" fontId="2" fillId="0" borderId="0" xfId="0" applyFont="1" applyBorder="1" applyAlignment="1" applyProtection="1">
      <alignment horizontal="left"/>
    </xf>
    <xf numFmtId="0" fontId="0" fillId="0" borderId="0" xfId="0" applyBorder="1" applyAlignment="1" applyProtection="1">
      <alignment horizontal="left"/>
    </xf>
    <xf numFmtId="0" fontId="0" fillId="0" borderId="0" xfId="0" applyBorder="1" applyAlignment="1" applyProtection="1">
      <alignment horizontal="center"/>
    </xf>
    <xf numFmtId="0" fontId="0" fillId="0" borderId="0" xfId="0" applyAlignment="1" applyProtection="1">
      <alignment horizontal="left"/>
    </xf>
    <xf numFmtId="49" fontId="0" fillId="0" borderId="0" xfId="0" applyNumberFormat="1" applyFill="1" applyProtection="1"/>
    <xf numFmtId="49" fontId="0" fillId="0" borderId="0" xfId="0" applyNumberFormat="1" applyFill="1" applyBorder="1" applyProtection="1"/>
    <xf numFmtId="0" fontId="11" fillId="0" borderId="0" xfId="0" applyFont="1" applyProtection="1"/>
    <xf numFmtId="0" fontId="8" fillId="0" borderId="0" xfId="0" applyFont="1" applyProtection="1"/>
    <xf numFmtId="166" fontId="2" fillId="2" borderId="0" xfId="0" applyNumberFormat="1" applyFont="1" applyFill="1" applyBorder="1" applyAlignment="1" applyProtection="1">
      <alignment horizontal="center"/>
    </xf>
    <xf numFmtId="49" fontId="2" fillId="0" borderId="0" xfId="0" applyNumberFormat="1" applyFont="1" applyFill="1" applyBorder="1" applyAlignment="1" applyProtection="1">
      <alignment horizontal="left" vertical="center"/>
    </xf>
    <xf numFmtId="49" fontId="2" fillId="0" borderId="4" xfId="0" applyNumberFormat="1" applyFont="1" applyFill="1" applyBorder="1" applyAlignment="1" applyProtection="1">
      <alignment horizontal="left" vertical="center"/>
    </xf>
    <xf numFmtId="0" fontId="0" fillId="0" borderId="8" xfId="0" applyBorder="1"/>
    <xf numFmtId="49" fontId="10" fillId="2" borderId="4" xfId="0" applyNumberFormat="1" applyFont="1" applyFill="1" applyBorder="1" applyAlignment="1" applyProtection="1">
      <alignment horizontal="left"/>
    </xf>
    <xf numFmtId="0" fontId="8" fillId="0" borderId="0" xfId="0" applyFont="1" applyBorder="1" applyAlignment="1" applyProtection="1">
      <alignment horizontal="left"/>
    </xf>
    <xf numFmtId="0" fontId="7" fillId="2" borderId="0" xfId="0" applyFont="1" applyFill="1" applyBorder="1" applyAlignment="1" applyProtection="1">
      <alignment horizontal="left"/>
    </xf>
    <xf numFmtId="0" fontId="2" fillId="0" borderId="0" xfId="0" applyFont="1" applyBorder="1" applyProtection="1"/>
    <xf numFmtId="0" fontId="0" fillId="2" borderId="0" xfId="0" applyFill="1" applyBorder="1" applyAlignment="1" applyProtection="1">
      <alignment vertical="center"/>
    </xf>
    <xf numFmtId="0" fontId="0" fillId="2" borderId="0" xfId="0" applyFill="1" applyAlignment="1" applyProtection="1">
      <alignment vertical="center"/>
    </xf>
    <xf numFmtId="0" fontId="11" fillId="0" borderId="0" xfId="0" applyFont="1" applyBorder="1" applyAlignment="1" applyProtection="1">
      <alignment horizontal="left"/>
    </xf>
    <xf numFmtId="0" fontId="2" fillId="2" borderId="0" xfId="0" applyFont="1" applyFill="1" applyBorder="1" applyAlignment="1" applyProtection="1">
      <alignment horizontal="left"/>
    </xf>
    <xf numFmtId="0" fontId="11" fillId="2" borderId="0" xfId="0" applyFont="1" applyFill="1" applyBorder="1" applyAlignment="1" applyProtection="1">
      <alignment horizontal="left"/>
    </xf>
    <xf numFmtId="0" fontId="0" fillId="0" borderId="9" xfId="0" applyBorder="1"/>
    <xf numFmtId="0" fontId="0" fillId="0" borderId="0" xfId="0" applyAlignment="1"/>
    <xf numFmtId="0" fontId="0" fillId="0" borderId="0" xfId="0" applyFill="1" applyBorder="1" applyProtection="1"/>
    <xf numFmtId="0" fontId="0" fillId="2" borderId="0" xfId="0" applyFill="1" applyAlignment="1" applyProtection="1"/>
    <xf numFmtId="0" fontId="2" fillId="2" borderId="4" xfId="0" applyFont="1" applyFill="1" applyBorder="1" applyProtection="1"/>
    <xf numFmtId="0" fontId="2" fillId="2" borderId="0" xfId="0" applyFont="1" applyFill="1" applyProtection="1"/>
    <xf numFmtId="0" fontId="0" fillId="3" borderId="4" xfId="0" applyFill="1" applyBorder="1" applyProtection="1"/>
    <xf numFmtId="0" fontId="0" fillId="3" borderId="1" xfId="0" applyFill="1" applyBorder="1" applyProtection="1"/>
    <xf numFmtId="0" fontId="0" fillId="3" borderId="0" xfId="0" applyFill="1" applyBorder="1" applyProtection="1"/>
    <xf numFmtId="0" fontId="0" fillId="3" borderId="0" xfId="0" applyFill="1" applyBorder="1" applyAlignment="1" applyProtection="1">
      <alignment wrapText="1"/>
    </xf>
    <xf numFmtId="0" fontId="0" fillId="3" borderId="0" xfId="0" quotePrefix="1" applyFill="1" applyBorder="1" applyProtection="1"/>
    <xf numFmtId="0" fontId="2" fillId="2" borderId="4"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164" fontId="2" fillId="2" borderId="0" xfId="0" applyNumberFormat="1" applyFont="1" applyFill="1" applyBorder="1" applyAlignment="1" applyProtection="1">
      <alignment horizontal="center"/>
    </xf>
    <xf numFmtId="49" fontId="2" fillId="2" borderId="4" xfId="0" applyNumberFormat="1" applyFont="1" applyFill="1" applyBorder="1" applyAlignment="1" applyProtection="1">
      <alignment horizontal="left" vertical="center"/>
    </xf>
    <xf numFmtId="49" fontId="2" fillId="2" borderId="0" xfId="0" applyNumberFormat="1" applyFont="1" applyFill="1" applyBorder="1" applyAlignment="1" applyProtection="1">
      <alignment horizontal="left" vertical="center"/>
    </xf>
    <xf numFmtId="0" fontId="0" fillId="2" borderId="10" xfId="0" applyFill="1" applyBorder="1"/>
    <xf numFmtId="0" fontId="0" fillId="4" borderId="0" xfId="0" applyFill="1" applyAlignment="1" applyProtection="1">
      <alignment horizontal="center"/>
    </xf>
    <xf numFmtId="49" fontId="8" fillId="2" borderId="0" xfId="0" applyNumberFormat="1" applyFont="1" applyFill="1" applyBorder="1" applyAlignment="1" applyProtection="1">
      <alignment horizontal="left" vertical="center"/>
    </xf>
    <xf numFmtId="0" fontId="0" fillId="2" borderId="0" xfId="0" applyFill="1"/>
    <xf numFmtId="0" fontId="0" fillId="2" borderId="0" xfId="0" applyFill="1" applyBorder="1"/>
    <xf numFmtId="0" fontId="0" fillId="2" borderId="10" xfId="0" applyFill="1" applyBorder="1" applyProtection="1"/>
    <xf numFmtId="0" fontId="0" fillId="2" borderId="10" xfId="0" applyFill="1" applyBorder="1" applyAlignment="1" applyProtection="1">
      <alignment horizontal="left"/>
    </xf>
    <xf numFmtId="49" fontId="2" fillId="2" borderId="10" xfId="0" applyNumberFormat="1" applyFont="1" applyFill="1" applyBorder="1" applyAlignment="1" applyProtection="1">
      <alignment horizontal="center"/>
    </xf>
    <xf numFmtId="14" fontId="2" fillId="2" borderId="10" xfId="0" applyNumberFormat="1" applyFont="1" applyFill="1" applyBorder="1" applyAlignment="1" applyProtection="1">
      <alignment horizontal="center"/>
    </xf>
    <xf numFmtId="0" fontId="0" fillId="2" borderId="10" xfId="0" applyFill="1" applyBorder="1" applyAlignment="1" applyProtection="1">
      <alignment horizontal="center"/>
    </xf>
    <xf numFmtId="0" fontId="2" fillId="2" borderId="7" xfId="0" applyFont="1" applyFill="1" applyBorder="1" applyAlignment="1" applyProtection="1">
      <alignment horizontal="center"/>
    </xf>
    <xf numFmtId="0" fontId="0" fillId="2" borderId="8" xfId="0" applyFill="1" applyBorder="1" applyProtection="1"/>
    <xf numFmtId="0" fontId="3" fillId="2" borderId="0"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0" fillId="2" borderId="1" xfId="0" applyFill="1" applyBorder="1"/>
    <xf numFmtId="0" fontId="0" fillId="0" borderId="0" xfId="0" applyFill="1"/>
    <xf numFmtId="0" fontId="0" fillId="0" borderId="1" xfId="0" applyBorder="1"/>
    <xf numFmtId="0" fontId="12" fillId="2" borderId="0" xfId="0" applyFont="1" applyFill="1" applyBorder="1" applyAlignment="1" applyProtection="1">
      <alignment horizontal="center" vertical="top"/>
    </xf>
    <xf numFmtId="0" fontId="0" fillId="2" borderId="4" xfId="0" applyFill="1" applyBorder="1"/>
    <xf numFmtId="0" fontId="2" fillId="2" borderId="0" xfId="0" applyFont="1" applyFill="1" applyBorder="1" applyProtection="1"/>
    <xf numFmtId="0" fontId="14" fillId="2" borderId="0" xfId="0" applyFont="1" applyFill="1" applyBorder="1" applyAlignment="1" applyProtection="1">
      <alignment horizontal="center" vertical="center"/>
    </xf>
    <xf numFmtId="0" fontId="2" fillId="0" borderId="0" xfId="0" applyFont="1" applyProtection="1"/>
    <xf numFmtId="0" fontId="0" fillId="2" borderId="11" xfId="0" applyFill="1" applyBorder="1" applyProtection="1"/>
    <xf numFmtId="0" fontId="2" fillId="2" borderId="3" xfId="0" applyFont="1" applyFill="1" applyBorder="1" applyAlignment="1" applyProtection="1">
      <alignment horizontal="center"/>
    </xf>
    <xf numFmtId="0" fontId="0" fillId="0" borderId="2" xfId="0" applyBorder="1"/>
    <xf numFmtId="14" fontId="2" fillId="2" borderId="2" xfId="0" applyNumberFormat="1" applyFont="1" applyFill="1" applyBorder="1" applyAlignment="1" applyProtection="1">
      <alignment horizontal="center"/>
    </xf>
    <xf numFmtId="0" fontId="0" fillId="0" borderId="0" xfId="0" applyBorder="1"/>
    <xf numFmtId="0" fontId="0" fillId="2" borderId="12" xfId="0" applyFill="1" applyBorder="1"/>
    <xf numFmtId="0" fontId="0" fillId="2" borderId="0" xfId="0" applyFill="1" applyBorder="1" applyAlignment="1">
      <alignment vertical="center"/>
    </xf>
    <xf numFmtId="0" fontId="17" fillId="2" borderId="0" xfId="0" applyFont="1" applyFill="1" applyBorder="1" applyAlignment="1">
      <alignment vertical="center"/>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vertical="center"/>
    </xf>
    <xf numFmtId="0" fontId="0" fillId="2" borderId="0" xfId="0" applyFill="1" applyBorder="1" applyAlignment="1" applyProtection="1">
      <alignment vertical="center"/>
      <protection locked="0"/>
    </xf>
    <xf numFmtId="0" fontId="18" fillId="2" borderId="0" xfId="0" applyFont="1" applyFill="1" applyBorder="1" applyAlignment="1" applyProtection="1">
      <alignment horizontal="left" vertical="top" wrapText="1"/>
    </xf>
    <xf numFmtId="0" fontId="0" fillId="5" borderId="5" xfId="0" applyFill="1" applyBorder="1" applyProtection="1"/>
    <xf numFmtId="0" fontId="3" fillId="5" borderId="2" xfId="0" applyFont="1" applyFill="1" applyBorder="1" applyAlignment="1" applyProtection="1">
      <alignment horizontal="center" vertical="center"/>
    </xf>
    <xf numFmtId="0" fontId="0" fillId="5" borderId="2" xfId="0" applyFill="1" applyBorder="1" applyProtection="1"/>
    <xf numFmtId="0" fontId="3" fillId="5" borderId="3" xfId="0" applyFont="1" applyFill="1" applyBorder="1" applyAlignment="1" applyProtection="1">
      <alignment horizontal="center" vertical="center"/>
    </xf>
    <xf numFmtId="0" fontId="0" fillId="5" borderId="4" xfId="0" applyFill="1" applyBorder="1" applyProtection="1"/>
    <xf numFmtId="0" fontId="14" fillId="5" borderId="0" xfId="0" applyFont="1" applyFill="1" applyBorder="1" applyAlignment="1" applyProtection="1">
      <alignment horizontal="center" vertical="center"/>
    </xf>
    <xf numFmtId="0" fontId="3" fillId="5" borderId="0" xfId="0" applyFont="1" applyFill="1" applyBorder="1" applyAlignment="1" applyProtection="1">
      <alignment horizontal="center" vertical="center"/>
    </xf>
    <xf numFmtId="0" fontId="0" fillId="5" borderId="0" xfId="0" applyFill="1" applyBorder="1" applyProtection="1"/>
    <xf numFmtId="0" fontId="3" fillId="5" borderId="1" xfId="0" applyFont="1" applyFill="1" applyBorder="1" applyAlignment="1" applyProtection="1">
      <alignment horizontal="center" vertical="center"/>
    </xf>
    <xf numFmtId="0" fontId="2" fillId="5" borderId="0" xfId="0" applyFont="1" applyFill="1" applyBorder="1" applyProtection="1"/>
    <xf numFmtId="0" fontId="2" fillId="5" borderId="0" xfId="0" applyFont="1" applyFill="1" applyBorder="1" applyAlignment="1" applyProtection="1">
      <alignment horizontal="center"/>
    </xf>
    <xf numFmtId="0" fontId="2" fillId="5" borderId="0" xfId="0" applyFont="1" applyFill="1" applyProtection="1"/>
    <xf numFmtId="0" fontId="0" fillId="5" borderId="0" xfId="0" applyFill="1" applyProtection="1"/>
    <xf numFmtId="49" fontId="2" fillId="5" borderId="0" xfId="0" applyNumberFormat="1" applyFont="1" applyFill="1" applyBorder="1" applyAlignment="1" applyProtection="1">
      <alignment horizontal="center"/>
    </xf>
    <xf numFmtId="0" fontId="0" fillId="5" borderId="0" xfId="0" applyFill="1" applyBorder="1" applyAlignment="1" applyProtection="1">
      <alignment horizontal="left"/>
    </xf>
    <xf numFmtId="0" fontId="2" fillId="5" borderId="1" xfId="0" applyFont="1" applyFill="1" applyBorder="1" applyAlignment="1" applyProtection="1">
      <alignment horizontal="center"/>
    </xf>
    <xf numFmtId="0" fontId="0" fillId="5" borderId="0" xfId="0" applyFill="1" applyBorder="1" applyAlignment="1" applyProtection="1">
      <alignment wrapText="1"/>
    </xf>
    <xf numFmtId="0" fontId="0" fillId="5" borderId="1" xfId="0" applyFill="1" applyBorder="1" applyProtection="1"/>
    <xf numFmtId="0" fontId="0" fillId="5" borderId="0" xfId="0" applyFill="1" applyBorder="1" applyAlignment="1" applyProtection="1">
      <alignment horizontal="center"/>
    </xf>
    <xf numFmtId="0" fontId="0" fillId="5" borderId="11" xfId="0" applyFill="1" applyBorder="1" applyProtection="1"/>
    <xf numFmtId="0" fontId="12" fillId="5" borderId="0" xfId="0" applyFont="1" applyFill="1" applyBorder="1" applyAlignment="1" applyProtection="1">
      <alignment horizontal="center" vertical="top"/>
    </xf>
    <xf numFmtId="0" fontId="0" fillId="5" borderId="0" xfId="0" applyFill="1" applyBorder="1" applyAlignment="1" applyProtection="1">
      <alignment vertical="center"/>
    </xf>
    <xf numFmtId="14" fontId="2" fillId="5" borderId="0" xfId="0" applyNumberFormat="1" applyFont="1" applyFill="1" applyBorder="1" applyAlignment="1" applyProtection="1">
      <alignment horizontal="center"/>
    </xf>
    <xf numFmtId="165" fontId="2" fillId="5" borderId="0" xfId="0" applyNumberFormat="1" applyFont="1" applyFill="1" applyBorder="1" applyAlignment="1" applyProtection="1">
      <alignment horizontal="center"/>
    </xf>
    <xf numFmtId="166" fontId="2" fillId="5" borderId="0" xfId="0" applyNumberFormat="1" applyFont="1" applyFill="1" applyBorder="1" applyAlignment="1" applyProtection="1">
      <alignment horizontal="center"/>
    </xf>
    <xf numFmtId="166" fontId="2" fillId="5" borderId="1" xfId="0" applyNumberFormat="1" applyFont="1" applyFill="1" applyBorder="1" applyAlignment="1" applyProtection="1">
      <alignment horizontal="center"/>
    </xf>
    <xf numFmtId="49" fontId="2" fillId="5" borderId="1" xfId="0" applyNumberFormat="1" applyFont="1" applyFill="1" applyBorder="1" applyAlignment="1" applyProtection="1">
      <alignment horizontal="left"/>
    </xf>
    <xf numFmtId="0" fontId="0" fillId="5" borderId="2" xfId="0" applyFill="1" applyBorder="1" applyAlignment="1" applyProtection="1">
      <alignment horizontal="left"/>
    </xf>
    <xf numFmtId="49" fontId="2" fillId="5" borderId="2" xfId="0" applyNumberFormat="1" applyFont="1" applyFill="1" applyBorder="1" applyAlignment="1" applyProtection="1">
      <alignment horizontal="center"/>
    </xf>
    <xf numFmtId="0" fontId="2" fillId="5" borderId="2" xfId="0" applyFont="1" applyFill="1" applyBorder="1" applyAlignment="1" applyProtection="1">
      <alignment horizontal="center"/>
    </xf>
    <xf numFmtId="0" fontId="12" fillId="5" borderId="2" xfId="0" applyFont="1" applyFill="1" applyBorder="1" applyAlignment="1" applyProtection="1">
      <alignment horizontal="center" vertical="top"/>
    </xf>
    <xf numFmtId="0" fontId="0" fillId="5" borderId="2" xfId="0" applyFill="1" applyBorder="1" applyAlignment="1" applyProtection="1">
      <alignment horizontal="center"/>
    </xf>
    <xf numFmtId="0" fontId="2" fillId="5" borderId="3" xfId="0" applyFont="1" applyFill="1" applyBorder="1" applyAlignment="1" applyProtection="1">
      <alignment horizontal="center"/>
    </xf>
    <xf numFmtId="0" fontId="2" fillId="5" borderId="0" xfId="0" applyFont="1" applyFill="1" applyBorder="1" applyAlignment="1" applyProtection="1">
      <alignment horizontal="left"/>
    </xf>
    <xf numFmtId="49" fontId="2" fillId="5" borderId="1" xfId="0" applyNumberFormat="1" applyFont="1" applyFill="1" applyBorder="1" applyAlignment="1" applyProtection="1">
      <alignment horizontal="center"/>
    </xf>
    <xf numFmtId="165" fontId="2" fillId="5" borderId="1" xfId="0" applyNumberFormat="1" applyFont="1" applyFill="1" applyBorder="1" applyAlignment="1" applyProtection="1">
      <alignment horizontal="center"/>
    </xf>
    <xf numFmtId="0" fontId="2" fillId="5" borderId="4" xfId="0" applyFont="1" applyFill="1" applyBorder="1" applyProtection="1"/>
    <xf numFmtId="0" fontId="8" fillId="5" borderId="0" xfId="0" applyFont="1" applyFill="1" applyBorder="1" applyProtection="1"/>
    <xf numFmtId="0" fontId="0" fillId="5" borderId="0" xfId="0" applyFill="1" applyBorder="1" applyAlignment="1" applyProtection="1"/>
    <xf numFmtId="0" fontId="8" fillId="5" borderId="0" xfId="0" applyFont="1" applyFill="1" applyBorder="1" applyAlignment="1" applyProtection="1">
      <alignment horizontal="left"/>
    </xf>
    <xf numFmtId="0" fontId="0" fillId="5" borderId="0" xfId="0" applyFill="1" applyAlignment="1" applyProtection="1"/>
    <xf numFmtId="0" fontId="5" fillId="5" borderId="0" xfId="0" applyFont="1" applyFill="1" applyBorder="1" applyAlignment="1" applyProtection="1">
      <alignment horizontal="center"/>
    </xf>
    <xf numFmtId="0" fontId="7" fillId="5" borderId="0" xfId="0" applyFont="1" applyFill="1" applyBorder="1" applyAlignment="1" applyProtection="1">
      <alignment horizontal="left"/>
    </xf>
    <xf numFmtId="0" fontId="7" fillId="5" borderId="0" xfId="0" applyFont="1" applyFill="1" applyBorder="1" applyAlignment="1" applyProtection="1">
      <alignment horizontal="center"/>
    </xf>
    <xf numFmtId="0" fontId="0" fillId="5" borderId="0" xfId="0" applyFill="1" applyAlignment="1" applyProtection="1">
      <alignment vertical="center"/>
    </xf>
    <xf numFmtId="0" fontId="4" fillId="5" borderId="0" xfId="0" applyFont="1" applyFill="1" applyBorder="1" applyAlignment="1" applyProtection="1">
      <alignment horizontal="center"/>
    </xf>
    <xf numFmtId="0" fontId="0" fillId="5" borderId="0" xfId="0" applyFill="1" applyBorder="1" applyAlignment="1" applyProtection="1">
      <alignment horizontal="left" vertical="center"/>
    </xf>
    <xf numFmtId="0" fontId="0" fillId="5" borderId="1" xfId="0" applyFill="1" applyBorder="1" applyAlignment="1" applyProtection="1">
      <alignment horizontal="left" vertical="center"/>
    </xf>
    <xf numFmtId="164" fontId="2" fillId="5" borderId="0" xfId="0" applyNumberFormat="1" applyFont="1" applyFill="1" applyBorder="1" applyAlignment="1" applyProtection="1">
      <alignment horizontal="center"/>
    </xf>
    <xf numFmtId="14" fontId="2" fillId="5" borderId="2" xfId="0" applyNumberFormat="1" applyFont="1" applyFill="1" applyBorder="1" applyAlignment="1" applyProtection="1">
      <alignment horizontal="center"/>
    </xf>
    <xf numFmtId="0" fontId="0" fillId="5" borderId="3" xfId="0" applyFill="1" applyBorder="1" applyProtection="1"/>
    <xf numFmtId="0" fontId="0" fillId="5" borderId="1" xfId="0" applyFill="1" applyBorder="1" applyAlignment="1" applyProtection="1">
      <alignment horizontal="center" vertical="center"/>
    </xf>
    <xf numFmtId="0" fontId="2" fillId="5" borderId="4" xfId="0" applyFont="1" applyFill="1" applyBorder="1" applyAlignment="1" applyProtection="1">
      <alignment horizontal="left" vertical="center"/>
    </xf>
    <xf numFmtId="0" fontId="2" fillId="5" borderId="0" xfId="0" applyFont="1" applyFill="1" applyBorder="1" applyAlignment="1" applyProtection="1">
      <alignment horizontal="left" vertical="center"/>
    </xf>
    <xf numFmtId="0" fontId="6"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49" fontId="10" fillId="5" borderId="4" xfId="0" applyNumberFormat="1" applyFont="1" applyFill="1" applyBorder="1" applyAlignment="1" applyProtection="1">
      <alignment horizontal="left"/>
    </xf>
    <xf numFmtId="49" fontId="10" fillId="5" borderId="1" xfId="0" applyNumberFormat="1" applyFont="1" applyFill="1" applyBorder="1" applyAlignment="1" applyProtection="1">
      <alignment horizontal="left"/>
    </xf>
    <xf numFmtId="0" fontId="0" fillId="2" borderId="0" xfId="0" applyFill="1" applyBorder="1" applyAlignment="1">
      <alignment horizontal="left" vertical="top"/>
    </xf>
    <xf numFmtId="0" fontId="14" fillId="2" borderId="0" xfId="0" applyFont="1" applyFill="1" applyBorder="1" applyAlignment="1">
      <alignment vertical="center"/>
    </xf>
    <xf numFmtId="0" fontId="0" fillId="2" borderId="0" xfId="0" applyFill="1" applyAlignment="1" applyProtection="1">
      <alignment vertical="top"/>
    </xf>
    <xf numFmtId="0" fontId="0" fillId="2" borderId="12" xfId="0" applyFill="1" applyBorder="1" applyProtection="1"/>
    <xf numFmtId="0" fontId="21" fillId="2" borderId="0" xfId="0" applyFont="1" applyFill="1" applyBorder="1" applyAlignment="1" applyProtection="1">
      <alignment horizontal="center" vertical="top"/>
    </xf>
    <xf numFmtId="0" fontId="22" fillId="2" borderId="0" xfId="0" applyFont="1" applyFill="1" applyBorder="1" applyAlignment="1" applyProtection="1">
      <alignment horizontal="left" vertical="top"/>
    </xf>
    <xf numFmtId="0" fontId="21" fillId="2" borderId="13" xfId="0" applyFont="1" applyFill="1" applyBorder="1" applyAlignment="1" applyProtection="1">
      <alignment horizontal="center" vertical="top"/>
    </xf>
    <xf numFmtId="0" fontId="0" fillId="2" borderId="14" xfId="0" applyFill="1" applyBorder="1" applyProtection="1"/>
    <xf numFmtId="0" fontId="0" fillId="2" borderId="15" xfId="0" applyFill="1" applyBorder="1" applyAlignment="1" applyProtection="1">
      <alignment horizontal="left"/>
    </xf>
    <xf numFmtId="0" fontId="0" fillId="2" borderId="15" xfId="0" applyFill="1" applyBorder="1" applyProtection="1"/>
    <xf numFmtId="0" fontId="0" fillId="2" borderId="16" xfId="0" applyFill="1" applyBorder="1" applyProtection="1"/>
    <xf numFmtId="0" fontId="2" fillId="2" borderId="17" xfId="0" applyFont="1" applyFill="1" applyBorder="1" applyAlignment="1" applyProtection="1">
      <alignment horizontal="center"/>
    </xf>
    <xf numFmtId="0" fontId="4" fillId="2" borderId="17" xfId="0" applyFont="1" applyFill="1" applyBorder="1" applyAlignment="1" applyProtection="1">
      <alignment horizontal="center"/>
    </xf>
    <xf numFmtId="0" fontId="0" fillId="2" borderId="17" xfId="0" applyFill="1" applyBorder="1" applyProtection="1"/>
    <xf numFmtId="0" fontId="8" fillId="2" borderId="12" xfId="0" applyFont="1" applyFill="1" applyBorder="1" applyProtection="1"/>
    <xf numFmtId="0" fontId="0" fillId="2" borderId="18" xfId="0" applyFill="1" applyBorder="1" applyProtection="1"/>
    <xf numFmtId="14" fontId="2" fillId="2" borderId="11" xfId="0" applyNumberFormat="1" applyFont="1" applyFill="1" applyBorder="1" applyAlignment="1" applyProtection="1">
      <alignment horizontal="center"/>
    </xf>
    <xf numFmtId="0" fontId="0" fillId="2" borderId="19" xfId="0" applyFill="1" applyBorder="1" applyProtection="1"/>
    <xf numFmtId="164" fontId="2" fillId="0" borderId="11" xfId="0" applyNumberFormat="1" applyFont="1" applyFill="1" applyBorder="1" applyAlignment="1" applyProtection="1">
      <alignment horizontal="center"/>
    </xf>
    <xf numFmtId="0" fontId="2" fillId="2" borderId="15" xfId="0" applyFont="1" applyFill="1" applyBorder="1" applyAlignment="1" applyProtection="1">
      <alignment horizontal="center"/>
    </xf>
    <xf numFmtId="0" fontId="0" fillId="0" borderId="0" xfId="0" applyFill="1" applyProtection="1"/>
    <xf numFmtId="0" fontId="11" fillId="2" borderId="0" xfId="0" applyFont="1" applyFill="1" applyProtection="1"/>
    <xf numFmtId="49" fontId="6" fillId="2" borderId="0" xfId="0" applyNumberFormat="1" applyFont="1" applyFill="1" applyBorder="1" applyAlignment="1" applyProtection="1">
      <alignment horizontal="center" vertical="center"/>
    </xf>
    <xf numFmtId="49" fontId="6" fillId="2" borderId="2" xfId="0" applyNumberFormat="1" applyFont="1" applyFill="1" applyBorder="1" applyAlignment="1" applyProtection="1">
      <alignment horizontal="center" vertical="center"/>
    </xf>
    <xf numFmtId="0" fontId="18" fillId="2" borderId="15"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21" fillId="2" borderId="12" xfId="0" applyFont="1" applyFill="1" applyBorder="1" applyAlignment="1" applyProtection="1">
      <alignment vertical="top"/>
    </xf>
    <xf numFmtId="0" fontId="0" fillId="2" borderId="0" xfId="0" applyFill="1" applyBorder="1" applyAlignment="1" applyProtection="1">
      <alignment vertical="top"/>
    </xf>
    <xf numFmtId="0" fontId="21" fillId="2" borderId="18" xfId="0" applyFont="1" applyFill="1" applyBorder="1" applyAlignment="1" applyProtection="1">
      <alignment vertical="top"/>
    </xf>
    <xf numFmtId="0" fontId="0" fillId="2" borderId="11" xfId="0" applyFill="1" applyBorder="1" applyAlignment="1" applyProtection="1">
      <alignment vertical="top"/>
    </xf>
    <xf numFmtId="0" fontId="18" fillId="2" borderId="11" xfId="0" applyFont="1" applyFill="1" applyBorder="1" applyAlignment="1" applyProtection="1">
      <alignment horizontal="left" vertical="top" wrapText="1"/>
    </xf>
    <xf numFmtId="49" fontId="18" fillId="2" borderId="0" xfId="0" applyNumberFormat="1" applyFont="1" applyFill="1" applyBorder="1" applyAlignment="1" applyProtection="1">
      <alignment vertical="center"/>
    </xf>
    <xf numFmtId="0" fontId="18" fillId="2" borderId="14" xfId="0" applyFont="1" applyFill="1" applyBorder="1" applyAlignment="1">
      <alignment vertical="center"/>
    </xf>
    <xf numFmtId="0" fontId="18" fillId="2" borderId="15" xfId="0" applyFont="1" applyFill="1" applyBorder="1" applyAlignment="1" applyProtection="1">
      <alignment vertical="center"/>
    </xf>
    <xf numFmtId="0" fontId="27" fillId="2" borderId="0" xfId="0" applyFont="1" applyFill="1" applyBorder="1" applyAlignment="1">
      <alignment vertical="center"/>
    </xf>
    <xf numFmtId="0" fontId="0" fillId="2" borderId="14" xfId="0" applyFill="1" applyBorder="1" applyAlignment="1" applyProtection="1">
      <alignment vertical="center"/>
    </xf>
    <xf numFmtId="49" fontId="18" fillId="2" borderId="15" xfId="0" quotePrefix="1" applyNumberFormat="1" applyFont="1" applyFill="1" applyBorder="1" applyAlignment="1" applyProtection="1">
      <alignment vertical="center"/>
    </xf>
    <xf numFmtId="0" fontId="0" fillId="2" borderId="12" xfId="0" applyFill="1" applyBorder="1" applyAlignment="1" applyProtection="1">
      <alignment vertical="center"/>
    </xf>
    <xf numFmtId="0" fontId="0" fillId="2" borderId="18" xfId="0" applyFill="1" applyBorder="1" applyAlignment="1" applyProtection="1">
      <alignment vertical="center"/>
    </xf>
    <xf numFmtId="0" fontId="0" fillId="0" borderId="0" xfId="0" applyFill="1" applyBorder="1"/>
    <xf numFmtId="14" fontId="2" fillId="5" borderId="11" xfId="0" applyNumberFormat="1" applyFont="1" applyFill="1" applyBorder="1" applyAlignment="1" applyProtection="1">
      <alignment horizontal="center"/>
    </xf>
    <xf numFmtId="164" fontId="2" fillId="5" borderId="11" xfId="0" applyNumberFormat="1" applyFont="1" applyFill="1" applyBorder="1" applyAlignment="1" applyProtection="1">
      <alignment horizontal="center"/>
    </xf>
    <xf numFmtId="49" fontId="2" fillId="2" borderId="15" xfId="0" applyNumberFormat="1" applyFont="1" applyFill="1" applyBorder="1" applyAlignment="1" applyProtection="1">
      <alignment horizontal="center"/>
    </xf>
    <xf numFmtId="0" fontId="12" fillId="2" borderId="0" xfId="0" applyFont="1" applyFill="1" applyBorder="1" applyAlignment="1" applyProtection="1"/>
    <xf numFmtId="0" fontId="29" fillId="2" borderId="0" xfId="0" applyFont="1" applyFill="1" applyProtection="1"/>
    <xf numFmtId="0" fontId="8" fillId="2" borderId="0" xfId="0" applyFont="1" applyFill="1" applyBorder="1" applyAlignment="1" applyProtection="1">
      <alignment horizontal="center"/>
    </xf>
    <xf numFmtId="0" fontId="0" fillId="6" borderId="4" xfId="0" applyFill="1" applyBorder="1" applyProtection="1"/>
    <xf numFmtId="0" fontId="0" fillId="6" borderId="0" xfId="0" applyFill="1" applyBorder="1" applyProtection="1"/>
    <xf numFmtId="0" fontId="0" fillId="6" borderId="0" xfId="0" applyFill="1" applyBorder="1" applyAlignment="1" applyProtection="1">
      <alignment wrapText="1"/>
    </xf>
    <xf numFmtId="0" fontId="0" fillId="6" borderId="0" xfId="0" quotePrefix="1" applyFill="1" applyBorder="1" applyProtection="1"/>
    <xf numFmtId="0" fontId="0" fillId="6" borderId="1" xfId="0" applyFill="1" applyBorder="1" applyProtection="1"/>
    <xf numFmtId="49" fontId="2" fillId="5" borderId="15" xfId="0" applyNumberFormat="1" applyFont="1" applyFill="1" applyBorder="1" applyAlignment="1" applyProtection="1">
      <alignment horizontal="center"/>
    </xf>
    <xf numFmtId="0" fontId="12" fillId="5" borderId="0" xfId="0" applyFont="1" applyFill="1" applyBorder="1" applyAlignment="1" applyProtection="1"/>
    <xf numFmtId="0" fontId="29" fillId="5" borderId="0" xfId="0" applyFont="1" applyFill="1" applyProtection="1"/>
    <xf numFmtId="0" fontId="0" fillId="5" borderId="14" xfId="0" applyFill="1" applyBorder="1" applyProtection="1"/>
    <xf numFmtId="0" fontId="0" fillId="5" borderId="15" xfId="0" applyFill="1" applyBorder="1" applyAlignment="1" applyProtection="1">
      <alignment horizontal="left"/>
    </xf>
    <xf numFmtId="0" fontId="2" fillId="5" borderId="15" xfId="0" applyFont="1" applyFill="1" applyBorder="1" applyAlignment="1" applyProtection="1">
      <alignment horizontal="center"/>
    </xf>
    <xf numFmtId="0" fontId="0" fillId="5" borderId="15" xfId="0" applyFill="1" applyBorder="1" applyProtection="1"/>
    <xf numFmtId="0" fontId="0" fillId="5" borderId="16" xfId="0" applyFill="1" applyBorder="1" applyProtection="1"/>
    <xf numFmtId="0" fontId="0" fillId="5" borderId="12" xfId="0" applyFill="1" applyBorder="1" applyProtection="1"/>
    <xf numFmtId="0" fontId="0" fillId="5" borderId="17" xfId="0" applyFill="1" applyBorder="1" applyProtection="1"/>
    <xf numFmtId="0" fontId="2" fillId="5" borderId="17" xfId="0" applyFont="1" applyFill="1" applyBorder="1" applyAlignment="1" applyProtection="1">
      <alignment horizontal="center"/>
    </xf>
    <xf numFmtId="0" fontId="4" fillId="5" borderId="17" xfId="0" applyFont="1" applyFill="1" applyBorder="1" applyAlignment="1" applyProtection="1">
      <alignment horizontal="center"/>
    </xf>
    <xf numFmtId="0" fontId="8" fillId="5" borderId="12" xfId="0" applyFont="1" applyFill="1" applyBorder="1" applyProtection="1"/>
    <xf numFmtId="0" fontId="0" fillId="5" borderId="18" xfId="0" applyFill="1" applyBorder="1" applyProtection="1"/>
    <xf numFmtId="0" fontId="0" fillId="5" borderId="19" xfId="0" applyFill="1" applyBorder="1" applyProtection="1"/>
    <xf numFmtId="49" fontId="6" fillId="5" borderId="0" xfId="0" applyNumberFormat="1" applyFont="1" applyFill="1" applyBorder="1" applyAlignment="1" applyProtection="1">
      <alignment horizontal="center" vertical="center"/>
    </xf>
    <xf numFmtId="49" fontId="6" fillId="5" borderId="2" xfId="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8" fillId="2" borderId="0" xfId="0" applyFont="1" applyFill="1" applyProtection="1"/>
    <xf numFmtId="0" fontId="2" fillId="2" borderId="10" xfId="0" applyFont="1" applyFill="1" applyBorder="1" applyAlignment="1" applyProtection="1">
      <alignment horizontal="center"/>
    </xf>
    <xf numFmtId="0" fontId="29" fillId="2" borderId="10" xfId="0" applyFont="1" applyFill="1" applyBorder="1" applyAlignment="1" applyProtection="1">
      <alignment horizontal="center" vertical="top"/>
    </xf>
    <xf numFmtId="0" fontId="0" fillId="2" borderId="15" xfId="0" applyFill="1" applyBorder="1" applyAlignment="1" applyProtection="1">
      <alignment vertical="center"/>
    </xf>
    <xf numFmtId="0" fontId="31" fillId="2" borderId="0" xfId="1" applyFont="1" applyFill="1" applyBorder="1" applyAlignment="1" applyProtection="1">
      <alignment horizontal="center" vertical="center"/>
    </xf>
    <xf numFmtId="0" fontId="32" fillId="2" borderId="0" xfId="1" applyFont="1" applyFill="1" applyBorder="1" applyAlignment="1" applyProtection="1">
      <alignment horizontal="center" vertical="center"/>
    </xf>
    <xf numFmtId="0" fontId="0" fillId="2" borderId="11" xfId="0" applyFill="1" applyBorder="1" applyAlignment="1" applyProtection="1">
      <alignment vertical="center"/>
    </xf>
    <xf numFmtId="0" fontId="0" fillId="0" borderId="11" xfId="0" applyBorder="1" applyProtection="1"/>
    <xf numFmtId="168" fontId="2" fillId="2" borderId="0" xfId="0" applyNumberFormat="1" applyFont="1" applyFill="1" applyBorder="1" applyAlignment="1" applyProtection="1">
      <alignment horizontal="center"/>
    </xf>
    <xf numFmtId="168" fontId="2" fillId="5" borderId="0" xfId="0" applyNumberFormat="1" applyFont="1" applyFill="1" applyBorder="1" applyAlignment="1" applyProtection="1">
      <alignment horizontal="center"/>
    </xf>
    <xf numFmtId="0" fontId="0" fillId="5" borderId="8" xfId="0" applyFill="1" applyBorder="1" applyProtection="1"/>
    <xf numFmtId="0" fontId="0" fillId="5" borderId="10" xfId="0" applyFill="1" applyBorder="1" applyAlignment="1" applyProtection="1">
      <alignment horizontal="left"/>
    </xf>
    <xf numFmtId="0" fontId="0" fillId="5" borderId="10" xfId="0" applyFill="1" applyBorder="1" applyProtection="1"/>
    <xf numFmtId="49" fontId="2" fillId="5" borderId="10" xfId="0" applyNumberFormat="1" applyFont="1" applyFill="1" applyBorder="1" applyAlignment="1" applyProtection="1">
      <alignment horizontal="center"/>
    </xf>
    <xf numFmtId="0" fontId="2" fillId="5" borderId="10" xfId="0" applyFont="1" applyFill="1" applyBorder="1" applyAlignment="1" applyProtection="1">
      <alignment horizontal="center"/>
    </xf>
    <xf numFmtId="0" fontId="29" fillId="5" borderId="10" xfId="0" applyFont="1" applyFill="1" applyBorder="1" applyAlignment="1" applyProtection="1">
      <alignment horizontal="center" vertical="top"/>
    </xf>
    <xf numFmtId="0" fontId="2" fillId="5" borderId="7" xfId="0" applyFont="1" applyFill="1" applyBorder="1" applyAlignment="1" applyProtection="1">
      <alignment horizontal="center"/>
    </xf>
    <xf numFmtId="0" fontId="32" fillId="2" borderId="0" xfId="1" applyFont="1" applyFill="1" applyBorder="1" applyAlignment="1" applyProtection="1">
      <alignment horizontal="center" vertical="center" wrapText="1"/>
      <protection locked="0"/>
    </xf>
    <xf numFmtId="0" fontId="17" fillId="2" borderId="0" xfId="0" applyFont="1" applyFill="1" applyBorder="1" applyAlignment="1" applyProtection="1">
      <alignment horizontal="left" vertical="top"/>
      <protection locked="0"/>
    </xf>
    <xf numFmtId="0" fontId="4" fillId="2" borderId="0" xfId="0" applyFont="1" applyFill="1" applyBorder="1" applyAlignment="1" applyProtection="1">
      <alignment horizontal="left" vertical="center"/>
      <protection locked="0"/>
    </xf>
    <xf numFmtId="0" fontId="0" fillId="2" borderId="0" xfId="0" applyFill="1" applyBorder="1" applyAlignment="1" applyProtection="1">
      <alignment horizontal="left" vertical="top" wrapText="1" indent="1"/>
      <protection locked="0"/>
    </xf>
    <xf numFmtId="0" fontId="16" fillId="2" borderId="0" xfId="0" applyFont="1" applyFill="1" applyBorder="1" applyAlignment="1">
      <alignment horizontal="center" vertical="center"/>
    </xf>
    <xf numFmtId="0" fontId="2" fillId="0" borderId="0" xfId="0" applyFont="1" applyFill="1" applyBorder="1" applyAlignment="1" applyProtection="1">
      <alignment horizontal="center"/>
    </xf>
    <xf numFmtId="0" fontId="8" fillId="0" borderId="4" xfId="0" applyFont="1" applyBorder="1" applyProtection="1"/>
    <xf numFmtId="0" fontId="8" fillId="0" borderId="0" xfId="0" applyFont="1" applyBorder="1" applyProtection="1"/>
    <xf numFmtId="0" fontId="2" fillId="0" borderId="0" xfId="0" applyFont="1" applyBorder="1" applyAlignment="1" applyProtection="1">
      <alignment horizontal="center"/>
    </xf>
    <xf numFmtId="0" fontId="8" fillId="0" borderId="0" xfId="0" applyFont="1" applyBorder="1" applyAlignment="1" applyProtection="1"/>
    <xf numFmtId="0" fontId="8" fillId="0" borderId="0" xfId="0" applyFont="1" applyFill="1" applyBorder="1" applyAlignment="1" applyProtection="1">
      <alignment horizontal="left" vertical="center"/>
    </xf>
    <xf numFmtId="165" fontId="2" fillId="0" borderId="0" xfId="0" applyNumberFormat="1" applyFont="1" applyBorder="1" applyAlignment="1" applyProtection="1">
      <alignment horizontal="center"/>
    </xf>
    <xf numFmtId="0" fontId="8" fillId="0" borderId="5" xfId="0" applyFont="1" applyBorder="1" applyProtection="1"/>
    <xf numFmtId="0" fontId="8" fillId="0" borderId="2" xfId="0" applyFont="1" applyBorder="1" applyProtection="1"/>
    <xf numFmtId="0" fontId="8" fillId="0" borderId="3" xfId="0" applyFont="1" applyBorder="1" applyProtection="1"/>
    <xf numFmtId="0" fontId="2" fillId="4" borderId="20" xfId="0" applyFont="1" applyFill="1" applyBorder="1" applyAlignment="1" applyProtection="1">
      <alignment horizontal="left" vertical="center"/>
    </xf>
    <xf numFmtId="0" fontId="2" fillId="4" borderId="21" xfId="0" applyFont="1" applyFill="1" applyBorder="1" applyAlignment="1" applyProtection="1">
      <alignment horizontal="left" vertical="center"/>
    </xf>
    <xf numFmtId="0" fontId="8" fillId="0" borderId="1" xfId="0" applyFont="1" applyBorder="1" applyProtection="1"/>
    <xf numFmtId="0" fontId="8" fillId="0" borderId="0" xfId="0" applyFont="1" applyFill="1" applyBorder="1" applyProtection="1"/>
    <xf numFmtId="14" fontId="2" fillId="0" borderId="0" xfId="0" applyNumberFormat="1" applyFont="1" applyBorder="1" applyAlignment="1" applyProtection="1">
      <alignment horizontal="center"/>
    </xf>
    <xf numFmtId="0" fontId="8" fillId="2" borderId="22" xfId="0" applyFont="1" applyFill="1" applyBorder="1" applyAlignment="1" applyProtection="1">
      <alignment horizontal="center"/>
    </xf>
    <xf numFmtId="164" fontId="2" fillId="0" borderId="0" xfId="0" applyNumberFormat="1" applyFont="1" applyBorder="1" applyAlignment="1" applyProtection="1">
      <alignment horizontal="center"/>
    </xf>
    <xf numFmtId="0" fontId="8" fillId="0" borderId="4" xfId="0" applyFont="1" applyBorder="1" applyAlignment="1" applyProtection="1"/>
    <xf numFmtId="164" fontId="8" fillId="0" borderId="0" xfId="0" applyNumberFormat="1" applyFont="1" applyBorder="1" applyAlignment="1" applyProtection="1">
      <alignment horizontal="left"/>
    </xf>
    <xf numFmtId="0" fontId="8" fillId="2" borderId="0" xfId="0" applyFont="1" applyFill="1" applyBorder="1" applyAlignment="1" applyProtection="1">
      <alignment horizontal="center" wrapText="1"/>
    </xf>
    <xf numFmtId="0" fontId="8" fillId="0" borderId="1" xfId="0" applyFont="1" applyBorder="1" applyAlignment="1" applyProtection="1"/>
    <xf numFmtId="0" fontId="8" fillId="0" borderId="2" xfId="0" applyFont="1" applyBorder="1" applyAlignment="1" applyProtection="1"/>
    <xf numFmtId="0" fontId="2" fillId="2" borderId="2" xfId="0" applyFont="1" applyFill="1" applyBorder="1" applyAlignment="1" applyProtection="1">
      <alignment horizontal="center" vertical="center"/>
    </xf>
    <xf numFmtId="0" fontId="2" fillId="0" borderId="4"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14" fontId="8" fillId="0" borderId="0" xfId="0" applyNumberFormat="1" applyFont="1" applyBorder="1" applyAlignment="1" applyProtection="1">
      <alignment horizontal="center"/>
    </xf>
    <xf numFmtId="14" fontId="8" fillId="0" borderId="0" xfId="0" applyNumberFormat="1" applyFont="1" applyBorder="1" applyAlignment="1" applyProtection="1">
      <alignment horizontal="left"/>
    </xf>
    <xf numFmtId="0" fontId="0" fillId="0" borderId="1" xfId="0" applyBorder="1" applyProtection="1"/>
    <xf numFmtId="168" fontId="2" fillId="0" borderId="0" xfId="0" applyNumberFormat="1" applyFont="1" applyBorder="1" applyAlignment="1" applyProtection="1">
      <alignment horizontal="center"/>
    </xf>
    <xf numFmtId="0" fontId="2" fillId="0" borderId="0" xfId="0" applyNumberFormat="1" applyFont="1" applyFill="1" applyBorder="1" applyAlignment="1" applyProtection="1">
      <alignment horizontal="center"/>
    </xf>
    <xf numFmtId="0" fontId="4" fillId="0" borderId="0" xfId="0" applyFont="1" applyBorder="1" applyAlignment="1" applyProtection="1">
      <alignment horizontal="center"/>
    </xf>
    <xf numFmtId="0" fontId="2" fillId="2" borderId="0" xfId="0" applyFont="1" applyFill="1" applyBorder="1" applyAlignment="1" applyProtection="1">
      <alignment horizontal="center" vertical="center"/>
    </xf>
    <xf numFmtId="0" fontId="2" fillId="0" borderId="1" xfId="0" applyFont="1" applyBorder="1" applyAlignment="1" applyProtection="1">
      <alignment horizontal="left"/>
    </xf>
    <xf numFmtId="0" fontId="2" fillId="0" borderId="0" xfId="0" applyFont="1" applyFill="1" applyBorder="1" applyAlignment="1" applyProtection="1">
      <alignment horizontal="left" vertical="top" wrapText="1"/>
    </xf>
    <xf numFmtId="0" fontId="8" fillId="2" borderId="0" xfId="0" applyFont="1" applyFill="1" applyBorder="1" applyAlignment="1" applyProtection="1">
      <alignment horizontal="center" vertical="center"/>
    </xf>
    <xf numFmtId="0" fontId="0" fillId="2" borderId="0" xfId="0" applyFill="1" applyBorder="1" applyAlignment="1" applyProtection="1">
      <alignment horizontal="center"/>
      <protection locked="0"/>
    </xf>
    <xf numFmtId="0" fontId="0" fillId="2" borderId="1" xfId="0" applyFill="1" applyBorder="1" applyAlignment="1" applyProtection="1">
      <alignment horizontal="center"/>
    </xf>
    <xf numFmtId="0" fontId="4" fillId="2" borderId="2" xfId="0" applyFont="1" applyFill="1" applyBorder="1" applyAlignment="1" applyProtection="1">
      <alignment horizontal="center"/>
    </xf>
    <xf numFmtId="0" fontId="3" fillId="0" borderId="0" xfId="0" applyFont="1" applyFill="1" applyBorder="1" applyAlignment="1" applyProtection="1">
      <alignment horizontal="center" vertical="center"/>
    </xf>
    <xf numFmtId="166" fontId="2" fillId="0" borderId="0" xfId="0" applyNumberFormat="1" applyFont="1" applyFill="1" applyBorder="1" applyAlignment="1" applyProtection="1">
      <alignment horizontal="center"/>
    </xf>
    <xf numFmtId="49" fontId="2" fillId="0" borderId="0" xfId="0" applyNumberFormat="1" applyFont="1" applyFill="1" applyBorder="1" applyAlignment="1" applyProtection="1">
      <alignment horizontal="left"/>
    </xf>
    <xf numFmtId="49" fontId="2" fillId="0" borderId="0" xfId="0" applyNumberFormat="1" applyFont="1" applyFill="1" applyBorder="1" applyAlignment="1" applyProtection="1">
      <alignment horizontal="center"/>
    </xf>
    <xf numFmtId="165" fontId="2" fillId="0" borderId="0" xfId="0" applyNumberFormat="1" applyFont="1" applyFill="1" applyBorder="1" applyAlignment="1" applyProtection="1">
      <alignment horizontal="center"/>
    </xf>
    <xf numFmtId="0" fontId="0" fillId="0" borderId="0" xfId="0" applyFill="1" applyBorder="1" applyAlignment="1" applyProtection="1">
      <alignment horizontal="left" vertical="center"/>
    </xf>
    <xf numFmtId="0" fontId="0" fillId="0" borderId="0" xfId="0" applyFill="1" applyBorder="1" applyAlignment="1" applyProtection="1">
      <alignment horizontal="center" vertical="center"/>
    </xf>
    <xf numFmtId="49" fontId="10" fillId="0" borderId="0" xfId="0" applyNumberFormat="1" applyFont="1" applyFill="1" applyBorder="1" applyAlignment="1" applyProtection="1">
      <alignment horizontal="left"/>
    </xf>
    <xf numFmtId="0" fontId="9" fillId="2" borderId="10"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14" fillId="2" borderId="4"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1" fillId="2" borderId="0" xfId="1" applyFont="1" applyFill="1" applyBorder="1" applyAlignment="1" applyProtection="1">
      <alignment horizontal="center" vertical="center" wrapText="1"/>
    </xf>
    <xf numFmtId="0" fontId="31" fillId="2" borderId="10" xfId="1" applyFont="1" applyFill="1" applyBorder="1" applyAlignment="1" applyProtection="1">
      <alignment horizontal="center" vertical="center" wrapText="1"/>
    </xf>
    <xf numFmtId="0" fontId="31" fillId="2" borderId="1" xfId="1" applyFont="1" applyFill="1" applyBorder="1" applyAlignment="1" applyProtection="1">
      <alignment horizontal="center" vertical="center" wrapText="1"/>
    </xf>
    <xf numFmtId="49" fontId="2" fillId="2" borderId="11" xfId="0" applyNumberFormat="1" applyFont="1" applyFill="1" applyBorder="1" applyAlignment="1" applyProtection="1">
      <alignment horizontal="center"/>
    </xf>
    <xf numFmtId="0" fontId="2" fillId="2" borderId="11" xfId="0" applyFont="1" applyFill="1" applyBorder="1" applyAlignment="1" applyProtection="1">
      <alignment horizontal="center"/>
    </xf>
    <xf numFmtId="49" fontId="16" fillId="2" borderId="0" xfId="0" applyNumberFormat="1" applyFont="1" applyFill="1" applyBorder="1" applyAlignment="1" applyProtection="1">
      <alignment horizontal="left"/>
    </xf>
    <xf numFmtId="49" fontId="16" fillId="2" borderId="0" xfId="0" applyNumberFormat="1" applyFont="1" applyFill="1" applyBorder="1" applyAlignment="1" applyProtection="1">
      <alignment horizontal="center"/>
    </xf>
    <xf numFmtId="0" fontId="0" fillId="2" borderId="2" xfId="0" quotePrefix="1" applyFill="1" applyBorder="1" applyProtection="1"/>
    <xf numFmtId="0" fontId="7" fillId="2" borderId="10" xfId="0" applyFont="1" applyFill="1" applyBorder="1" applyAlignment="1" applyProtection="1">
      <alignment horizontal="center"/>
    </xf>
    <xf numFmtId="167" fontId="2" fillId="2" borderId="1" xfId="0" applyNumberFormat="1" applyFont="1" applyFill="1" applyBorder="1" applyAlignment="1" applyProtection="1">
      <alignment horizontal="center"/>
    </xf>
    <xf numFmtId="14" fontId="2" fillId="0" borderId="10" xfId="0" applyNumberFormat="1" applyFont="1" applyFill="1" applyBorder="1" applyAlignment="1" applyProtection="1">
      <alignment horizontal="center"/>
    </xf>
    <xf numFmtId="0" fontId="0" fillId="2" borderId="7" xfId="0" applyFill="1" applyBorder="1" applyProtection="1"/>
    <xf numFmtId="0" fontId="0" fillId="2" borderId="23" xfId="0" applyFill="1" applyBorder="1" applyProtection="1"/>
    <xf numFmtId="0" fontId="8" fillId="2" borderId="0" xfId="0" applyNumberFormat="1" applyFont="1" applyFill="1" applyBorder="1" applyAlignment="1" applyProtection="1">
      <alignment horizontal="left" vertical="top" wrapText="1"/>
    </xf>
    <xf numFmtId="0" fontId="2" fillId="0" borderId="1" xfId="0" applyFont="1" applyFill="1" applyBorder="1" applyAlignment="1" applyProtection="1">
      <alignment horizontal="left"/>
    </xf>
    <xf numFmtId="0" fontId="0" fillId="0" borderId="0" xfId="0" applyAlignment="1">
      <alignment vertical="center"/>
    </xf>
    <xf numFmtId="0" fontId="0" fillId="2" borderId="0" xfId="0" applyFill="1" applyAlignment="1">
      <alignment vertical="center"/>
    </xf>
    <xf numFmtId="0" fontId="0" fillId="0" borderId="0" xfId="0" applyFill="1" applyAlignment="1">
      <alignment vertical="center"/>
    </xf>
    <xf numFmtId="0" fontId="0" fillId="5" borderId="9" xfId="0" applyFill="1" applyBorder="1" applyProtection="1"/>
    <xf numFmtId="0" fontId="0" fillId="2" borderId="0" xfId="0" applyFill="1" applyBorder="1" applyAlignment="1" applyProtection="1">
      <alignment horizontal="left" vertical="top"/>
    </xf>
    <xf numFmtId="0" fontId="2" fillId="5" borderId="22" xfId="0" applyFont="1" applyFill="1" applyBorder="1" applyAlignment="1" applyProtection="1">
      <alignment horizontal="center"/>
    </xf>
    <xf numFmtId="0" fontId="2" fillId="5" borderId="24" xfId="0" applyFont="1" applyFill="1" applyBorder="1" applyAlignment="1" applyProtection="1">
      <alignment horizontal="center"/>
    </xf>
    <xf numFmtId="0" fontId="2" fillId="5" borderId="13" xfId="0" applyFont="1" applyFill="1" applyBorder="1" applyAlignment="1" applyProtection="1"/>
    <xf numFmtId="0" fontId="2" fillId="5" borderId="22" xfId="0" applyFont="1" applyFill="1" applyBorder="1" applyAlignment="1" applyProtection="1"/>
    <xf numFmtId="0" fontId="2" fillId="5" borderId="24" xfId="0" applyFont="1" applyFill="1" applyBorder="1" applyAlignment="1" applyProtection="1"/>
    <xf numFmtId="0" fontId="23" fillId="2" borderId="0" xfId="1" applyFont="1" applyFill="1" applyBorder="1" applyAlignment="1" applyProtection="1">
      <alignment horizontal="center" vertical="center" wrapText="1"/>
      <protection locked="0"/>
    </xf>
    <xf numFmtId="0" fontId="0" fillId="2" borderId="0" xfId="0" applyFill="1" applyBorder="1" applyAlignment="1">
      <alignment horizontal="center"/>
    </xf>
    <xf numFmtId="0" fontId="0" fillId="0" borderId="0" xfId="0" applyFill="1" applyBorder="1" applyAlignment="1">
      <alignment horizontal="center"/>
    </xf>
    <xf numFmtId="0" fontId="2" fillId="2" borderId="0" xfId="0" applyFont="1" applyFill="1"/>
    <xf numFmtId="14" fontId="0" fillId="2" borderId="0" xfId="0" applyNumberFormat="1" applyFill="1"/>
    <xf numFmtId="14" fontId="0" fillId="2" borderId="0" xfId="0" applyNumberFormat="1" applyFill="1" applyAlignment="1" applyProtection="1"/>
    <xf numFmtId="0" fontId="2" fillId="0" borderId="0" xfId="0" applyFont="1" applyBorder="1" applyAlignment="1">
      <alignment horizontal="center"/>
    </xf>
    <xf numFmtId="0" fontId="2" fillId="0" borderId="4" xfId="0" applyFont="1" applyBorder="1" applyAlignment="1">
      <alignment horizontal="center"/>
    </xf>
    <xf numFmtId="0" fontId="0" fillId="0" borderId="0" xfId="0" applyBorder="1" applyAlignment="1">
      <alignment horizontal="left" wrapText="1"/>
    </xf>
    <xf numFmtId="0" fontId="0" fillId="0" borderId="0" xfId="0" applyBorder="1" applyAlignment="1">
      <alignment horizontal="left"/>
    </xf>
    <xf numFmtId="0" fontId="1" fillId="2" borderId="0" xfId="0" applyFont="1" applyFill="1" applyBorder="1" applyAlignment="1" applyProtection="1">
      <alignment horizontal="left"/>
    </xf>
    <xf numFmtId="0" fontId="11" fillId="0" borderId="0" xfId="0" applyFont="1" applyFill="1" applyProtection="1"/>
    <xf numFmtId="0" fontId="0" fillId="5" borderId="0" xfId="0" applyFill="1"/>
    <xf numFmtId="49" fontId="2" fillId="5" borderId="0" xfId="0" applyNumberFormat="1" applyFont="1" applyFill="1" applyBorder="1" applyAlignment="1" applyProtection="1">
      <alignment horizontal="center" vertical="center"/>
    </xf>
    <xf numFmtId="0" fontId="2" fillId="5" borderId="0" xfId="0" applyFont="1" applyFill="1" applyBorder="1" applyAlignment="1" applyProtection="1">
      <alignment horizontal="center" vertical="center"/>
    </xf>
    <xf numFmtId="0" fontId="1" fillId="5" borderId="0" xfId="0" applyFont="1" applyFill="1" applyBorder="1" applyAlignment="1" applyProtection="1">
      <alignment horizontal="left"/>
    </xf>
    <xf numFmtId="0" fontId="0" fillId="5" borderId="0" xfId="0" applyFill="1" applyAlignment="1"/>
    <xf numFmtId="49" fontId="2" fillId="5" borderId="12" xfId="0" applyNumberFormat="1" applyFont="1" applyFill="1" applyBorder="1" applyAlignment="1" applyProtection="1">
      <alignment horizontal="center" vertical="center"/>
    </xf>
    <xf numFmtId="49" fontId="2" fillId="5" borderId="17" xfId="0" applyNumberFormat="1" applyFont="1" applyFill="1" applyBorder="1" applyAlignment="1" applyProtection="1">
      <alignment horizontal="center" vertical="center"/>
    </xf>
    <xf numFmtId="0" fontId="8" fillId="0" borderId="0" xfId="0" applyNumberFormat="1" applyFont="1" applyBorder="1" applyAlignment="1">
      <alignment horizontal="right"/>
    </xf>
    <xf numFmtId="0" fontId="1" fillId="2" borderId="0" xfId="0" applyNumberFormat="1" applyFont="1" applyFill="1"/>
    <xf numFmtId="0" fontId="0" fillId="2" borderId="0" xfId="0" applyNumberFormat="1" applyFill="1"/>
    <xf numFmtId="0" fontId="0" fillId="2" borderId="0" xfId="0" quotePrefix="1" applyFill="1" applyBorder="1" applyProtection="1"/>
    <xf numFmtId="0" fontId="0" fillId="0" borderId="0" xfId="0" applyAlignment="1" applyProtection="1"/>
    <xf numFmtId="0" fontId="2" fillId="2" borderId="11" xfId="0" applyFont="1" applyFill="1" applyBorder="1" applyAlignment="1" applyProtection="1">
      <alignment horizontal="center"/>
      <protection locked="0"/>
    </xf>
    <xf numFmtId="0" fontId="0" fillId="2" borderId="11" xfId="0" applyFill="1" applyBorder="1" applyAlignment="1" applyProtection="1">
      <alignment horizontal="center"/>
      <protection locked="0"/>
    </xf>
    <xf numFmtId="0" fontId="8" fillId="2" borderId="13" xfId="0" applyFont="1" applyFill="1" applyBorder="1" applyAlignment="1" applyProtection="1">
      <alignment horizontal="center"/>
    </xf>
    <xf numFmtId="0" fontId="8" fillId="2" borderId="24" xfId="0" applyFont="1" applyFill="1" applyBorder="1" applyAlignment="1" applyProtection="1">
      <alignment horizontal="center"/>
    </xf>
    <xf numFmtId="0" fontId="2" fillId="4" borderId="5"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8" fillId="0" borderId="0" xfId="0" applyFont="1" applyAlignment="1" applyProtection="1">
      <alignment vertical="center"/>
    </xf>
    <xf numFmtId="0" fontId="8" fillId="0" borderId="0" xfId="0" applyFont="1" applyBorder="1" applyAlignment="1" applyProtection="1">
      <alignment vertical="center"/>
      <protection locked="0"/>
    </xf>
    <xf numFmtId="0" fontId="2" fillId="0" borderId="1" xfId="0" applyFont="1" applyBorder="1" applyAlignment="1" applyProtection="1">
      <alignment horizontal="center"/>
    </xf>
    <xf numFmtId="0" fontId="2" fillId="2" borderId="0" xfId="0" applyFont="1" applyFill="1" applyBorder="1" applyAlignment="1" applyProtection="1">
      <alignment vertical="center"/>
      <protection locked="0"/>
    </xf>
    <xf numFmtId="0" fontId="8" fillId="0" borderId="11" xfId="0" applyFont="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0" fontId="8" fillId="4" borderId="21" xfId="0" applyFont="1" applyFill="1" applyBorder="1" applyProtection="1"/>
    <xf numFmtId="0" fontId="8" fillId="4" borderId="25" xfId="0" applyFont="1" applyFill="1" applyBorder="1" applyProtection="1"/>
    <xf numFmtId="0" fontId="4" fillId="0" borderId="11" xfId="0" applyFont="1" applyBorder="1" applyAlignment="1" applyProtection="1">
      <alignment horizontal="center"/>
    </xf>
    <xf numFmtId="0" fontId="8" fillId="0" borderId="3" xfId="0" applyFont="1" applyBorder="1" applyAlignment="1" applyProtection="1"/>
    <xf numFmtId="168" fontId="2" fillId="0" borderId="0" xfId="0" applyNumberFormat="1" applyFont="1" applyBorder="1" applyAlignment="1" applyProtection="1">
      <alignment horizontal="left" vertical="center"/>
      <protection locked="0"/>
    </xf>
    <xf numFmtId="14" fontId="2" fillId="0" borderId="0" xfId="0" applyNumberFormat="1" applyFont="1" applyBorder="1" applyAlignment="1" applyProtection="1">
      <alignment horizontal="left" vertical="center"/>
      <protection locked="0"/>
    </xf>
    <xf numFmtId="14" fontId="2" fillId="0" borderId="0" xfId="0" applyNumberFormat="1" applyFont="1" applyBorder="1" applyAlignment="1" applyProtection="1">
      <alignment horizontal="center" vertical="center"/>
      <protection locked="0"/>
    </xf>
    <xf numFmtId="164" fontId="2" fillId="0" borderId="0" xfId="0" applyNumberFormat="1" applyFont="1" applyBorder="1" applyAlignment="1" applyProtection="1"/>
    <xf numFmtId="168" fontId="2" fillId="0" borderId="0" xfId="0" applyNumberFormat="1" applyFont="1" applyBorder="1" applyAlignment="1" applyProtection="1">
      <alignment horizontal="left" vertical="center"/>
    </xf>
    <xf numFmtId="14" fontId="2" fillId="0" borderId="0" xfId="0" applyNumberFormat="1" applyFont="1" applyBorder="1" applyAlignment="1" applyProtection="1">
      <alignment horizontal="left" vertical="center"/>
    </xf>
    <xf numFmtId="14" fontId="2" fillId="0" borderId="0" xfId="0" applyNumberFormat="1" applyFont="1" applyBorder="1" applyAlignment="1" applyProtection="1"/>
    <xf numFmtId="14" fontId="2" fillId="0" borderId="1" xfId="0" applyNumberFormat="1" applyFont="1" applyBorder="1" applyAlignment="1" applyProtection="1"/>
    <xf numFmtId="164" fontId="2" fillId="0" borderId="1" xfId="0" applyNumberFormat="1" applyFont="1" applyBorder="1" applyAlignment="1" applyProtection="1">
      <alignment horizontal="center"/>
    </xf>
    <xf numFmtId="0" fontId="4" fillId="0" borderId="4" xfId="0" applyFont="1" applyBorder="1" applyAlignment="1" applyProtection="1"/>
    <xf numFmtId="0" fontId="4" fillId="0" borderId="0" xfId="0" applyFont="1" applyBorder="1" applyAlignment="1" applyProtection="1"/>
    <xf numFmtId="0" fontId="8" fillId="0" borderId="0" xfId="0" applyFont="1" applyBorder="1" applyAlignment="1" applyProtection="1">
      <alignment horizontal="center" vertical="center"/>
    </xf>
    <xf numFmtId="0" fontId="35" fillId="4" borderId="21" xfId="0" applyFont="1" applyFill="1" applyBorder="1" applyAlignment="1" applyProtection="1">
      <alignment horizontal="left" vertical="center"/>
    </xf>
    <xf numFmtId="0" fontId="35" fillId="4" borderId="21" xfId="0" applyFont="1" applyFill="1" applyBorder="1" applyAlignment="1" applyProtection="1">
      <alignment horizontal="left"/>
    </xf>
    <xf numFmtId="0" fontId="35" fillId="4" borderId="25" xfId="0" applyFont="1" applyFill="1" applyBorder="1" applyAlignment="1" applyProtection="1">
      <alignment horizontal="left"/>
    </xf>
    <xf numFmtId="0" fontId="2" fillId="4" borderId="22" xfId="0" applyFont="1" applyFill="1" applyBorder="1" applyAlignment="1" applyProtection="1">
      <alignment horizontal="left" vertical="center"/>
    </xf>
    <xf numFmtId="0" fontId="2" fillId="4" borderId="24" xfId="0" applyFont="1" applyFill="1" applyBorder="1" applyAlignment="1" applyProtection="1">
      <alignment horizontal="left" vertical="center"/>
    </xf>
    <xf numFmtId="0" fontId="16" fillId="2" borderId="0" xfId="0" applyFont="1" applyFill="1" applyBorder="1" applyAlignment="1">
      <alignment vertical="center"/>
    </xf>
    <xf numFmtId="0" fontId="0" fillId="2" borderId="21" xfId="0" applyFill="1" applyBorder="1" applyAlignment="1" applyProtection="1"/>
    <xf numFmtId="0" fontId="0" fillId="2" borderId="7" xfId="0" applyFill="1" applyBorder="1"/>
    <xf numFmtId="0" fontId="8" fillId="0" borderId="0" xfId="0" applyFont="1" applyFill="1" applyBorder="1" applyAlignment="1" applyProtection="1">
      <alignment horizontal="left"/>
    </xf>
    <xf numFmtId="169" fontId="2" fillId="0" borderId="0" xfId="0" applyNumberFormat="1" applyFont="1" applyBorder="1" applyAlignment="1" applyProtection="1">
      <alignment horizontal="left" vertical="center"/>
      <protection locked="0"/>
    </xf>
    <xf numFmtId="169" fontId="2" fillId="0" borderId="15" xfId="0" applyNumberFormat="1" applyFont="1" applyBorder="1" applyAlignment="1" applyProtection="1">
      <alignment horizontal="left" vertical="center"/>
      <protection locked="0"/>
    </xf>
    <xf numFmtId="0" fontId="2" fillId="4" borderId="26" xfId="0" applyFont="1" applyFill="1" applyBorder="1" applyAlignment="1" applyProtection="1">
      <alignment horizontal="left" vertical="center"/>
    </xf>
    <xf numFmtId="0" fontId="4" fillId="2" borderId="2" xfId="0" applyFont="1" applyFill="1" applyBorder="1" applyAlignment="1" applyProtection="1">
      <alignment horizontal="center" vertical="center"/>
    </xf>
    <xf numFmtId="0" fontId="8" fillId="0" borderId="2" xfId="0" applyFont="1" applyBorder="1" applyAlignment="1" applyProtection="1">
      <alignment vertical="center"/>
    </xf>
    <xf numFmtId="0" fontId="4" fillId="2" borderId="3" xfId="0" applyFont="1" applyFill="1" applyBorder="1" applyAlignment="1" applyProtection="1">
      <alignment horizontal="center"/>
    </xf>
    <xf numFmtId="0" fontId="0" fillId="0" borderId="0" xfId="0" applyAlignment="1">
      <alignment vertical="top"/>
    </xf>
    <xf numFmtId="49" fontId="2" fillId="2" borderId="0" xfId="0" applyNumberFormat="1" applyFont="1" applyFill="1" applyBorder="1" applyAlignment="1" applyProtection="1">
      <protection locked="0"/>
    </xf>
    <xf numFmtId="0" fontId="36" fillId="0" borderId="12" xfId="0" quotePrefix="1" applyFont="1" applyBorder="1" applyAlignment="1">
      <alignment horizontal="right" vertical="top" wrapText="1" indent="2"/>
    </xf>
    <xf numFmtId="0" fontId="36" fillId="0" borderId="0" xfId="0" applyFont="1" applyBorder="1" applyAlignment="1">
      <alignment horizontal="right" vertical="top" wrapText="1" indent="2"/>
    </xf>
    <xf numFmtId="0" fontId="18" fillId="0" borderId="0" xfId="0" applyFont="1" applyBorder="1" applyAlignment="1">
      <alignment horizontal="left" vertical="top" wrapText="1"/>
    </xf>
    <xf numFmtId="0" fontId="18" fillId="0" borderId="17" xfId="0" applyFont="1" applyBorder="1" applyAlignment="1">
      <alignment horizontal="left" vertical="top" wrapText="1"/>
    </xf>
    <xf numFmtId="0" fontId="22" fillId="0" borderId="14" xfId="0" applyFont="1" applyBorder="1" applyAlignment="1">
      <alignment horizontal="left" vertical="top" wrapText="1" indent="1"/>
    </xf>
    <xf numFmtId="0" fontId="22" fillId="0" borderId="15" xfId="0" applyFont="1" applyBorder="1" applyAlignment="1">
      <alignment horizontal="left" vertical="top" wrapText="1" indent="1"/>
    </xf>
    <xf numFmtId="0" fontId="22" fillId="0" borderId="16" xfId="0" applyFont="1" applyBorder="1" applyAlignment="1">
      <alignment horizontal="left" vertical="top" wrapText="1" indent="1"/>
    </xf>
    <xf numFmtId="0" fontId="22" fillId="0" borderId="12" xfId="0" applyFont="1" applyBorder="1" applyAlignment="1">
      <alignment horizontal="left" vertical="top" wrapText="1" indent="1"/>
    </xf>
    <xf numFmtId="0" fontId="22" fillId="0" borderId="0" xfId="0" applyFont="1" applyBorder="1" applyAlignment="1">
      <alignment horizontal="left" vertical="top" wrapText="1" indent="1"/>
    </xf>
    <xf numFmtId="0" fontId="22" fillId="0" borderId="17" xfId="0" applyFont="1" applyBorder="1" applyAlignment="1">
      <alignment horizontal="left" vertical="top" wrapText="1" indent="1"/>
    </xf>
    <xf numFmtId="0" fontId="22" fillId="0" borderId="18" xfId="0" applyFont="1" applyBorder="1" applyAlignment="1">
      <alignment horizontal="left" vertical="top" wrapText="1" indent="1"/>
    </xf>
    <xf numFmtId="0" fontId="22" fillId="0" borderId="11" xfId="0" applyFont="1" applyBorder="1" applyAlignment="1">
      <alignment horizontal="left" vertical="top" wrapText="1" indent="1"/>
    </xf>
    <xf numFmtId="0" fontId="22" fillId="0" borderId="19" xfId="0" applyFont="1" applyBorder="1" applyAlignment="1">
      <alignment horizontal="left" vertical="top" wrapText="1" indent="1"/>
    </xf>
    <xf numFmtId="0" fontId="30" fillId="0" borderId="13" xfId="0" applyFont="1" applyBorder="1" applyAlignment="1">
      <alignment horizontal="left" vertical="top" wrapText="1"/>
    </xf>
    <xf numFmtId="0" fontId="30" fillId="0" borderId="22" xfId="0" applyFont="1" applyBorder="1" applyAlignment="1">
      <alignment horizontal="left" vertical="top" wrapText="1"/>
    </xf>
    <xf numFmtId="0" fontId="30" fillId="0" borderId="24" xfId="0" applyFont="1" applyBorder="1" applyAlignment="1">
      <alignment horizontal="left" vertical="top" wrapText="1"/>
    </xf>
    <xf numFmtId="0" fontId="18" fillId="0" borderId="13" xfId="0" applyFont="1" applyBorder="1" applyAlignment="1">
      <alignment horizontal="left" vertical="top" wrapText="1"/>
    </xf>
    <xf numFmtId="0" fontId="18" fillId="0" borderId="22" xfId="0" quotePrefix="1" applyFont="1" applyBorder="1" applyAlignment="1">
      <alignment horizontal="left" vertical="top" wrapText="1"/>
    </xf>
    <xf numFmtId="0" fontId="18" fillId="0" borderId="24" xfId="0" quotePrefix="1" applyFont="1" applyBorder="1" applyAlignment="1">
      <alignment horizontal="left" vertical="top" wrapText="1"/>
    </xf>
    <xf numFmtId="0" fontId="22" fillId="0" borderId="13" xfId="0" applyFont="1" applyBorder="1" applyAlignment="1">
      <alignment horizontal="left" vertical="top" wrapText="1" indent="1"/>
    </xf>
    <xf numFmtId="0" fontId="22" fillId="0" borderId="22" xfId="0" applyFont="1" applyBorder="1" applyAlignment="1">
      <alignment horizontal="left" vertical="top" wrapText="1" indent="1"/>
    </xf>
    <xf numFmtId="0" fontId="22" fillId="0" borderId="24" xfId="0" applyFont="1" applyBorder="1" applyAlignment="1">
      <alignment horizontal="left" vertical="top" wrapText="1" indent="1"/>
    </xf>
    <xf numFmtId="0" fontId="18" fillId="0" borderId="22" xfId="0" applyFont="1" applyBorder="1" applyAlignment="1">
      <alignment horizontal="left" vertical="top" wrapText="1"/>
    </xf>
    <xf numFmtId="0" fontId="18" fillId="0" borderId="24" xfId="0" applyFont="1" applyBorder="1" applyAlignment="1">
      <alignment horizontal="left" vertical="top" wrapText="1"/>
    </xf>
    <xf numFmtId="0" fontId="18" fillId="0" borderId="12" xfId="0" quotePrefix="1" applyFont="1" applyBorder="1" applyAlignment="1">
      <alignment horizontal="center" vertical="top" wrapText="1"/>
    </xf>
    <xf numFmtId="0" fontId="18" fillId="0" borderId="0" xfId="0" applyFont="1" applyBorder="1" applyAlignment="1">
      <alignment horizontal="center"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8" fillId="0" borderId="11" xfId="0" applyFont="1" applyBorder="1" applyAlignment="1">
      <alignment horizontal="left" vertical="top" wrapText="1"/>
    </xf>
    <xf numFmtId="0" fontId="18" fillId="0" borderId="19" xfId="0" applyFont="1" applyBorder="1" applyAlignment="1">
      <alignment horizontal="left" vertical="top" wrapText="1"/>
    </xf>
    <xf numFmtId="0" fontId="28" fillId="0" borderId="0" xfId="0" applyFont="1" applyBorder="1" applyAlignment="1">
      <alignment horizontal="left" vertical="top" wrapText="1"/>
    </xf>
    <xf numFmtId="0" fontId="28" fillId="0" borderId="17" xfId="0" applyFont="1" applyBorder="1" applyAlignment="1">
      <alignment horizontal="left" vertical="top" wrapText="1"/>
    </xf>
    <xf numFmtId="0" fontId="30" fillId="0" borderId="14" xfId="0" applyFont="1" applyBorder="1" applyAlignment="1">
      <alignment horizontal="left" vertical="top" wrapText="1"/>
    </xf>
    <xf numFmtId="0" fontId="30" fillId="0" borderId="15" xfId="0" applyFont="1" applyBorder="1" applyAlignment="1">
      <alignment horizontal="left" vertical="top" wrapText="1"/>
    </xf>
    <xf numFmtId="0" fontId="30" fillId="0" borderId="16" xfId="0" applyFont="1" applyBorder="1" applyAlignment="1">
      <alignment horizontal="left" vertical="top" wrapText="1"/>
    </xf>
    <xf numFmtId="0" fontId="30" fillId="0" borderId="12" xfId="0" applyFont="1" applyBorder="1" applyAlignment="1">
      <alignment horizontal="left" vertical="top" wrapText="1"/>
    </xf>
    <xf numFmtId="0" fontId="30" fillId="0" borderId="0" xfId="0" applyFont="1" applyBorder="1" applyAlignment="1">
      <alignment horizontal="left" vertical="top" wrapText="1"/>
    </xf>
    <xf numFmtId="0" fontId="30" fillId="0" borderId="17" xfId="0" applyFont="1" applyBorder="1" applyAlignment="1">
      <alignment horizontal="left" vertical="top" wrapText="1"/>
    </xf>
    <xf numFmtId="0" fontId="30" fillId="0" borderId="18" xfId="0" applyFont="1" applyBorder="1" applyAlignment="1">
      <alignment horizontal="left" vertical="top" wrapText="1"/>
    </xf>
    <xf numFmtId="0" fontId="30" fillId="0" borderId="11" xfId="0" applyFont="1" applyBorder="1" applyAlignment="1">
      <alignment horizontal="left" vertical="top" wrapText="1"/>
    </xf>
    <xf numFmtId="0" fontId="30" fillId="0" borderId="19" xfId="0" applyFont="1" applyBorder="1" applyAlignment="1">
      <alignment horizontal="left" vertical="top" wrapText="1"/>
    </xf>
    <xf numFmtId="0" fontId="19" fillId="0" borderId="13" xfId="0" applyFont="1" applyBorder="1" applyAlignment="1">
      <alignment horizontal="left" vertical="top" wrapText="1"/>
    </xf>
    <xf numFmtId="0" fontId="19" fillId="0" borderId="22" xfId="0" applyFont="1" applyBorder="1" applyAlignment="1">
      <alignment horizontal="left" vertical="top" wrapText="1"/>
    </xf>
    <xf numFmtId="0" fontId="19" fillId="0" borderId="24" xfId="0" applyFont="1" applyBorder="1" applyAlignment="1">
      <alignment horizontal="left" vertical="top" wrapText="1"/>
    </xf>
    <xf numFmtId="0" fontId="22" fillId="0" borderId="13" xfId="0" applyFont="1" applyBorder="1" applyAlignment="1">
      <alignment horizontal="left" vertical="top" wrapText="1"/>
    </xf>
    <xf numFmtId="0" fontId="22" fillId="0" borderId="22" xfId="0" applyFont="1" applyBorder="1" applyAlignment="1">
      <alignment horizontal="left" vertical="top" wrapText="1"/>
    </xf>
    <xf numFmtId="0" fontId="22" fillId="0" borderId="24"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49" fontId="2" fillId="0" borderId="13" xfId="0" applyNumberFormat="1" applyFont="1" applyFill="1" applyBorder="1" applyAlignment="1">
      <alignment horizontal="left" vertical="top" wrapText="1"/>
    </xf>
    <xf numFmtId="49" fontId="2" fillId="0" borderId="22" xfId="0" applyNumberFormat="1" applyFont="1" applyFill="1" applyBorder="1" applyAlignment="1">
      <alignment horizontal="left" vertical="top" wrapText="1"/>
    </xf>
    <xf numFmtId="49" fontId="2" fillId="0" borderId="24" xfId="0" applyNumberFormat="1"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22" xfId="0" applyFont="1" applyFill="1" applyBorder="1" applyAlignment="1">
      <alignment horizontal="left" vertical="top" wrapText="1"/>
    </xf>
    <xf numFmtId="0" fontId="2" fillId="0" borderId="24" xfId="0" applyFont="1" applyFill="1" applyBorder="1" applyAlignment="1">
      <alignment horizontal="left" vertical="top" wrapText="1"/>
    </xf>
    <xf numFmtId="0" fontId="8" fillId="0" borderId="13" xfId="0" applyFont="1" applyBorder="1" applyAlignment="1">
      <alignment horizontal="left" vertical="top" wrapText="1"/>
    </xf>
    <xf numFmtId="0" fontId="8" fillId="0" borderId="22" xfId="0" applyFont="1" applyBorder="1" applyAlignment="1">
      <alignment horizontal="left" vertical="top" wrapText="1"/>
    </xf>
    <xf numFmtId="0" fontId="8" fillId="0" borderId="24" xfId="0" applyFont="1" applyBorder="1" applyAlignment="1">
      <alignment horizontal="left" vertical="top" wrapText="1"/>
    </xf>
    <xf numFmtId="0" fontId="8" fillId="0" borderId="13"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24" xfId="0" applyFont="1" applyFill="1" applyBorder="1" applyAlignment="1">
      <alignment horizontal="left" vertical="top" wrapText="1"/>
    </xf>
    <xf numFmtId="49" fontId="8" fillId="0" borderId="13" xfId="0" applyNumberFormat="1" applyFont="1" applyFill="1" applyBorder="1" applyAlignment="1">
      <alignment horizontal="left" vertical="top" wrapText="1"/>
    </xf>
    <xf numFmtId="49" fontId="8" fillId="0" borderId="22" xfId="0" applyNumberFormat="1" applyFont="1" applyFill="1" applyBorder="1" applyAlignment="1">
      <alignment horizontal="left" vertical="top" wrapText="1"/>
    </xf>
    <xf numFmtId="49" fontId="8" fillId="0" borderId="24" xfId="0" applyNumberFormat="1" applyFont="1" applyFill="1" applyBorder="1" applyAlignment="1">
      <alignment horizontal="left" vertical="top" wrapText="1"/>
    </xf>
    <xf numFmtId="0" fontId="2" fillId="4" borderId="14" xfId="0" applyFont="1" applyFill="1" applyBorder="1" applyAlignment="1">
      <alignment horizontal="center" wrapText="1"/>
    </xf>
    <xf numFmtId="0" fontId="2" fillId="4" borderId="15" xfId="0" applyFont="1" applyFill="1" applyBorder="1" applyAlignment="1">
      <alignment horizontal="center" wrapText="1"/>
    </xf>
    <xf numFmtId="0" fontId="2" fillId="4" borderId="16" xfId="0" applyFont="1" applyFill="1" applyBorder="1" applyAlignment="1">
      <alignment horizontal="center" wrapText="1"/>
    </xf>
    <xf numFmtId="0" fontId="2" fillId="4" borderId="13" xfId="0" applyFont="1" applyFill="1" applyBorder="1" applyAlignment="1">
      <alignment horizontal="center" wrapText="1"/>
    </xf>
    <xf numFmtId="0" fontId="2" fillId="4" borderId="22" xfId="0" applyFont="1" applyFill="1" applyBorder="1" applyAlignment="1">
      <alignment horizontal="center" wrapText="1"/>
    </xf>
    <xf numFmtId="0" fontId="2" fillId="4" borderId="24" xfId="0" applyFont="1" applyFill="1" applyBorder="1" applyAlignment="1">
      <alignment horizontal="center" wrapText="1"/>
    </xf>
    <xf numFmtId="0" fontId="18" fillId="2" borderId="15" xfId="0" applyFont="1" applyFill="1" applyBorder="1" applyAlignment="1" applyProtection="1">
      <alignment horizontal="left" vertical="center" wrapText="1"/>
    </xf>
    <xf numFmtId="0" fontId="18" fillId="2" borderId="15" xfId="0" applyFont="1" applyFill="1" applyBorder="1" applyAlignment="1">
      <alignment horizontal="left" vertical="center" wrapText="1"/>
    </xf>
    <xf numFmtId="0" fontId="18" fillId="2" borderId="16" xfId="0" applyFont="1" applyFill="1" applyBorder="1" applyAlignment="1">
      <alignment horizontal="left" vertical="center" wrapText="1"/>
    </xf>
    <xf numFmtId="0" fontId="18" fillId="2" borderId="0" xfId="0" applyFont="1" applyFill="1" applyBorder="1" applyAlignment="1" applyProtection="1">
      <alignment horizontal="left" vertical="center" wrapText="1"/>
    </xf>
    <xf numFmtId="0" fontId="18" fillId="2" borderId="17"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8" fillId="2" borderId="19" xfId="0" applyFont="1" applyFill="1" applyBorder="1" applyAlignment="1" applyProtection="1">
      <alignment horizontal="left" vertical="center" wrapText="1"/>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26" fillId="5" borderId="24" xfId="0" applyFont="1" applyFill="1" applyBorder="1" applyAlignment="1">
      <alignment horizontal="center" vertical="center"/>
    </xf>
    <xf numFmtId="0" fontId="18" fillId="2" borderId="0" xfId="0" applyFont="1" applyFill="1" applyBorder="1" applyAlignment="1">
      <alignment horizontal="left" vertical="center" wrapText="1"/>
    </xf>
    <xf numFmtId="0" fontId="18" fillId="2" borderId="17" xfId="0" applyFont="1" applyFill="1" applyBorder="1" applyAlignment="1">
      <alignment horizontal="left" vertical="center" wrapText="1"/>
    </xf>
    <xf numFmtId="0" fontId="28" fillId="0" borderId="13" xfId="0" applyFont="1" applyBorder="1" applyAlignment="1">
      <alignment horizontal="left" vertical="top" wrapText="1"/>
    </xf>
    <xf numFmtId="0" fontId="28" fillId="0" borderId="22" xfId="0" applyFont="1" applyBorder="1" applyAlignment="1">
      <alignment horizontal="left" vertical="top" wrapText="1"/>
    </xf>
    <xf numFmtId="0" fontId="28" fillId="0" borderId="24" xfId="0" applyFont="1" applyBorder="1" applyAlignment="1">
      <alignment horizontal="left" vertical="top" wrapText="1"/>
    </xf>
    <xf numFmtId="0" fontId="18" fillId="0" borderId="12" xfId="0" quotePrefix="1" applyFont="1" applyBorder="1" applyAlignment="1">
      <alignment horizontal="right" vertical="top" wrapText="1" indent="2"/>
    </xf>
    <xf numFmtId="0" fontId="18" fillId="0" borderId="0" xfId="0" applyFont="1" applyBorder="1" applyAlignment="1">
      <alignment horizontal="right" vertical="top" wrapText="1" indent="2"/>
    </xf>
    <xf numFmtId="0" fontId="18" fillId="0" borderId="13" xfId="0" quotePrefix="1" applyFont="1" applyBorder="1" applyAlignment="1">
      <alignment horizontal="center" vertical="top" wrapText="1"/>
    </xf>
    <xf numFmtId="0" fontId="0" fillId="0" borderId="22" xfId="0" applyBorder="1"/>
    <xf numFmtId="0" fontId="18" fillId="0" borderId="22" xfId="0" quotePrefix="1" applyFont="1" applyBorder="1" applyAlignment="1">
      <alignment horizontal="center" vertical="top" wrapText="1"/>
    </xf>
    <xf numFmtId="0" fontId="18" fillId="0" borderId="22" xfId="0" applyFont="1" applyBorder="1" applyAlignment="1">
      <alignment horizontal="center" vertical="top" wrapText="1"/>
    </xf>
    <xf numFmtId="0" fontId="0" fillId="0" borderId="24" xfId="0" applyBorder="1"/>
    <xf numFmtId="0" fontId="18" fillId="0" borderId="12" xfId="0" applyFont="1" applyBorder="1" applyAlignment="1">
      <alignment horizontal="left" vertical="top" wrapText="1"/>
    </xf>
    <xf numFmtId="0" fontId="18" fillId="0" borderId="18" xfId="0" quotePrefix="1" applyFont="1" applyBorder="1" applyAlignment="1">
      <alignment horizontal="center" vertical="top" wrapText="1"/>
    </xf>
    <xf numFmtId="0" fontId="18" fillId="0" borderId="11" xfId="0" applyFont="1" applyBorder="1" applyAlignment="1">
      <alignment horizontal="center" vertical="top" wrapText="1"/>
    </xf>
    <xf numFmtId="0" fontId="28" fillId="0" borderId="11" xfId="0" applyFont="1" applyBorder="1" applyAlignment="1">
      <alignment horizontal="left" vertical="top" wrapText="1"/>
    </xf>
    <xf numFmtId="0" fontId="28" fillId="0" borderId="19" xfId="0" applyFont="1" applyBorder="1" applyAlignment="1">
      <alignment horizontal="left" vertical="top" wrapText="1"/>
    </xf>
    <xf numFmtId="0" fontId="21" fillId="2" borderId="14" xfId="0" applyFont="1" applyFill="1" applyBorder="1" applyAlignment="1" applyProtection="1">
      <alignment horizontal="center" vertical="top"/>
    </xf>
    <xf numFmtId="0" fontId="21" fillId="2" borderId="12" xfId="0" applyFont="1" applyFill="1" applyBorder="1" applyAlignment="1" applyProtection="1">
      <alignment horizontal="center" vertical="top"/>
    </xf>
    <xf numFmtId="0" fontId="21" fillId="2" borderId="18" xfId="0" applyFont="1" applyFill="1" applyBorder="1" applyAlignment="1" applyProtection="1">
      <alignment horizontal="center" vertical="top"/>
    </xf>
    <xf numFmtId="0" fontId="22" fillId="2" borderId="15" xfId="0" applyFont="1" applyFill="1" applyBorder="1" applyAlignment="1" applyProtection="1">
      <alignment horizontal="left" vertical="top" wrapText="1"/>
    </xf>
    <xf numFmtId="0" fontId="22" fillId="2" borderId="16" xfId="0" applyFont="1" applyFill="1" applyBorder="1" applyAlignment="1" applyProtection="1">
      <alignment horizontal="left" vertical="top" wrapText="1"/>
    </xf>
    <xf numFmtId="0" fontId="22" fillId="2" borderId="0" xfId="0" applyFont="1" applyFill="1" applyBorder="1" applyAlignment="1" applyProtection="1">
      <alignment horizontal="left" vertical="top" wrapText="1"/>
    </xf>
    <xf numFmtId="0" fontId="22" fillId="2" borderId="17" xfId="0" applyFont="1" applyFill="1" applyBorder="1" applyAlignment="1" applyProtection="1">
      <alignment horizontal="left" vertical="top" wrapText="1"/>
    </xf>
    <xf numFmtId="0" fontId="22" fillId="2" borderId="11" xfId="0" applyFont="1" applyFill="1" applyBorder="1" applyAlignment="1" applyProtection="1">
      <alignment horizontal="left" vertical="top" wrapText="1"/>
    </xf>
    <xf numFmtId="0" fontId="22" fillId="2" borderId="19" xfId="0" applyFont="1" applyFill="1" applyBorder="1" applyAlignment="1" applyProtection="1">
      <alignment horizontal="left" vertical="top" wrapText="1"/>
    </xf>
    <xf numFmtId="0" fontId="31" fillId="0" borderId="13" xfId="1" applyFont="1" applyBorder="1" applyAlignment="1" applyProtection="1">
      <alignment horizontal="left" vertical="center" wrapText="1"/>
    </xf>
    <xf numFmtId="0" fontId="31" fillId="0" borderId="22" xfId="1" applyFont="1" applyBorder="1" applyAlignment="1" applyProtection="1">
      <alignment horizontal="left" vertical="center" wrapText="1"/>
    </xf>
    <xf numFmtId="0" fontId="31" fillId="0" borderId="24" xfId="1" applyFont="1" applyBorder="1" applyAlignment="1" applyProtection="1">
      <alignment horizontal="left" vertical="center" wrapText="1"/>
    </xf>
    <xf numFmtId="0" fontId="30" fillId="5" borderId="13" xfId="0" applyFont="1" applyFill="1" applyBorder="1" applyAlignment="1">
      <alignment horizontal="left" vertical="center" wrapText="1"/>
    </xf>
    <xf numFmtId="0" fontId="30" fillId="5" borderId="22" xfId="0" applyFont="1" applyFill="1" applyBorder="1" applyAlignment="1">
      <alignment horizontal="left" vertical="center" wrapText="1"/>
    </xf>
    <xf numFmtId="0" fontId="30" fillId="5" borderId="24" xfId="0" applyFont="1" applyFill="1" applyBorder="1" applyAlignment="1">
      <alignment horizontal="left" vertical="center" wrapText="1"/>
    </xf>
    <xf numFmtId="0" fontId="14" fillId="2" borderId="0" xfId="0" applyFont="1" applyFill="1" applyBorder="1" applyAlignment="1">
      <alignment horizontal="center" vertical="center"/>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18" fillId="2" borderId="0" xfId="0" applyFont="1" applyFill="1" applyBorder="1" applyAlignment="1" applyProtection="1">
      <alignment horizontal="left" vertical="top" wrapText="1"/>
    </xf>
    <xf numFmtId="0" fontId="18" fillId="2" borderId="17" xfId="0" applyFont="1" applyFill="1" applyBorder="1" applyAlignment="1" applyProtection="1">
      <alignment horizontal="left" vertical="top" wrapText="1"/>
    </xf>
    <xf numFmtId="0" fontId="18" fillId="2" borderId="11" xfId="0" applyFont="1" applyFill="1" applyBorder="1" applyAlignment="1" applyProtection="1">
      <alignment horizontal="left" vertical="top" wrapText="1"/>
    </xf>
    <xf numFmtId="0" fontId="18" fillId="2" borderId="19" xfId="0" applyFont="1" applyFill="1" applyBorder="1" applyAlignment="1" applyProtection="1">
      <alignment horizontal="left" vertical="top" wrapText="1"/>
    </xf>
    <xf numFmtId="0" fontId="22" fillId="2" borderId="22" xfId="0" applyFont="1" applyFill="1" applyBorder="1" applyAlignment="1" applyProtection="1">
      <alignment horizontal="left" vertical="top" wrapText="1"/>
    </xf>
    <xf numFmtId="0" fontId="22" fillId="2" borderId="24" xfId="0" applyFont="1" applyFill="1" applyBorder="1" applyAlignment="1" applyProtection="1">
      <alignment horizontal="left" vertical="top" wrapText="1"/>
    </xf>
    <xf numFmtId="0" fontId="31" fillId="5" borderId="13" xfId="1" applyFont="1" applyFill="1" applyBorder="1" applyAlignment="1" applyProtection="1">
      <alignment horizontal="left" vertical="center" wrapText="1"/>
    </xf>
    <xf numFmtId="0" fontId="31" fillId="5" borderId="22" xfId="1" applyFont="1" applyFill="1" applyBorder="1" applyAlignment="1" applyProtection="1">
      <alignment horizontal="left" vertical="center" wrapText="1"/>
    </xf>
    <xf numFmtId="0" fontId="31" fillId="5" borderId="24" xfId="1" applyFont="1" applyFill="1" applyBorder="1" applyAlignment="1" applyProtection="1">
      <alignment horizontal="left" vertical="center" wrapText="1"/>
    </xf>
    <xf numFmtId="0" fontId="2" fillId="0" borderId="12"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17" xfId="0" applyFont="1" applyFill="1" applyBorder="1" applyAlignment="1">
      <alignment horizontal="left" vertical="top" wrapText="1"/>
    </xf>
    <xf numFmtId="14" fontId="2" fillId="7" borderId="11" xfId="0" applyNumberFormat="1" applyFont="1" applyFill="1" applyBorder="1" applyAlignment="1" applyProtection="1">
      <alignment horizontal="center"/>
    </xf>
    <xf numFmtId="164" fontId="2" fillId="7" borderId="11" xfId="0" applyNumberFormat="1" applyFont="1" applyFill="1" applyBorder="1" applyAlignment="1" applyProtection="1">
      <alignment horizontal="center"/>
    </xf>
    <xf numFmtId="0" fontId="7" fillId="2" borderId="0" xfId="0" applyFont="1" applyFill="1" applyBorder="1" applyAlignment="1" applyProtection="1">
      <alignment horizontal="center"/>
    </xf>
    <xf numFmtId="14" fontId="2" fillId="8" borderId="11" xfId="0" applyNumberFormat="1" applyFont="1" applyFill="1" applyBorder="1" applyAlignment="1" applyProtection="1">
      <alignment horizontal="center"/>
    </xf>
    <xf numFmtId="0" fontId="29" fillId="2" borderId="0" xfId="0" applyFont="1" applyFill="1" applyBorder="1" applyAlignment="1" applyProtection="1">
      <alignment horizontal="center" vertical="top"/>
    </xf>
    <xf numFmtId="0" fontId="2" fillId="0" borderId="11" xfId="0" applyFont="1" applyBorder="1" applyAlignment="1" applyProtection="1">
      <alignment horizontal="center"/>
      <protection locked="0"/>
    </xf>
    <xf numFmtId="0" fontId="2" fillId="2" borderId="13" xfId="0" applyFont="1" applyFill="1" applyBorder="1" applyAlignment="1" applyProtection="1">
      <alignment horizontal="center"/>
      <protection locked="0"/>
    </xf>
    <xf numFmtId="0" fontId="2" fillId="2" borderId="24" xfId="0" applyFont="1" applyFill="1" applyBorder="1" applyAlignment="1" applyProtection="1">
      <alignment horizontal="center"/>
      <protection locked="0"/>
    </xf>
    <xf numFmtId="0" fontId="2" fillId="2" borderId="22" xfId="0" applyFont="1" applyFill="1" applyBorder="1" applyAlignment="1" applyProtection="1">
      <alignment horizontal="center"/>
      <protection locked="0"/>
    </xf>
    <xf numFmtId="0" fontId="2" fillId="2" borderId="11" xfId="0" applyFont="1" applyFill="1" applyBorder="1" applyAlignment="1" applyProtection="1">
      <alignment horizontal="center"/>
      <protection locked="0"/>
    </xf>
    <xf numFmtId="0" fontId="2" fillId="2" borderId="14" xfId="0" applyNumberFormat="1" applyFont="1" applyFill="1" applyBorder="1" applyAlignment="1" applyProtection="1">
      <alignment horizontal="center" vertical="center"/>
      <protection locked="0"/>
    </xf>
    <xf numFmtId="0" fontId="2" fillId="2" borderId="15" xfId="0"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protection locked="0"/>
    </xf>
    <xf numFmtId="0" fontId="2" fillId="2" borderId="18" xfId="0" applyNumberFormat="1" applyFont="1" applyFill="1" applyBorder="1" applyAlignment="1" applyProtection="1">
      <alignment horizontal="center" vertical="center"/>
      <protection locked="0"/>
    </xf>
    <xf numFmtId="0" fontId="2" fillId="2" borderId="11" xfId="0" applyNumberFormat="1"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protection locked="0"/>
    </xf>
    <xf numFmtId="49" fontId="2" fillId="2" borderId="14" xfId="0" applyNumberFormat="1" applyFont="1" applyFill="1" applyBorder="1" applyAlignment="1" applyProtection="1">
      <alignment horizontal="center" vertical="center"/>
      <protection locked="0"/>
    </xf>
    <xf numFmtId="49" fontId="2" fillId="2" borderId="15" xfId="0" applyNumberFormat="1" applyFont="1" applyFill="1" applyBorder="1" applyAlignment="1" applyProtection="1">
      <alignment horizontal="center" vertical="center"/>
      <protection locked="0"/>
    </xf>
    <xf numFmtId="49" fontId="2" fillId="2" borderId="16" xfId="0" applyNumberFormat="1" applyFont="1" applyFill="1" applyBorder="1" applyAlignment="1" applyProtection="1">
      <alignment horizontal="center" vertical="center"/>
      <protection locked="0"/>
    </xf>
    <xf numFmtId="49" fontId="2" fillId="2" borderId="18" xfId="0" applyNumberFormat="1" applyFont="1" applyFill="1" applyBorder="1" applyAlignment="1" applyProtection="1">
      <alignment horizontal="center" vertical="center"/>
      <protection locked="0"/>
    </xf>
    <xf numFmtId="49" fontId="2" fillId="2" borderId="11" xfId="0" applyNumberFormat="1" applyFont="1" applyFill="1" applyBorder="1" applyAlignment="1" applyProtection="1">
      <alignment horizontal="center" vertical="center"/>
      <protection locked="0"/>
    </xf>
    <xf numFmtId="49" fontId="2" fillId="2" borderId="19" xfId="0" applyNumberFormat="1" applyFont="1" applyFill="1" applyBorder="1" applyAlignment="1" applyProtection="1">
      <alignment horizontal="center" vertical="center"/>
      <protection locked="0"/>
    </xf>
    <xf numFmtId="0" fontId="31" fillId="2" borderId="0" xfId="1" applyFont="1" applyFill="1" applyBorder="1" applyAlignment="1" applyProtection="1">
      <alignment horizontal="center" vertical="center" wrapText="1"/>
      <protection locked="0"/>
    </xf>
    <xf numFmtId="49" fontId="2" fillId="2" borderId="13" xfId="0" applyNumberFormat="1" applyFont="1" applyFill="1" applyBorder="1" applyAlignment="1" applyProtection="1">
      <alignment horizontal="center"/>
      <protection locked="0"/>
    </xf>
    <xf numFmtId="49" fontId="2" fillId="2" borderId="22" xfId="0" applyNumberFormat="1" applyFont="1" applyFill="1" applyBorder="1" applyAlignment="1" applyProtection="1">
      <alignment horizontal="center"/>
      <protection locked="0"/>
    </xf>
    <xf numFmtId="49" fontId="2" fillId="2" borderId="24" xfId="0" applyNumberFormat="1" applyFont="1" applyFill="1" applyBorder="1" applyAlignment="1" applyProtection="1">
      <alignment horizontal="center"/>
      <protection locked="0"/>
    </xf>
    <xf numFmtId="168" fontId="2" fillId="2" borderId="11" xfId="0" applyNumberFormat="1" applyFont="1" applyFill="1" applyBorder="1" applyAlignment="1" applyProtection="1">
      <alignment horizontal="center"/>
      <protection locked="0"/>
    </xf>
    <xf numFmtId="0" fontId="0" fillId="0" borderId="22" xfId="0" applyBorder="1" applyProtection="1">
      <protection locked="0"/>
    </xf>
    <xf numFmtId="0" fontId="0" fillId="0" borderId="24" xfId="0" applyBorder="1" applyProtection="1">
      <protection locked="0"/>
    </xf>
    <xf numFmtId="0" fontId="29" fillId="2" borderId="15" xfId="0" applyFont="1" applyFill="1" applyBorder="1" applyAlignment="1" applyProtection="1">
      <alignment horizontal="center" vertical="top"/>
    </xf>
    <xf numFmtId="49" fontId="5" fillId="0" borderId="13" xfId="0" applyNumberFormat="1" applyFont="1" applyFill="1" applyBorder="1" applyAlignment="1" applyProtection="1">
      <alignment horizontal="center"/>
      <protection locked="0"/>
    </xf>
    <xf numFmtId="49" fontId="5" fillId="0" borderId="22" xfId="0" applyNumberFormat="1" applyFont="1" applyFill="1" applyBorder="1" applyAlignment="1" applyProtection="1">
      <alignment horizontal="center"/>
      <protection locked="0"/>
    </xf>
    <xf numFmtId="49" fontId="5" fillId="0" borderId="24" xfId="0" applyNumberFormat="1" applyFont="1" applyFill="1" applyBorder="1" applyAlignment="1" applyProtection="1">
      <alignment horizontal="center"/>
      <protection locked="0"/>
    </xf>
    <xf numFmtId="0" fontId="31" fillId="2" borderId="0" xfId="1" applyFont="1" applyFill="1" applyBorder="1" applyAlignment="1" applyProtection="1">
      <alignment horizontal="center" vertical="center"/>
      <protection locked="0"/>
    </xf>
    <xf numFmtId="0" fontId="31" fillId="2" borderId="17" xfId="1" applyFont="1" applyFill="1" applyBorder="1" applyAlignment="1" applyProtection="1">
      <alignment horizontal="center" vertical="center"/>
      <protection locked="0"/>
    </xf>
    <xf numFmtId="0" fontId="31" fillId="2" borderId="12" xfId="1" applyFont="1" applyFill="1" applyBorder="1" applyAlignment="1" applyProtection="1">
      <alignment horizontal="center" vertical="center" wrapText="1"/>
      <protection locked="0"/>
    </xf>
    <xf numFmtId="14" fontId="2" fillId="5" borderId="21" xfId="0" applyNumberFormat="1" applyFont="1" applyFill="1" applyBorder="1" applyAlignment="1" applyProtection="1">
      <alignment horizontal="center"/>
    </xf>
    <xf numFmtId="14" fontId="2" fillId="5" borderId="25" xfId="0" applyNumberFormat="1" applyFont="1" applyFill="1" applyBorder="1" applyAlignment="1" applyProtection="1">
      <alignment horizontal="center"/>
    </xf>
    <xf numFmtId="49" fontId="2" fillId="4" borderId="13" xfId="0" applyNumberFormat="1" applyFont="1" applyFill="1" applyBorder="1" applyAlignment="1" applyProtection="1">
      <alignment horizontal="left" vertical="center"/>
    </xf>
    <xf numFmtId="49" fontId="2" fillId="4" borderId="22" xfId="0" applyNumberFormat="1" applyFont="1" applyFill="1" applyBorder="1" applyAlignment="1" applyProtection="1">
      <alignment horizontal="left" vertical="center"/>
    </xf>
    <xf numFmtId="49" fontId="2" fillId="4" borderId="24" xfId="0" applyNumberFormat="1" applyFont="1" applyFill="1" applyBorder="1" applyAlignment="1" applyProtection="1">
      <alignment horizontal="left" vertical="center"/>
    </xf>
    <xf numFmtId="49" fontId="2" fillId="0" borderId="13" xfId="0" applyNumberFormat="1" applyFont="1" applyFill="1" applyBorder="1" applyAlignment="1" applyProtection="1">
      <alignment horizontal="left" vertical="center" wrapText="1"/>
      <protection locked="0"/>
    </xf>
    <xf numFmtId="49" fontId="2" fillId="0" borderId="22" xfId="0" applyNumberFormat="1" applyFont="1" applyFill="1" applyBorder="1" applyAlignment="1" applyProtection="1">
      <alignment horizontal="left" vertical="center" wrapText="1"/>
      <protection locked="0"/>
    </xf>
    <xf numFmtId="49" fontId="2" fillId="0" borderId="24" xfId="0" applyNumberFormat="1" applyFont="1" applyFill="1" applyBorder="1" applyAlignment="1" applyProtection="1">
      <alignment horizontal="left" vertical="center" wrapText="1"/>
      <protection locked="0"/>
    </xf>
    <xf numFmtId="0" fontId="2" fillId="2" borderId="14" xfId="0" applyNumberFormat="1" applyFont="1" applyFill="1" applyBorder="1" applyAlignment="1" applyProtection="1">
      <alignment horizontal="left" vertical="top" wrapText="1"/>
      <protection locked="0"/>
    </xf>
    <xf numFmtId="0" fontId="2" fillId="2" borderId="15" xfId="0" applyNumberFormat="1" applyFont="1" applyFill="1" applyBorder="1" applyAlignment="1" applyProtection="1">
      <alignment horizontal="left" vertical="top" wrapText="1"/>
      <protection locked="0"/>
    </xf>
    <xf numFmtId="0" fontId="2" fillId="2" borderId="16" xfId="0" applyNumberFormat="1" applyFont="1" applyFill="1" applyBorder="1" applyAlignment="1" applyProtection="1">
      <alignment horizontal="left" vertical="top" wrapText="1"/>
      <protection locked="0"/>
    </xf>
    <xf numFmtId="0" fontId="2" fillId="2" borderId="12" xfId="0" applyNumberFormat="1" applyFont="1" applyFill="1" applyBorder="1" applyAlignment="1" applyProtection="1">
      <alignment horizontal="left" vertical="top" wrapText="1"/>
      <protection locked="0"/>
    </xf>
    <xf numFmtId="0" fontId="2" fillId="2" borderId="0" xfId="0" applyNumberFormat="1" applyFont="1" applyFill="1" applyBorder="1" applyAlignment="1" applyProtection="1">
      <alignment horizontal="left" vertical="top" wrapText="1"/>
      <protection locked="0"/>
    </xf>
    <xf numFmtId="0" fontId="2" fillId="2" borderId="17" xfId="0" applyNumberFormat="1" applyFont="1" applyFill="1" applyBorder="1" applyAlignment="1" applyProtection="1">
      <alignment horizontal="left" vertical="top" wrapText="1"/>
      <protection locked="0"/>
    </xf>
    <xf numFmtId="0" fontId="2" fillId="2" borderId="18" xfId="0" applyNumberFormat="1" applyFont="1" applyFill="1" applyBorder="1" applyAlignment="1" applyProtection="1">
      <alignment horizontal="left" vertical="top" wrapText="1"/>
      <protection locked="0"/>
    </xf>
    <xf numFmtId="0" fontId="2" fillId="2" borderId="11" xfId="0" applyNumberFormat="1" applyFont="1" applyFill="1" applyBorder="1" applyAlignment="1" applyProtection="1">
      <alignment horizontal="left" vertical="top" wrapText="1"/>
      <protection locked="0"/>
    </xf>
    <xf numFmtId="0" fontId="2" fillId="2" borderId="19" xfId="0" applyNumberFormat="1" applyFont="1" applyFill="1" applyBorder="1" applyAlignment="1" applyProtection="1">
      <alignment horizontal="left" vertical="top" wrapText="1"/>
      <protection locked="0"/>
    </xf>
    <xf numFmtId="49" fontId="2" fillId="5" borderId="11" xfId="0" applyNumberFormat="1" applyFont="1" applyFill="1" applyBorder="1" applyAlignment="1" applyProtection="1">
      <alignment horizontal="center"/>
      <protection locked="0"/>
    </xf>
    <xf numFmtId="168" fontId="2" fillId="0" borderId="11" xfId="0" applyNumberFormat="1" applyFont="1" applyFill="1" applyBorder="1" applyAlignment="1" applyProtection="1">
      <alignment horizontal="center"/>
      <protection locked="0"/>
    </xf>
    <xf numFmtId="0" fontId="29" fillId="2" borderId="0" xfId="0" applyFont="1" applyFill="1" applyBorder="1" applyAlignment="1" applyProtection="1">
      <alignment horizontal="left"/>
    </xf>
    <xf numFmtId="164" fontId="2" fillId="2" borderId="11" xfId="0" applyNumberFormat="1" applyFont="1" applyFill="1" applyBorder="1" applyAlignment="1" applyProtection="1">
      <alignment horizontal="center"/>
      <protection locked="0"/>
    </xf>
    <xf numFmtId="0" fontId="0" fillId="2" borderId="11" xfId="0" applyFill="1" applyBorder="1" applyAlignment="1" applyProtection="1">
      <alignment horizontal="center"/>
      <protection locked="0"/>
    </xf>
    <xf numFmtId="0" fontId="2" fillId="2" borderId="2" xfId="0" applyFont="1" applyFill="1" applyBorder="1" applyAlignment="1" applyProtection="1">
      <alignment horizontal="center" wrapText="1"/>
    </xf>
    <xf numFmtId="0" fontId="2" fillId="2" borderId="2" xfId="0" applyFont="1" applyFill="1" applyBorder="1" applyAlignment="1" applyProtection="1">
      <alignment horizontal="center"/>
    </xf>
    <xf numFmtId="0" fontId="8" fillId="2" borderId="15" xfId="0" applyFont="1" applyFill="1" applyBorder="1" applyAlignment="1" applyProtection="1">
      <alignment horizontal="center"/>
    </xf>
    <xf numFmtId="0" fontId="8" fillId="2" borderId="0" xfId="0" applyFont="1" applyFill="1" applyBorder="1" applyAlignment="1" applyProtection="1">
      <alignment horizontal="center"/>
    </xf>
    <xf numFmtId="168" fontId="0" fillId="2" borderId="11" xfId="0" applyNumberFormat="1" applyFill="1" applyBorder="1" applyAlignment="1" applyProtection="1">
      <alignment horizontal="center"/>
      <protection locked="0"/>
    </xf>
    <xf numFmtId="0" fontId="23" fillId="2" borderId="1" xfId="1" applyFont="1" applyFill="1" applyBorder="1" applyAlignment="1" applyProtection="1">
      <alignment horizontal="center" vertical="center" wrapText="1"/>
      <protection locked="0"/>
    </xf>
    <xf numFmtId="0" fontId="0" fillId="2" borderId="1" xfId="0" applyFill="1" applyBorder="1" applyAlignment="1">
      <alignment horizontal="center"/>
    </xf>
    <xf numFmtId="0" fontId="14" fillId="2" borderId="10" xfId="0" applyFont="1" applyFill="1" applyBorder="1" applyAlignment="1">
      <alignment horizontal="right" vertical="center" indent="2"/>
    </xf>
    <xf numFmtId="0" fontId="0" fillId="0" borderId="10" xfId="0" applyBorder="1" applyAlignment="1">
      <alignment horizontal="right" indent="2"/>
    </xf>
    <xf numFmtId="0" fontId="0" fillId="0" borderId="2" xfId="0" applyBorder="1" applyAlignment="1">
      <alignment horizontal="right" indent="2"/>
    </xf>
    <xf numFmtId="0" fontId="0" fillId="2" borderId="20" xfId="0" applyFill="1" applyBorder="1" applyAlignment="1" applyProtection="1">
      <alignment horizontal="center"/>
    </xf>
    <xf numFmtId="0" fontId="0" fillId="2" borderId="21" xfId="0" applyFill="1" applyBorder="1" applyAlignment="1" applyProtection="1">
      <alignment horizontal="center"/>
    </xf>
    <xf numFmtId="166" fontId="2" fillId="2" borderId="11" xfId="0" applyNumberFormat="1" applyFont="1" applyFill="1" applyBorder="1" applyAlignment="1" applyProtection="1">
      <alignment horizontal="center"/>
      <protection locked="0"/>
    </xf>
    <xf numFmtId="49" fontId="2" fillId="2" borderId="11" xfId="0" applyNumberFormat="1" applyFont="1" applyFill="1" applyBorder="1" applyAlignment="1" applyProtection="1">
      <alignment horizontal="left"/>
      <protection locked="0"/>
    </xf>
    <xf numFmtId="0" fontId="38" fillId="2" borderId="2" xfId="0" applyFont="1" applyFill="1" applyBorder="1" applyAlignment="1" applyProtection="1">
      <alignment horizontal="center" vertical="center" wrapText="1"/>
    </xf>
    <xf numFmtId="0" fontId="0" fillId="0" borderId="1" xfId="0" applyFill="1" applyBorder="1" applyAlignment="1">
      <alignment horizontal="center"/>
    </xf>
    <xf numFmtId="49" fontId="2" fillId="2" borderId="11" xfId="0" applyNumberFormat="1" applyFont="1" applyFill="1" applyBorder="1" applyAlignment="1" applyProtection="1">
      <alignment horizontal="center"/>
      <protection locked="0"/>
    </xf>
    <xf numFmtId="0" fontId="15" fillId="2" borderId="13" xfId="0" applyFont="1" applyFill="1" applyBorder="1" applyAlignment="1" applyProtection="1">
      <alignment horizontal="center" vertical="center"/>
    </xf>
    <xf numFmtId="0" fontId="15" fillId="2" borderId="22" xfId="0" applyFont="1" applyFill="1" applyBorder="1" applyAlignment="1" applyProtection="1">
      <alignment horizontal="center" vertical="center"/>
    </xf>
    <xf numFmtId="0" fontId="15" fillId="2" borderId="24" xfId="0" applyFont="1" applyFill="1" applyBorder="1" applyAlignment="1" applyProtection="1">
      <alignment horizontal="center" vertical="center"/>
    </xf>
    <xf numFmtId="0" fontId="8" fillId="2" borderId="11" xfId="0" applyFont="1" applyFill="1" applyBorder="1" applyAlignment="1" applyProtection="1">
      <alignment horizontal="center"/>
    </xf>
    <xf numFmtId="0" fontId="2" fillId="5" borderId="13" xfId="0" applyFont="1" applyFill="1" applyBorder="1" applyAlignment="1" applyProtection="1">
      <alignment horizontal="center"/>
    </xf>
    <xf numFmtId="0" fontId="2" fillId="5" borderId="24" xfId="0" applyFont="1" applyFill="1" applyBorder="1" applyAlignment="1" applyProtection="1">
      <alignment horizontal="center"/>
    </xf>
    <xf numFmtId="49" fontId="2" fillId="5" borderId="14" xfId="0" applyNumberFormat="1" applyFont="1" applyFill="1" applyBorder="1" applyAlignment="1" applyProtection="1">
      <alignment horizontal="center" vertical="center"/>
    </xf>
    <xf numFmtId="49" fontId="2" fillId="5" borderId="15" xfId="0" applyNumberFormat="1" applyFont="1" applyFill="1" applyBorder="1" applyAlignment="1" applyProtection="1">
      <alignment horizontal="center" vertical="center"/>
    </xf>
    <xf numFmtId="49" fontId="2" fillId="5" borderId="16" xfId="0" applyNumberFormat="1" applyFont="1" applyFill="1" applyBorder="1" applyAlignment="1" applyProtection="1">
      <alignment horizontal="center" vertical="center"/>
    </xf>
    <xf numFmtId="49" fontId="2" fillId="5" borderId="18" xfId="0" applyNumberFormat="1" applyFont="1" applyFill="1" applyBorder="1" applyAlignment="1" applyProtection="1">
      <alignment horizontal="center" vertical="center"/>
    </xf>
    <xf numFmtId="49" fontId="2" fillId="5" borderId="11" xfId="0" applyNumberFormat="1" applyFont="1" applyFill="1" applyBorder="1" applyAlignment="1" applyProtection="1">
      <alignment horizontal="center" vertical="center"/>
    </xf>
    <xf numFmtId="49" fontId="2" fillId="5" borderId="19" xfId="0" applyNumberFormat="1" applyFont="1" applyFill="1" applyBorder="1" applyAlignment="1" applyProtection="1">
      <alignment horizontal="center" vertical="center"/>
    </xf>
    <xf numFmtId="0" fontId="15" fillId="5" borderId="13"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24" xfId="0" applyFont="1" applyFill="1" applyBorder="1" applyAlignment="1" applyProtection="1">
      <alignment horizontal="center" vertical="center"/>
    </xf>
    <xf numFmtId="0" fontId="8" fillId="5" borderId="13" xfId="0" applyFont="1" applyFill="1" applyBorder="1" applyAlignment="1" applyProtection="1">
      <alignment horizontal="center"/>
    </xf>
    <xf numFmtId="0" fontId="2" fillId="5" borderId="22" xfId="0" applyFont="1" applyFill="1" applyBorder="1" applyAlignment="1" applyProtection="1">
      <alignment horizontal="center"/>
    </xf>
    <xf numFmtId="164" fontId="2" fillId="5" borderId="11" xfId="0" applyNumberFormat="1" applyFont="1" applyFill="1" applyBorder="1" applyAlignment="1" applyProtection="1">
      <alignment horizontal="center"/>
    </xf>
    <xf numFmtId="14" fontId="2" fillId="9" borderId="11" xfId="0" applyNumberFormat="1" applyFont="1" applyFill="1" applyBorder="1" applyAlignment="1" applyProtection="1">
      <alignment horizontal="center"/>
    </xf>
    <xf numFmtId="0" fontId="7" fillId="5" borderId="0" xfId="0" applyFont="1" applyFill="1" applyBorder="1" applyAlignment="1" applyProtection="1">
      <alignment horizontal="center"/>
    </xf>
    <xf numFmtId="14" fontId="2" fillId="5" borderId="11" xfId="0" applyNumberFormat="1" applyFont="1" applyFill="1" applyBorder="1" applyAlignment="1" applyProtection="1">
      <alignment horizontal="center"/>
    </xf>
    <xf numFmtId="0" fontId="2" fillId="5" borderId="2" xfId="0" applyFont="1" applyFill="1" applyBorder="1" applyAlignment="1" applyProtection="1">
      <alignment horizontal="center"/>
    </xf>
    <xf numFmtId="0" fontId="23" fillId="2" borderId="1" xfId="1" applyFont="1" applyFill="1" applyBorder="1" applyAlignment="1" applyProtection="1">
      <alignment horizontal="center" vertical="center" wrapText="1"/>
    </xf>
    <xf numFmtId="0" fontId="0" fillId="2" borderId="1" xfId="0" applyFill="1" applyBorder="1" applyAlignment="1" applyProtection="1">
      <alignment horizontal="center"/>
    </xf>
    <xf numFmtId="0" fontId="0" fillId="0" borderId="1" xfId="0" applyFill="1" applyBorder="1" applyAlignment="1" applyProtection="1">
      <alignment horizontal="center"/>
    </xf>
    <xf numFmtId="49" fontId="2" fillId="5" borderId="13" xfId="0" applyNumberFormat="1" applyFont="1" applyFill="1" applyBorder="1" applyAlignment="1" applyProtection="1">
      <alignment horizontal="left" vertical="center"/>
    </xf>
    <xf numFmtId="49" fontId="2" fillId="5" borderId="22" xfId="0" applyNumberFormat="1" applyFont="1" applyFill="1" applyBorder="1" applyAlignment="1" applyProtection="1">
      <alignment horizontal="left" vertical="center"/>
    </xf>
    <xf numFmtId="49" fontId="2" fillId="5" borderId="24" xfId="0" applyNumberFormat="1" applyFont="1" applyFill="1" applyBorder="1" applyAlignment="1" applyProtection="1">
      <alignment horizontal="left" vertical="center"/>
    </xf>
    <xf numFmtId="0" fontId="2" fillId="5" borderId="14" xfId="0" applyNumberFormat="1" applyFont="1" applyFill="1" applyBorder="1" applyAlignment="1" applyProtection="1">
      <alignment horizontal="left" vertical="top" wrapText="1"/>
    </xf>
    <xf numFmtId="0" fontId="2" fillId="5" borderId="15" xfId="0" applyNumberFormat="1" applyFont="1" applyFill="1" applyBorder="1" applyAlignment="1" applyProtection="1">
      <alignment horizontal="left" vertical="top" wrapText="1"/>
    </xf>
    <xf numFmtId="0" fontId="2" fillId="5" borderId="16" xfId="0" applyNumberFormat="1" applyFont="1" applyFill="1" applyBorder="1" applyAlignment="1" applyProtection="1">
      <alignment horizontal="left" vertical="top" wrapText="1"/>
    </xf>
    <xf numFmtId="0" fontId="2" fillId="5" borderId="12" xfId="0" applyNumberFormat="1" applyFont="1" applyFill="1" applyBorder="1" applyAlignment="1" applyProtection="1">
      <alignment horizontal="left" vertical="top" wrapText="1"/>
    </xf>
    <xf numFmtId="0" fontId="2" fillId="5" borderId="0" xfId="0" applyNumberFormat="1" applyFont="1" applyFill="1" applyBorder="1" applyAlignment="1" applyProtection="1">
      <alignment horizontal="left" vertical="top" wrapText="1"/>
    </xf>
    <xf numFmtId="0" fontId="2" fillId="5" borderId="17" xfId="0" applyNumberFormat="1" applyFont="1" applyFill="1" applyBorder="1" applyAlignment="1" applyProtection="1">
      <alignment horizontal="left" vertical="top" wrapText="1"/>
    </xf>
    <xf numFmtId="0" fontId="2" fillId="5" borderId="18" xfId="0" applyNumberFormat="1" applyFont="1" applyFill="1" applyBorder="1" applyAlignment="1" applyProtection="1">
      <alignment horizontal="left" vertical="top" wrapText="1"/>
    </xf>
    <xf numFmtId="0" fontId="2" fillId="5" borderId="11" xfId="0" applyNumberFormat="1" applyFont="1" applyFill="1" applyBorder="1" applyAlignment="1" applyProtection="1">
      <alignment horizontal="left" vertical="top" wrapText="1"/>
    </xf>
    <xf numFmtId="0" fontId="2" fillId="5" borderId="19" xfId="0" applyNumberFormat="1" applyFont="1" applyFill="1" applyBorder="1" applyAlignment="1" applyProtection="1">
      <alignment horizontal="left" vertical="top" wrapText="1"/>
    </xf>
    <xf numFmtId="168" fontId="2" fillId="5" borderId="11" xfId="0" applyNumberFormat="1" applyFont="1" applyFill="1" applyBorder="1" applyAlignment="1" applyProtection="1">
      <alignment horizontal="center"/>
    </xf>
    <xf numFmtId="0" fontId="2" fillId="5" borderId="11" xfId="0" applyFont="1" applyFill="1" applyBorder="1" applyAlignment="1" applyProtection="1">
      <alignment horizontal="center"/>
    </xf>
    <xf numFmtId="0" fontId="8" fillId="5" borderId="0" xfId="0" applyFont="1" applyFill="1" applyBorder="1" applyAlignment="1" applyProtection="1">
      <alignment horizontal="center"/>
    </xf>
    <xf numFmtId="0" fontId="8" fillId="5" borderId="11" xfId="0" applyFont="1" applyFill="1" applyBorder="1" applyAlignment="1" applyProtection="1">
      <alignment horizontal="center"/>
    </xf>
    <xf numFmtId="0" fontId="29" fillId="5" borderId="0" xfId="0" applyFont="1" applyFill="1" applyBorder="1" applyAlignment="1" applyProtection="1">
      <alignment horizontal="left"/>
    </xf>
    <xf numFmtId="49" fontId="2" fillId="5" borderId="11" xfId="0" applyNumberFormat="1" applyFont="1" applyFill="1" applyBorder="1" applyAlignment="1" applyProtection="1">
      <alignment horizontal="center"/>
    </xf>
    <xf numFmtId="0" fontId="0" fillId="5" borderId="11" xfId="0" applyFill="1" applyBorder="1" applyAlignment="1" applyProtection="1">
      <alignment horizontal="center"/>
    </xf>
    <xf numFmtId="0" fontId="0" fillId="5" borderId="20" xfId="0" applyFill="1" applyBorder="1" applyAlignment="1" applyProtection="1">
      <alignment horizontal="center"/>
    </xf>
    <xf numFmtId="0" fontId="0" fillId="5" borderId="21" xfId="0" applyFill="1" applyBorder="1" applyAlignment="1" applyProtection="1">
      <alignment horizontal="center"/>
    </xf>
    <xf numFmtId="0" fontId="29" fillId="5" borderId="15" xfId="0" applyFont="1" applyFill="1" applyBorder="1" applyAlignment="1" applyProtection="1">
      <alignment horizontal="center" vertical="top"/>
    </xf>
    <xf numFmtId="49" fontId="5" fillId="5" borderId="13" xfId="0" applyNumberFormat="1" applyFont="1" applyFill="1" applyBorder="1" applyAlignment="1" applyProtection="1">
      <alignment horizontal="center"/>
    </xf>
    <xf numFmtId="49" fontId="5" fillId="5" borderId="22" xfId="0" applyNumberFormat="1" applyFont="1" applyFill="1" applyBorder="1" applyAlignment="1" applyProtection="1">
      <alignment horizontal="center"/>
    </xf>
    <xf numFmtId="49" fontId="5" fillId="5" borderId="24" xfId="0" applyNumberFormat="1" applyFont="1" applyFill="1" applyBorder="1" applyAlignment="1" applyProtection="1">
      <alignment horizontal="center"/>
    </xf>
    <xf numFmtId="49" fontId="2" fillId="5" borderId="13" xfId="0" applyNumberFormat="1" applyFont="1" applyFill="1" applyBorder="1" applyAlignment="1" applyProtection="1">
      <alignment horizontal="center"/>
    </xf>
    <xf numFmtId="49" fontId="2" fillId="5" borderId="22" xfId="0" applyNumberFormat="1" applyFont="1" applyFill="1" applyBorder="1" applyAlignment="1" applyProtection="1">
      <alignment horizontal="center"/>
    </xf>
    <xf numFmtId="49" fontId="2" fillId="5" borderId="24" xfId="0" applyNumberFormat="1" applyFont="1" applyFill="1" applyBorder="1" applyAlignment="1" applyProtection="1">
      <alignment horizontal="center"/>
    </xf>
    <xf numFmtId="0" fontId="29" fillId="5" borderId="0" xfId="0" applyFont="1" applyFill="1" applyBorder="1" applyAlignment="1" applyProtection="1">
      <alignment horizontal="center" vertical="top"/>
    </xf>
    <xf numFmtId="166" fontId="2" fillId="5" borderId="11" xfId="0" applyNumberFormat="1" applyFont="1" applyFill="1" applyBorder="1" applyAlignment="1" applyProtection="1">
      <alignment horizontal="center"/>
    </xf>
    <xf numFmtId="0" fontId="32" fillId="2" borderId="12" xfId="1" applyFont="1" applyFill="1" applyBorder="1" applyAlignment="1" applyProtection="1">
      <alignment horizontal="center" vertical="center" wrapText="1"/>
      <protection locked="0"/>
    </xf>
    <xf numFmtId="0" fontId="32" fillId="2" borderId="0" xfId="1" applyFont="1" applyFill="1" applyBorder="1" applyAlignment="1" applyProtection="1">
      <alignment horizontal="center" vertical="center"/>
      <protection locked="0"/>
    </xf>
    <xf numFmtId="0" fontId="32" fillId="2" borderId="0" xfId="1" applyFont="1" applyFill="1" applyBorder="1" applyAlignment="1" applyProtection="1">
      <alignment horizontal="center" vertical="center" wrapText="1"/>
      <protection locked="0"/>
    </xf>
    <xf numFmtId="0" fontId="14" fillId="2" borderId="0" xfId="0" applyFont="1" applyFill="1" applyBorder="1" applyAlignment="1" applyProtection="1">
      <alignment horizontal="left" vertical="center"/>
      <protection locked="0"/>
    </xf>
    <xf numFmtId="0" fontId="16" fillId="2" borderId="2" xfId="0" applyFont="1" applyFill="1" applyBorder="1" applyAlignment="1">
      <alignment horizontal="center" vertical="center"/>
    </xf>
    <xf numFmtId="0" fontId="17" fillId="2" borderId="0" xfId="0" applyFont="1" applyFill="1" applyBorder="1" applyAlignment="1" applyProtection="1">
      <alignment horizontal="left" vertical="top"/>
      <protection locked="0"/>
    </xf>
    <xf numFmtId="0" fontId="18" fillId="0" borderId="0" xfId="0" applyFont="1" applyAlignment="1" applyProtection="1">
      <alignment horizontal="left" vertical="top" wrapText="1"/>
      <protection locked="0"/>
    </xf>
    <xf numFmtId="0" fontId="4" fillId="2" borderId="0" xfId="0" applyFont="1" applyFill="1" applyBorder="1" applyAlignment="1" applyProtection="1">
      <alignment horizontal="left" vertical="center" wrapText="1"/>
      <protection locked="0"/>
    </xf>
    <xf numFmtId="0" fontId="4" fillId="2" borderId="0" xfId="0" applyFont="1" applyFill="1" applyBorder="1" applyAlignment="1" applyProtection="1">
      <alignment horizontal="left" vertical="center"/>
      <protection locked="0"/>
    </xf>
    <xf numFmtId="0" fontId="0" fillId="2" borderId="0" xfId="0" applyFill="1" applyBorder="1" applyAlignment="1" applyProtection="1">
      <alignment horizontal="left" vertical="top" wrapText="1" indent="1"/>
      <protection locked="0"/>
    </xf>
    <xf numFmtId="0" fontId="0" fillId="5" borderId="22" xfId="0" applyFill="1" applyBorder="1" applyProtection="1"/>
    <xf numFmtId="0" fontId="0" fillId="5" borderId="24" xfId="0" applyFill="1" applyBorder="1" applyProtection="1"/>
    <xf numFmtId="0" fontId="14" fillId="5" borderId="10" xfId="0" applyFont="1" applyFill="1" applyBorder="1" applyAlignment="1" applyProtection="1">
      <alignment horizontal="center" vertical="center"/>
    </xf>
    <xf numFmtId="0" fontId="0" fillId="5" borderId="10" xfId="0" applyFill="1" applyBorder="1" applyAlignment="1" applyProtection="1">
      <alignment horizontal="center" vertical="center"/>
    </xf>
    <xf numFmtId="0" fontId="0" fillId="5" borderId="2" xfId="0" applyFill="1" applyBorder="1" applyAlignment="1" applyProtection="1">
      <alignment horizontal="center" vertical="center"/>
    </xf>
    <xf numFmtId="0" fontId="2" fillId="5" borderId="14" xfId="0" applyNumberFormat="1" applyFont="1" applyFill="1" applyBorder="1" applyAlignment="1" applyProtection="1">
      <alignment horizontal="center" vertical="center"/>
    </xf>
    <xf numFmtId="0" fontId="2" fillId="5" borderId="15" xfId="0" applyNumberFormat="1" applyFont="1" applyFill="1" applyBorder="1" applyAlignment="1" applyProtection="1">
      <alignment horizontal="center" vertical="center"/>
    </xf>
    <xf numFmtId="0" fontId="2" fillId="5" borderId="16" xfId="0" applyNumberFormat="1" applyFont="1" applyFill="1" applyBorder="1" applyAlignment="1" applyProtection="1">
      <alignment horizontal="center" vertical="center"/>
    </xf>
    <xf numFmtId="0" fontId="2" fillId="5" borderId="18" xfId="0" applyNumberFormat="1" applyFont="1" applyFill="1" applyBorder="1" applyAlignment="1" applyProtection="1">
      <alignment horizontal="center" vertical="center"/>
    </xf>
    <xf numFmtId="0" fontId="2" fillId="5" borderId="11" xfId="0" applyNumberFormat="1" applyFont="1" applyFill="1" applyBorder="1" applyAlignment="1" applyProtection="1">
      <alignment horizontal="center" vertical="center"/>
    </xf>
    <xf numFmtId="0" fontId="2" fillId="5" borderId="19" xfId="0" applyNumberFormat="1" applyFont="1" applyFill="1" applyBorder="1" applyAlignment="1" applyProtection="1">
      <alignment horizontal="center" vertical="center"/>
    </xf>
    <xf numFmtId="0" fontId="0" fillId="5" borderId="13" xfId="0" applyFill="1" applyBorder="1" applyAlignment="1" applyProtection="1">
      <alignment horizontal="center"/>
    </xf>
    <xf numFmtId="0" fontId="0" fillId="5" borderId="22" xfId="0" applyFill="1" applyBorder="1" applyAlignment="1" applyProtection="1">
      <alignment horizontal="center"/>
    </xf>
    <xf numFmtId="0" fontId="0" fillId="5" borderId="24" xfId="0" applyFill="1" applyBorder="1" applyAlignment="1" applyProtection="1">
      <alignment horizontal="center"/>
    </xf>
    <xf numFmtId="0" fontId="2" fillId="5" borderId="14" xfId="0" applyFont="1" applyFill="1" applyBorder="1" applyAlignment="1" applyProtection="1">
      <alignment horizontal="center" vertical="center"/>
    </xf>
    <xf numFmtId="0" fontId="2" fillId="5" borderId="15" xfId="0" applyFont="1" applyFill="1" applyBorder="1" applyAlignment="1" applyProtection="1">
      <alignment horizontal="center" vertical="center"/>
    </xf>
    <xf numFmtId="0" fontId="2" fillId="5" borderId="16" xfId="0" applyFont="1" applyFill="1" applyBorder="1" applyAlignment="1" applyProtection="1">
      <alignment horizontal="center" vertical="center"/>
    </xf>
    <xf numFmtId="0" fontId="2" fillId="5" borderId="18" xfId="0" applyFont="1" applyFill="1" applyBorder="1" applyAlignment="1" applyProtection="1">
      <alignment horizontal="center" vertical="center"/>
    </xf>
    <xf numFmtId="0" fontId="2" fillId="5" borderId="11" xfId="0" applyFont="1" applyFill="1" applyBorder="1" applyAlignment="1" applyProtection="1">
      <alignment horizontal="center" vertical="center"/>
    </xf>
    <xf numFmtId="0" fontId="2" fillId="5" borderId="19"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49" fontId="5" fillId="5" borderId="13" xfId="0" applyNumberFormat="1" applyFont="1" applyFill="1" applyBorder="1" applyAlignment="1" applyProtection="1">
      <alignment horizontal="center"/>
      <protection locked="0"/>
    </xf>
    <xf numFmtId="49" fontId="5" fillId="5" borderId="22" xfId="0" applyNumberFormat="1" applyFont="1" applyFill="1" applyBorder="1" applyAlignment="1" applyProtection="1">
      <alignment horizontal="center"/>
      <protection locked="0"/>
    </xf>
    <xf numFmtId="49" fontId="5" fillId="5" borderId="24" xfId="0" applyNumberFormat="1" applyFont="1" applyFill="1" applyBorder="1" applyAlignment="1" applyProtection="1">
      <alignment horizontal="center"/>
      <protection locked="0"/>
    </xf>
    <xf numFmtId="0" fontId="16" fillId="2" borderId="0" xfId="0" applyFont="1" applyFill="1" applyBorder="1" applyAlignment="1">
      <alignment horizontal="center" vertical="center"/>
    </xf>
    <xf numFmtId="0" fontId="17" fillId="2" borderId="8"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14" fontId="2" fillId="4" borderId="21" xfId="0" applyNumberFormat="1" applyFont="1" applyFill="1" applyBorder="1" applyAlignment="1" applyProtection="1">
      <alignment horizontal="center"/>
    </xf>
    <xf numFmtId="14" fontId="2" fillId="4" borderId="25" xfId="0" applyNumberFormat="1" applyFont="1" applyFill="1" applyBorder="1" applyAlignment="1" applyProtection="1">
      <alignment horizontal="center"/>
    </xf>
    <xf numFmtId="0" fontId="31" fillId="2" borderId="21" xfId="1" applyFont="1" applyFill="1" applyBorder="1" applyAlignment="1" applyProtection="1">
      <alignment horizontal="center" vertical="center" wrapText="1"/>
    </xf>
    <xf numFmtId="0" fontId="31" fillId="2" borderId="25" xfId="1" applyFont="1" applyFill="1" applyBorder="1" applyAlignment="1" applyProtection="1">
      <alignment horizontal="center" vertical="center" wrapText="1"/>
    </xf>
    <xf numFmtId="49" fontId="2" fillId="4" borderId="11" xfId="0" applyNumberFormat="1" applyFont="1" applyFill="1" applyBorder="1" applyAlignment="1" applyProtection="1">
      <alignment horizontal="center"/>
    </xf>
    <xf numFmtId="0" fontId="2" fillId="2" borderId="11" xfId="0" applyFont="1" applyFill="1" applyBorder="1" applyAlignment="1" applyProtection="1">
      <alignment horizontal="center"/>
    </xf>
    <xf numFmtId="0" fontId="2" fillId="2" borderId="13" xfId="0" applyFont="1" applyFill="1" applyBorder="1" applyAlignment="1" applyProtection="1">
      <alignment horizontal="center"/>
    </xf>
    <xf numFmtId="0" fontId="2" fillId="2" borderId="22" xfId="0" applyFont="1" applyFill="1" applyBorder="1" applyAlignment="1" applyProtection="1">
      <alignment horizontal="center"/>
    </xf>
    <xf numFmtId="0" fontId="2" fillId="2" borderId="24" xfId="0" applyFont="1" applyFill="1" applyBorder="1" applyAlignment="1" applyProtection="1">
      <alignment horizontal="center"/>
    </xf>
    <xf numFmtId="49" fontId="2" fillId="2" borderId="13" xfId="0" applyNumberFormat="1" applyFont="1" applyFill="1" applyBorder="1" applyAlignment="1" applyProtection="1">
      <alignment horizontal="center"/>
    </xf>
    <xf numFmtId="49" fontId="2" fillId="2" borderId="22" xfId="0" applyNumberFormat="1" applyFont="1" applyFill="1" applyBorder="1" applyAlignment="1" applyProtection="1">
      <alignment horizontal="center"/>
    </xf>
    <xf numFmtId="49" fontId="2" fillId="2" borderId="24" xfId="0" applyNumberFormat="1" applyFont="1" applyFill="1" applyBorder="1" applyAlignment="1" applyProtection="1">
      <alignment horizontal="center"/>
    </xf>
    <xf numFmtId="169" fontId="2" fillId="2" borderId="11" xfId="0" applyNumberFormat="1" applyFont="1" applyFill="1" applyBorder="1" applyAlignment="1" applyProtection="1">
      <alignment horizontal="center"/>
    </xf>
    <xf numFmtId="0" fontId="5" fillId="2" borderId="15" xfId="0" applyFont="1" applyFill="1" applyBorder="1" applyAlignment="1" applyProtection="1">
      <alignment horizontal="center" vertical="top"/>
    </xf>
    <xf numFmtId="0" fontId="5" fillId="2" borderId="0" xfId="0" applyFont="1" applyFill="1" applyBorder="1" applyAlignment="1" applyProtection="1">
      <alignment horizontal="center" vertical="top"/>
    </xf>
    <xf numFmtId="49" fontId="2" fillId="2" borderId="11" xfId="0" applyNumberFormat="1" applyFont="1" applyFill="1" applyBorder="1" applyAlignment="1" applyProtection="1">
      <alignment horizontal="center"/>
    </xf>
    <xf numFmtId="49" fontId="5" fillId="2" borderId="15" xfId="0" applyNumberFormat="1" applyFont="1" applyFill="1" applyBorder="1" applyAlignment="1" applyProtection="1">
      <alignment horizontal="center"/>
    </xf>
    <xf numFmtId="14" fontId="2" fillId="0" borderId="11" xfId="0" applyNumberFormat="1" applyFont="1" applyFill="1" applyBorder="1" applyAlignment="1" applyProtection="1">
      <alignment horizontal="center"/>
    </xf>
    <xf numFmtId="0" fontId="0" fillId="2" borderId="13" xfId="0" applyFill="1" applyBorder="1" applyAlignment="1" applyProtection="1">
      <alignment horizontal="center"/>
    </xf>
    <xf numFmtId="0" fontId="0" fillId="2" borderId="22" xfId="0" applyFill="1" applyBorder="1" applyAlignment="1" applyProtection="1">
      <alignment horizontal="center"/>
    </xf>
    <xf numFmtId="0" fontId="0" fillId="2" borderId="24" xfId="0" applyFill="1" applyBorder="1" applyAlignment="1" applyProtection="1">
      <alignment horizontal="center"/>
    </xf>
    <xf numFmtId="164" fontId="2" fillId="2" borderId="11" xfId="0" applyNumberFormat="1" applyFont="1" applyFill="1" applyBorder="1" applyAlignment="1" applyProtection="1">
      <alignment horizontal="center"/>
    </xf>
    <xf numFmtId="0" fontId="33" fillId="2" borderId="13" xfId="0" applyFont="1" applyFill="1" applyBorder="1" applyAlignment="1" applyProtection="1">
      <alignment horizontal="center"/>
    </xf>
    <xf numFmtId="0" fontId="33" fillId="2" borderId="22" xfId="0" applyFont="1" applyFill="1" applyBorder="1" applyAlignment="1" applyProtection="1">
      <alignment horizontal="center"/>
    </xf>
    <xf numFmtId="0" fontId="33" fillId="2" borderId="24" xfId="0" applyFont="1" applyFill="1" applyBorder="1" applyAlignment="1" applyProtection="1">
      <alignment horizontal="center"/>
    </xf>
    <xf numFmtId="14" fontId="7" fillId="2" borderId="0" xfId="0" applyNumberFormat="1" applyFont="1" applyFill="1" applyBorder="1" applyAlignment="1" applyProtection="1">
      <alignment horizontal="center"/>
    </xf>
    <xf numFmtId="0" fontId="2" fillId="4" borderId="20" xfId="0" applyFont="1" applyFill="1" applyBorder="1" applyAlignment="1" applyProtection="1">
      <alignment horizontal="left" vertical="center"/>
    </xf>
    <xf numFmtId="0" fontId="2" fillId="4" borderId="21" xfId="0" applyFont="1" applyFill="1" applyBorder="1" applyAlignment="1" applyProtection="1">
      <alignment horizontal="left" vertical="center"/>
    </xf>
    <xf numFmtId="0" fontId="2" fillId="4" borderId="25" xfId="0" applyFont="1" applyFill="1" applyBorder="1" applyAlignment="1" applyProtection="1">
      <alignment horizontal="left" vertical="center"/>
    </xf>
    <xf numFmtId="0" fontId="2" fillId="2" borderId="13" xfId="0" applyNumberFormat="1" applyFont="1" applyFill="1" applyBorder="1" applyAlignment="1" applyProtection="1">
      <alignment horizontal="left" vertical="top" wrapText="1"/>
    </xf>
    <xf numFmtId="0" fontId="2" fillId="2" borderId="22" xfId="0" applyNumberFormat="1" applyFont="1" applyFill="1" applyBorder="1" applyAlignment="1" applyProtection="1">
      <alignment horizontal="left" vertical="top" wrapText="1"/>
    </xf>
    <xf numFmtId="0" fontId="2" fillId="2" borderId="24" xfId="0" applyNumberFormat="1" applyFont="1" applyFill="1" applyBorder="1" applyAlignment="1" applyProtection="1">
      <alignment horizontal="left" vertical="top" wrapText="1"/>
    </xf>
    <xf numFmtId="0" fontId="6" fillId="2" borderId="14"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9"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 xfId="0" applyFont="1" applyFill="1" applyBorder="1" applyAlignment="1" applyProtection="1">
      <alignment horizontal="center"/>
    </xf>
    <xf numFmtId="0" fontId="2" fillId="2" borderId="3" xfId="0" applyFont="1" applyFill="1" applyBorder="1" applyAlignment="1" applyProtection="1">
      <alignment horizontal="center"/>
    </xf>
    <xf numFmtId="0" fontId="2" fillId="0" borderId="14" xfId="0" applyFont="1" applyFill="1" applyBorder="1" applyAlignment="1" applyProtection="1">
      <alignment horizontal="left" vertical="top" wrapText="1"/>
    </xf>
    <xf numFmtId="0" fontId="2" fillId="0" borderId="15" xfId="0" applyFont="1" applyFill="1" applyBorder="1" applyAlignment="1" applyProtection="1">
      <alignment horizontal="left" vertical="top" wrapText="1"/>
    </xf>
    <xf numFmtId="0" fontId="2" fillId="0" borderId="16" xfId="0" applyFont="1" applyFill="1" applyBorder="1" applyAlignment="1" applyProtection="1">
      <alignment horizontal="left" vertical="top" wrapText="1"/>
    </xf>
    <xf numFmtId="0" fontId="2" fillId="0" borderId="18" xfId="0" applyFont="1" applyFill="1" applyBorder="1" applyAlignment="1" applyProtection="1">
      <alignment horizontal="left" vertical="top" wrapText="1"/>
    </xf>
    <xf numFmtId="0" fontId="2" fillId="0" borderId="11" xfId="0" applyFont="1" applyFill="1" applyBorder="1" applyAlignment="1" applyProtection="1">
      <alignment horizontal="left" vertical="top" wrapText="1"/>
    </xf>
    <xf numFmtId="0" fontId="2" fillId="0" borderId="19" xfId="0" applyFont="1" applyFill="1" applyBorder="1" applyAlignment="1" applyProtection="1">
      <alignment horizontal="left" vertical="top" wrapText="1"/>
    </xf>
    <xf numFmtId="0" fontId="34" fillId="2" borderId="11" xfId="0" applyFont="1" applyFill="1" applyBorder="1" applyAlignment="1" applyProtection="1">
      <alignment horizontal="center"/>
    </xf>
    <xf numFmtId="0" fontId="0" fillId="2" borderId="11" xfId="0" applyFill="1" applyBorder="1" applyAlignment="1" applyProtection="1">
      <alignment horizontal="left"/>
    </xf>
    <xf numFmtId="0" fontId="0" fillId="2" borderId="11" xfId="0" applyFill="1" applyBorder="1" applyAlignment="1" applyProtection="1">
      <alignment horizontal="center"/>
    </xf>
    <xf numFmtId="0" fontId="4" fillId="2" borderId="15"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8" fillId="2" borderId="14" xfId="0" applyFont="1" applyFill="1" applyBorder="1" applyAlignment="1" applyProtection="1">
      <alignment horizontal="center"/>
    </xf>
    <xf numFmtId="0" fontId="8" fillId="2" borderId="16" xfId="0" applyFont="1" applyFill="1" applyBorder="1" applyAlignment="1" applyProtection="1">
      <alignment horizontal="center"/>
    </xf>
    <xf numFmtId="0" fontId="8" fillId="2" borderId="18" xfId="0" applyFont="1" applyFill="1" applyBorder="1" applyAlignment="1" applyProtection="1">
      <alignment horizontal="center"/>
    </xf>
    <xf numFmtId="0" fontId="8" fillId="2" borderId="19" xfId="0" applyFont="1" applyFill="1" applyBorder="1" applyAlignment="1" applyProtection="1">
      <alignment horizontal="center"/>
    </xf>
    <xf numFmtId="0" fontId="2" fillId="2" borderId="27"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2" fillId="2" borderId="29" xfId="0" applyFont="1" applyFill="1" applyBorder="1" applyAlignment="1" applyProtection="1">
      <alignment horizontal="center" vertical="center"/>
      <protection locked="0"/>
    </xf>
    <xf numFmtId="0" fontId="2" fillId="2" borderId="30" xfId="0" applyFont="1" applyFill="1" applyBorder="1" applyAlignment="1" applyProtection="1">
      <alignment horizontal="center" vertical="center"/>
      <protection locked="0"/>
    </xf>
    <xf numFmtId="0" fontId="2" fillId="2" borderId="31" xfId="0" applyFont="1" applyFill="1" applyBorder="1" applyAlignment="1" applyProtection="1">
      <alignment horizontal="center" vertical="center"/>
      <protection locked="0"/>
    </xf>
    <xf numFmtId="0" fontId="2" fillId="0" borderId="14"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12"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7"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11" xfId="0" applyFont="1" applyFill="1" applyBorder="1" applyAlignment="1" applyProtection="1">
      <alignment horizontal="left" vertical="top" wrapText="1"/>
      <protection locked="0"/>
    </xf>
    <xf numFmtId="0" fontId="2" fillId="0" borderId="19" xfId="0" applyFont="1" applyFill="1" applyBorder="1" applyAlignment="1" applyProtection="1">
      <alignment horizontal="left" vertical="top" wrapText="1"/>
      <protection locked="0"/>
    </xf>
    <xf numFmtId="0" fontId="2" fillId="0" borderId="14" xfId="0"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0" fontId="2" fillId="0" borderId="16" xfId="0" applyFont="1" applyFill="1" applyBorder="1" applyAlignment="1" applyProtection="1">
      <alignment horizontal="left" vertical="center" wrapText="1"/>
      <protection locked="0"/>
    </xf>
    <xf numFmtId="0" fontId="2" fillId="0" borderId="12"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2" fillId="0" borderId="17" xfId="0" applyFont="1" applyFill="1" applyBorder="1" applyAlignment="1" applyProtection="1">
      <alignment horizontal="left" vertical="center" wrapText="1"/>
      <protection locked="0"/>
    </xf>
    <xf numFmtId="0" fontId="2" fillId="0" borderId="18" xfId="0" applyFont="1" applyFill="1" applyBorder="1" applyAlignment="1" applyProtection="1">
      <alignment horizontal="left" vertical="center" wrapText="1"/>
      <protection locked="0"/>
    </xf>
    <xf numFmtId="0" fontId="2" fillId="0" borderId="11" xfId="0" applyFont="1" applyFill="1" applyBorder="1" applyAlignment="1" applyProtection="1">
      <alignment horizontal="left" vertical="center" wrapText="1"/>
      <protection locked="0"/>
    </xf>
    <xf numFmtId="0" fontId="2" fillId="0" borderId="19" xfId="0" applyFont="1" applyFill="1" applyBorder="1" applyAlignment="1" applyProtection="1">
      <alignment horizontal="left" vertical="center" wrapText="1"/>
      <protection locked="0"/>
    </xf>
    <xf numFmtId="0" fontId="0" fillId="0" borderId="32" xfId="0" applyBorder="1" applyAlignment="1" applyProtection="1">
      <alignment horizontal="center" vertical="center"/>
    </xf>
    <xf numFmtId="0" fontId="0" fillId="0" borderId="33" xfId="0" applyBorder="1" applyAlignment="1" applyProtection="1">
      <alignment horizontal="center" vertical="center"/>
    </xf>
    <xf numFmtId="0" fontId="0" fillId="0" borderId="34" xfId="0" applyBorder="1" applyAlignment="1" applyProtection="1">
      <alignment horizontal="center" vertical="center"/>
    </xf>
    <xf numFmtId="0" fontId="0" fillId="0" borderId="35" xfId="0" applyBorder="1" applyAlignment="1" applyProtection="1">
      <alignment horizontal="center" vertical="center"/>
    </xf>
    <xf numFmtId="0" fontId="0" fillId="0" borderId="36" xfId="0" applyBorder="1" applyAlignment="1" applyProtection="1">
      <alignment horizontal="center" vertical="center"/>
    </xf>
    <xf numFmtId="164" fontId="2" fillId="0" borderId="11" xfId="0" applyNumberFormat="1" applyFont="1" applyBorder="1" applyAlignment="1" applyProtection="1">
      <alignment horizontal="center"/>
      <protection locked="0"/>
    </xf>
    <xf numFmtId="164" fontId="34" fillId="0" borderId="11" xfId="0" applyNumberFormat="1" applyFont="1" applyBorder="1" applyAlignment="1" applyProtection="1">
      <alignment horizontal="center"/>
      <protection locked="0"/>
    </xf>
    <xf numFmtId="10" fontId="34" fillId="0" borderId="11" xfId="0" applyNumberFormat="1" applyFont="1" applyBorder="1" applyAlignment="1" applyProtection="1">
      <alignment horizontal="center"/>
      <protection locked="0"/>
    </xf>
    <xf numFmtId="0" fontId="4" fillId="0" borderId="0" xfId="0" applyFont="1" applyBorder="1" applyAlignment="1" applyProtection="1">
      <alignment horizontal="center"/>
    </xf>
    <xf numFmtId="168" fontId="2" fillId="0" borderId="11" xfId="0" applyNumberFormat="1" applyFont="1" applyBorder="1" applyAlignment="1" applyProtection="1">
      <alignment horizontal="center" vertical="center"/>
      <protection locked="0"/>
    </xf>
    <xf numFmtId="14" fontId="2" fillId="0" borderId="11" xfId="0" applyNumberFormat="1" applyFont="1" applyBorder="1" applyAlignment="1" applyProtection="1">
      <alignment horizontal="center" vertical="center"/>
      <protection locked="0"/>
    </xf>
    <xf numFmtId="14" fontId="2" fillId="0" borderId="13" xfId="0" applyNumberFormat="1" applyFont="1" applyBorder="1" applyAlignment="1" applyProtection="1">
      <alignment horizontal="center" vertical="center"/>
      <protection locked="0"/>
    </xf>
    <xf numFmtId="14" fontId="2" fillId="0" borderId="24" xfId="0" applyNumberFormat="1" applyFont="1" applyBorder="1" applyAlignment="1" applyProtection="1">
      <alignment horizontal="center" vertical="center"/>
      <protection locked="0"/>
    </xf>
    <xf numFmtId="164" fontId="2" fillId="0" borderId="11" xfId="0" applyNumberFormat="1" applyFont="1" applyBorder="1" applyAlignment="1" applyProtection="1">
      <alignment horizontal="left" vertical="center"/>
      <protection locked="0"/>
    </xf>
    <xf numFmtId="9" fontId="2" fillId="0" borderId="11" xfId="0" applyNumberFormat="1" applyFont="1" applyBorder="1" applyAlignment="1" applyProtection="1">
      <alignment horizontal="left" vertical="center"/>
      <protection locked="0"/>
    </xf>
    <xf numFmtId="0" fontId="2" fillId="2" borderId="11" xfId="0" applyFont="1" applyFill="1" applyBorder="1" applyAlignment="1" applyProtection="1">
      <alignment horizontal="left" vertical="center"/>
      <protection locked="0"/>
    </xf>
    <xf numFmtId="169" fontId="2" fillId="0" borderId="11" xfId="0" applyNumberFormat="1" applyFont="1" applyBorder="1" applyAlignment="1" applyProtection="1">
      <alignment horizontal="left" vertical="center"/>
      <protection locked="0"/>
    </xf>
    <xf numFmtId="0" fontId="8" fillId="0" borderId="0" xfId="0" applyFont="1" applyFill="1" applyBorder="1" applyAlignment="1" applyProtection="1">
      <alignment horizontal="left"/>
    </xf>
    <xf numFmtId="0" fontId="8" fillId="2" borderId="13" xfId="0" applyFont="1" applyFill="1" applyBorder="1" applyAlignment="1" applyProtection="1">
      <alignment horizontal="center"/>
    </xf>
    <xf numFmtId="0" fontId="8" fillId="2" borderId="22" xfId="0" applyFont="1" applyFill="1" applyBorder="1" applyAlignment="1" applyProtection="1">
      <alignment horizontal="center"/>
    </xf>
    <xf numFmtId="0" fontId="8" fillId="2" borderId="24" xfId="0" applyFont="1" applyFill="1" applyBorder="1" applyAlignment="1" applyProtection="1">
      <alignment horizontal="center"/>
    </xf>
    <xf numFmtId="0" fontId="14"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7" xfId="0" applyFont="1" applyBorder="1" applyAlignment="1">
      <alignment horizontal="center" vertical="center"/>
    </xf>
    <xf numFmtId="0" fontId="14" fillId="0" borderId="4" xfId="0" applyFont="1" applyBorder="1" applyAlignment="1">
      <alignment horizontal="center" vertical="center"/>
    </xf>
    <xf numFmtId="0" fontId="14" fillId="0" borderId="0" xfId="0" applyFont="1" applyBorder="1" applyAlignment="1">
      <alignment horizontal="center" vertical="center"/>
    </xf>
    <xf numFmtId="0" fontId="14" fillId="0" borderId="1"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2" fillId="0" borderId="14" xfId="0" applyFont="1" applyFill="1" applyBorder="1" applyAlignment="1" applyProtection="1">
      <alignment horizontal="center" wrapText="1"/>
      <protection locked="0"/>
    </xf>
    <xf numFmtId="0" fontId="2" fillId="0" borderId="15" xfId="0" applyFont="1" applyFill="1" applyBorder="1" applyAlignment="1" applyProtection="1">
      <alignment horizontal="center" wrapText="1"/>
      <protection locked="0"/>
    </xf>
    <xf numFmtId="0" fontId="2" fillId="0" borderId="16" xfId="0" applyFont="1" applyFill="1" applyBorder="1" applyAlignment="1" applyProtection="1">
      <alignment horizontal="center" wrapText="1"/>
      <protection locked="0"/>
    </xf>
    <xf numFmtId="0" fontId="2" fillId="0" borderId="18" xfId="0" applyFont="1" applyFill="1" applyBorder="1" applyAlignment="1" applyProtection="1">
      <alignment horizontal="center" wrapText="1"/>
      <protection locked="0"/>
    </xf>
    <xf numFmtId="0" fontId="2" fillId="0" borderId="11" xfId="0" applyFont="1" applyFill="1" applyBorder="1" applyAlignment="1" applyProtection="1">
      <alignment horizontal="center" wrapText="1"/>
      <protection locked="0"/>
    </xf>
    <xf numFmtId="0" fontId="2" fillId="0" borderId="19" xfId="0" applyFont="1" applyFill="1" applyBorder="1" applyAlignment="1" applyProtection="1">
      <alignment horizontal="center" wrapText="1"/>
      <protection locked="0"/>
    </xf>
    <xf numFmtId="0" fontId="2" fillId="0" borderId="0" xfId="0" applyFont="1" applyFill="1" applyBorder="1" applyAlignment="1" applyProtection="1">
      <alignment horizontal="center" wrapText="1"/>
      <protection locked="0"/>
    </xf>
    <xf numFmtId="0" fontId="8" fillId="0" borderId="0" xfId="0" applyFont="1" applyBorder="1" applyAlignment="1" applyProtection="1">
      <alignment horizontal="left" vertical="center"/>
      <protection locked="0"/>
    </xf>
    <xf numFmtId="0" fontId="2" fillId="5" borderId="2" xfId="0" applyFont="1" applyFill="1" applyBorder="1" applyAlignment="1" applyProtection="1">
      <alignment horizontal="center" vertical="center"/>
      <protection locked="0"/>
    </xf>
    <xf numFmtId="49" fontId="2" fillId="5" borderId="11" xfId="0" applyNumberFormat="1" applyFont="1" applyFill="1" applyBorder="1" applyAlignment="1" applyProtection="1">
      <alignment horizontal="left" vertical="center"/>
      <protection locked="0"/>
    </xf>
    <xf numFmtId="0" fontId="2" fillId="5" borderId="11" xfId="0" applyFont="1" applyFill="1" applyBorder="1" applyAlignment="1" applyProtection="1">
      <alignment horizontal="left" vertical="center"/>
      <protection locked="0"/>
    </xf>
    <xf numFmtId="0" fontId="2" fillId="5" borderId="37" xfId="0" applyFont="1" applyFill="1" applyBorder="1" applyAlignment="1" applyProtection="1">
      <alignment horizontal="left" vertical="center"/>
      <protection locked="0"/>
    </xf>
    <xf numFmtId="0" fontId="8" fillId="5" borderId="14" xfId="0" applyNumberFormat="1" applyFont="1" applyFill="1" applyBorder="1" applyAlignment="1" applyProtection="1">
      <alignment horizontal="left" vertical="top" wrapText="1"/>
    </xf>
    <xf numFmtId="0" fontId="8" fillId="5" borderId="15" xfId="0" applyNumberFormat="1" applyFont="1" applyFill="1" applyBorder="1" applyAlignment="1" applyProtection="1">
      <alignment horizontal="left" vertical="top" wrapText="1"/>
    </xf>
    <xf numFmtId="0" fontId="8" fillId="5" borderId="16" xfId="0" applyNumberFormat="1" applyFont="1" applyFill="1" applyBorder="1" applyAlignment="1" applyProtection="1">
      <alignment horizontal="left" vertical="top" wrapText="1"/>
    </xf>
    <xf numFmtId="0" fontId="8" fillId="5" borderId="12" xfId="0" applyNumberFormat="1" applyFont="1" applyFill="1" applyBorder="1" applyAlignment="1" applyProtection="1">
      <alignment horizontal="left" vertical="top" wrapText="1"/>
    </xf>
    <xf numFmtId="0" fontId="8" fillId="5" borderId="0" xfId="0" applyNumberFormat="1" applyFont="1" applyFill="1" applyBorder="1" applyAlignment="1" applyProtection="1">
      <alignment horizontal="left" vertical="top" wrapText="1"/>
    </xf>
    <xf numFmtId="0" fontId="8" fillId="5" borderId="17" xfId="0" applyNumberFormat="1" applyFont="1" applyFill="1" applyBorder="1" applyAlignment="1" applyProtection="1">
      <alignment horizontal="left" vertical="top" wrapText="1"/>
    </xf>
    <xf numFmtId="0" fontId="8" fillId="5" borderId="18" xfId="0" applyNumberFormat="1" applyFont="1" applyFill="1" applyBorder="1" applyAlignment="1" applyProtection="1">
      <alignment horizontal="left" vertical="top" wrapText="1"/>
    </xf>
    <xf numFmtId="0" fontId="8" fillId="5" borderId="11" xfId="0" applyNumberFormat="1" applyFont="1" applyFill="1" applyBorder="1" applyAlignment="1" applyProtection="1">
      <alignment horizontal="left" vertical="top" wrapText="1"/>
    </xf>
    <xf numFmtId="0" fontId="8" fillId="5" borderId="19" xfId="0" applyNumberFormat="1" applyFont="1" applyFill="1" applyBorder="1" applyAlignment="1" applyProtection="1">
      <alignment horizontal="left" vertical="top" wrapText="1"/>
    </xf>
    <xf numFmtId="0" fontId="17" fillId="2" borderId="0" xfId="0" applyFont="1" applyFill="1" applyBorder="1" applyAlignment="1" applyProtection="1">
      <alignment horizontal="left" vertical="top" wrapText="1"/>
      <protection locked="0"/>
    </xf>
    <xf numFmtId="0" fontId="32" fillId="2" borderId="17" xfId="1" applyFont="1" applyFill="1" applyBorder="1" applyAlignment="1" applyProtection="1">
      <alignment horizontal="center" vertical="center" wrapText="1"/>
      <protection locked="0"/>
    </xf>
    <xf numFmtId="0" fontId="2" fillId="0" borderId="8" xfId="0" applyFont="1" applyBorder="1" applyAlignment="1">
      <alignment horizontal="center"/>
    </xf>
    <xf numFmtId="0" fontId="2" fillId="0" borderId="7"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2" fillId="0" borderId="20" xfId="0" applyFont="1" applyBorder="1" applyAlignment="1">
      <alignment horizontal="center"/>
    </xf>
    <xf numFmtId="0" fontId="2" fillId="0" borderId="25" xfId="0" applyFont="1" applyBorder="1" applyAlignment="1">
      <alignment horizontal="center"/>
    </xf>
    <xf numFmtId="0" fontId="2" fillId="0" borderId="21" xfId="0" applyFont="1" applyBorder="1" applyAlignment="1">
      <alignment horizontal="center"/>
    </xf>
    <xf numFmtId="0" fontId="0" fillId="2" borderId="22" xfId="0" applyFill="1" applyBorder="1" applyAlignment="1" applyProtection="1">
      <alignment horizontal="center"/>
      <protection locked="0"/>
    </xf>
    <xf numFmtId="0" fontId="0" fillId="2" borderId="15" xfId="0" applyFill="1" applyBorder="1" applyAlignment="1" applyProtection="1">
      <protection locked="0"/>
    </xf>
    <xf numFmtId="0" fontId="8" fillId="2" borderId="0" xfId="0" applyFont="1" applyFill="1" applyBorder="1" applyAlignment="1" applyProtection="1"/>
    <xf numFmtId="168" fontId="0" fillId="2" borderId="22" xfId="0" applyNumberFormat="1" applyFill="1" applyBorder="1" applyAlignment="1" applyProtection="1">
      <alignment horizontal="center"/>
      <protection locked="0"/>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hyperlink" Target="#specialform"/><Relationship Id="rId13" Type="http://schemas.openxmlformats.org/officeDocument/2006/relationships/hyperlink" Target="#Form!A1"/><Relationship Id="rId3" Type="http://schemas.openxmlformats.org/officeDocument/2006/relationships/hyperlink" Target="#persform"/><Relationship Id="rId7" Type="http://schemas.openxmlformats.org/officeDocument/2006/relationships/image" Target="../media/image4.png"/><Relationship Id="rId12"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hyperlink" Target="#dlcform"/><Relationship Id="rId6" Type="http://schemas.openxmlformats.org/officeDocument/2006/relationships/hyperlink" Target="#appointform"/><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submitform"/><Relationship Id="rId4" Type="http://schemas.openxmlformats.org/officeDocument/2006/relationships/image" Target="../media/image2.png"/><Relationship Id="rId9" Type="http://schemas.openxmlformats.org/officeDocument/2006/relationships/image" Target="../media/image5.png"/><Relationship Id="rId14" Type="http://schemas.openxmlformats.org/officeDocument/2006/relationships/image" Target="../media/image8.png"/></Relationships>
</file>

<file path=xl/drawings/_rels/drawing10.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11.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12.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13.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14.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hyperlink" Target="#SPECIAL"/><Relationship Id="rId18" Type="http://schemas.openxmlformats.org/officeDocument/2006/relationships/hyperlink" Target="#appoint"/><Relationship Id="rId3" Type="http://schemas.openxmlformats.org/officeDocument/2006/relationships/hyperlink" Target="#pers"/><Relationship Id="rId21" Type="http://schemas.openxmlformats.org/officeDocument/2006/relationships/hyperlink" Target="#Instructions!B60"/><Relationship Id="rId7" Type="http://schemas.openxmlformats.org/officeDocument/2006/relationships/hyperlink" Target="#total"/><Relationship Id="rId12" Type="http://schemas.openxmlformats.org/officeDocument/2006/relationships/image" Target="../media/image13.png"/><Relationship Id="rId17" Type="http://schemas.openxmlformats.org/officeDocument/2006/relationships/hyperlink" Target="#emptype"/><Relationship Id="rId2" Type="http://schemas.openxmlformats.org/officeDocument/2006/relationships/image" Target="../media/image10.png"/><Relationship Id="rId16" Type="http://schemas.openxmlformats.org/officeDocument/2006/relationships/image" Target="../media/image15.png"/><Relationship Id="rId20" Type="http://schemas.openxmlformats.org/officeDocument/2006/relationships/hyperlink" Target="#fytotalcharge"/><Relationship Id="rId1" Type="http://schemas.openxmlformats.org/officeDocument/2006/relationships/hyperlink" Target="#DLC"/><Relationship Id="rId6" Type="http://schemas.openxmlformats.org/officeDocument/2006/relationships/image" Target="../media/image7.png"/><Relationship Id="rId11" Type="http://schemas.openxmlformats.org/officeDocument/2006/relationships/hyperlink" Target="#newappoint"/><Relationship Id="rId5" Type="http://schemas.openxmlformats.org/officeDocument/2006/relationships/image" Target="../media/image3.png"/><Relationship Id="rId15" Type="http://schemas.openxmlformats.org/officeDocument/2006/relationships/hyperlink" Target="#SUBMIT"/><Relationship Id="rId10" Type="http://schemas.openxmlformats.org/officeDocument/2006/relationships/hyperlink" Target="#admindept"/><Relationship Id="rId19" Type="http://schemas.openxmlformats.org/officeDocument/2006/relationships/image" Target="../media/image16.png"/><Relationship Id="rId4" Type="http://schemas.openxmlformats.org/officeDocument/2006/relationships/image" Target="../media/image11.png"/><Relationship Id="rId9" Type="http://schemas.openxmlformats.org/officeDocument/2006/relationships/hyperlink" Target="#paybasis"/><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4.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5.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6.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7.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8.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12" Type="http://schemas.openxmlformats.org/officeDocument/2006/relationships/hyperlink" Target="#Instructions!A36"/><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drawing9.xml.rels><?xml version="1.0" encoding="UTF-8" standalone="yes"?>
<Relationships xmlns="http://schemas.openxmlformats.org/package/2006/relationships"><Relationship Id="rId8" Type="http://schemas.openxmlformats.org/officeDocument/2006/relationships/hyperlink" Target="#paybasis"/><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hyperlink" Target="#Form!A1"/><Relationship Id="rId6" Type="http://schemas.openxmlformats.org/officeDocument/2006/relationships/hyperlink" Target="#total"/><Relationship Id="rId11" Type="http://schemas.openxmlformats.org/officeDocument/2006/relationships/hyperlink" Target="#appoint"/><Relationship Id="rId5" Type="http://schemas.openxmlformats.org/officeDocument/2006/relationships/image" Target="../media/image7.png"/><Relationship Id="rId10" Type="http://schemas.openxmlformats.org/officeDocument/2006/relationships/hyperlink" Target="#emptype"/><Relationship Id="rId4" Type="http://schemas.openxmlformats.org/officeDocument/2006/relationships/image" Target="../media/image3.png"/><Relationship Id="rId9" Type="http://schemas.openxmlformats.org/officeDocument/2006/relationships/hyperlink" Target="#admindept"/></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112</xdr:row>
      <xdr:rowOff>0</xdr:rowOff>
    </xdr:from>
    <xdr:to>
      <xdr:col>1</xdr:col>
      <xdr:colOff>0</xdr:colOff>
      <xdr:row>117</xdr:row>
      <xdr:rowOff>0</xdr:rowOff>
    </xdr:to>
    <xdr:pic>
      <xdr:nvPicPr>
        <xdr:cNvPr id="12449" name="Picture 149">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74075925"/>
          <a:ext cx="5524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22</xdr:row>
      <xdr:rowOff>0</xdr:rowOff>
    </xdr:from>
    <xdr:to>
      <xdr:col>1</xdr:col>
      <xdr:colOff>0</xdr:colOff>
      <xdr:row>60</xdr:row>
      <xdr:rowOff>0</xdr:rowOff>
    </xdr:to>
    <xdr:pic>
      <xdr:nvPicPr>
        <xdr:cNvPr id="12450" name="Picture 106">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6115050"/>
          <a:ext cx="542925" cy="266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xdr:row>
      <xdr:rowOff>28575</xdr:rowOff>
    </xdr:from>
    <xdr:to>
      <xdr:col>2</xdr:col>
      <xdr:colOff>114300</xdr:colOff>
      <xdr:row>2</xdr:row>
      <xdr:rowOff>66675</xdr:rowOff>
    </xdr:to>
    <xdr:pic>
      <xdr:nvPicPr>
        <xdr:cNvPr id="12451" name="Picture 2" descr="hr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8175" y="257175"/>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22</xdr:row>
      <xdr:rowOff>209550</xdr:rowOff>
    </xdr:from>
    <xdr:to>
      <xdr:col>0</xdr:col>
      <xdr:colOff>485775</xdr:colOff>
      <xdr:row>25</xdr:row>
      <xdr:rowOff>1028700</xdr:rowOff>
    </xdr:to>
    <xdr:sp macro="" textlink="">
      <xdr:nvSpPr>
        <xdr:cNvPr id="12296" name="Text Box 8"/>
        <xdr:cNvSpPr txBox="1">
          <a:spLocks noChangeArrowheads="1"/>
        </xdr:cNvSpPr>
      </xdr:nvSpPr>
      <xdr:spPr bwMode="auto">
        <a:xfrm>
          <a:off x="219075" y="6324600"/>
          <a:ext cx="266700" cy="2286000"/>
        </a:xfrm>
        <a:prstGeom prst="rect">
          <a:avLst/>
        </a:prstGeom>
        <a:noFill/>
        <a:ln w="9525">
          <a:noFill/>
          <a:miter lim="800000"/>
          <a:headEnd/>
          <a:tailEnd/>
        </a:ln>
      </xdr:spPr>
      <xdr:txBody>
        <a:bodyPr vertOverflow="clip" vert="vert270" wrap="square" lIns="36576" tIns="27432" rIns="0" bIns="27432" anchor="t" upright="1"/>
        <a:lstStyle/>
        <a:p>
          <a:pPr algn="ctr" rtl="0">
            <a:defRPr sz="1000"/>
          </a:pPr>
          <a:r>
            <a:rPr lang="en-US" sz="1200" b="1" i="0" u="none" strike="noStrike" baseline="0">
              <a:solidFill>
                <a:srgbClr val="000000"/>
              </a:solidFill>
              <a:latin typeface="Arial"/>
              <a:cs typeface="Arial"/>
            </a:rPr>
            <a:t>PERSONAL INFORMATION</a:t>
          </a:r>
        </a:p>
      </xdr:txBody>
    </xdr:sp>
    <xdr:clientData/>
  </xdr:twoCellAnchor>
  <xdr:twoCellAnchor editAs="oneCell">
    <xdr:from>
      <xdr:col>0</xdr:col>
      <xdr:colOff>76200</xdr:colOff>
      <xdr:row>60</xdr:row>
      <xdr:rowOff>0</xdr:rowOff>
    </xdr:from>
    <xdr:to>
      <xdr:col>1</xdr:col>
      <xdr:colOff>0</xdr:colOff>
      <xdr:row>107</xdr:row>
      <xdr:rowOff>9525</xdr:rowOff>
    </xdr:to>
    <xdr:pic>
      <xdr:nvPicPr>
        <xdr:cNvPr id="12453" name="Picture 32" descr="tab2">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 y="32785050"/>
          <a:ext cx="552450" cy="394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61</xdr:row>
      <xdr:rowOff>28575</xdr:rowOff>
    </xdr:from>
    <xdr:to>
      <xdr:col>0</xdr:col>
      <xdr:colOff>485775</xdr:colOff>
      <xdr:row>63</xdr:row>
      <xdr:rowOff>809625</xdr:rowOff>
    </xdr:to>
    <xdr:sp macro="" textlink="">
      <xdr:nvSpPr>
        <xdr:cNvPr id="12305" name="Text Box 17"/>
        <xdr:cNvSpPr txBox="1">
          <a:spLocks noChangeArrowheads="1"/>
        </xdr:cNvSpPr>
      </xdr:nvSpPr>
      <xdr:spPr bwMode="auto">
        <a:xfrm>
          <a:off x="219075" y="33127950"/>
          <a:ext cx="266700" cy="3657600"/>
        </a:xfrm>
        <a:prstGeom prst="rect">
          <a:avLst/>
        </a:prstGeom>
        <a:noFill/>
        <a:ln w="9525">
          <a:noFill/>
          <a:miter lim="800000"/>
          <a:headEnd/>
          <a:tailEnd/>
        </a:ln>
      </xdr:spPr>
      <xdr:txBody>
        <a:bodyPr vertOverflow="clip" vert="vert270" wrap="square" lIns="36576" tIns="27432" rIns="0" bIns="27432" anchor="t" upright="1"/>
        <a:lstStyle/>
        <a:p>
          <a:pPr algn="ctr" rtl="0">
            <a:defRPr sz="1000"/>
          </a:pPr>
          <a:r>
            <a:rPr lang="en-US" sz="1200" b="1" i="0" u="none" strike="noStrike" baseline="0">
              <a:solidFill>
                <a:srgbClr val="000000"/>
              </a:solidFill>
              <a:latin typeface="Arial"/>
              <a:cs typeface="Arial"/>
            </a:rPr>
            <a:t>NEW APPOINTMENT INFORMATION</a:t>
          </a:r>
        </a:p>
      </xdr:txBody>
    </xdr:sp>
    <xdr:clientData/>
  </xdr:twoCellAnchor>
  <xdr:twoCellAnchor editAs="oneCell">
    <xdr:from>
      <xdr:col>0</xdr:col>
      <xdr:colOff>76200</xdr:colOff>
      <xdr:row>107</xdr:row>
      <xdr:rowOff>0</xdr:rowOff>
    </xdr:from>
    <xdr:to>
      <xdr:col>1</xdr:col>
      <xdr:colOff>0</xdr:colOff>
      <xdr:row>112</xdr:row>
      <xdr:rowOff>0</xdr:rowOff>
    </xdr:to>
    <xdr:pic>
      <xdr:nvPicPr>
        <xdr:cNvPr id="12455" name="Picture 85" descr="tab3">
          <a:hlinkClick xmlns:r="http://schemas.openxmlformats.org/officeDocument/2006/relationships" r:id="rId8"/>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72266175"/>
          <a:ext cx="5524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xdr:row>
      <xdr:rowOff>361950</xdr:rowOff>
    </xdr:from>
    <xdr:to>
      <xdr:col>1</xdr:col>
      <xdr:colOff>0</xdr:colOff>
      <xdr:row>18</xdr:row>
      <xdr:rowOff>19050</xdr:rowOff>
    </xdr:to>
    <xdr:pic>
      <xdr:nvPicPr>
        <xdr:cNvPr id="12456" name="Picture 87" descr="tab5">
          <a:hlinkClick xmlns:r="http://schemas.openxmlformats.org/officeDocument/2006/relationships" r:id="rId10"/>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725" y="3648075"/>
          <a:ext cx="5429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107</xdr:row>
      <xdr:rowOff>142875</xdr:rowOff>
    </xdr:from>
    <xdr:to>
      <xdr:col>0</xdr:col>
      <xdr:colOff>600075</xdr:colOff>
      <xdr:row>111</xdr:row>
      <xdr:rowOff>171450</xdr:rowOff>
    </xdr:to>
    <xdr:sp macro="" textlink="">
      <xdr:nvSpPr>
        <xdr:cNvPr id="12376" name="Text Box 88"/>
        <xdr:cNvSpPr txBox="1">
          <a:spLocks noChangeArrowheads="1"/>
        </xdr:cNvSpPr>
      </xdr:nvSpPr>
      <xdr:spPr bwMode="auto">
        <a:xfrm>
          <a:off x="123825" y="72409050"/>
          <a:ext cx="476250" cy="1552575"/>
        </a:xfrm>
        <a:prstGeom prst="rect">
          <a:avLst/>
        </a:prstGeom>
        <a:noFill/>
        <a:ln w="9525">
          <a:noFill/>
          <a:miter lim="800000"/>
          <a:headEnd/>
          <a:tailEnd/>
        </a:ln>
      </xdr:spPr>
      <xdr:txBody>
        <a:bodyPr vertOverflow="clip" vert="vert270" wrap="square" lIns="27432" tIns="27432" rIns="0" bIns="27432" anchor="t" upright="1"/>
        <a:lstStyle/>
        <a:p>
          <a:pPr algn="ctr" rtl="0">
            <a:defRPr sz="1000"/>
          </a:pPr>
          <a:r>
            <a:rPr lang="en-US" sz="1100" b="1" i="0" u="none" strike="noStrike" baseline="0">
              <a:solidFill>
                <a:srgbClr val="000000"/>
              </a:solidFill>
              <a:latin typeface="Arial"/>
              <a:cs typeface="Arial"/>
            </a:rPr>
            <a:t>SPECIAL</a:t>
          </a:r>
        </a:p>
        <a:p>
          <a:pPr algn="ctr" rtl="0">
            <a:defRPr sz="1000"/>
          </a:pPr>
          <a:r>
            <a:rPr lang="en-US" sz="1100" b="1" i="0" u="none" strike="noStrike" baseline="0">
              <a:solidFill>
                <a:srgbClr val="000000"/>
              </a:solidFill>
              <a:latin typeface="Arial"/>
              <a:cs typeface="Arial"/>
            </a:rPr>
            <a:t> INSTRUCTIONS</a:t>
          </a:r>
        </a:p>
      </xdr:txBody>
    </xdr:sp>
    <xdr:clientData/>
  </xdr:twoCellAnchor>
  <xdr:twoCellAnchor editAs="oneCell">
    <xdr:from>
      <xdr:col>0</xdr:col>
      <xdr:colOff>228600</xdr:colOff>
      <xdr:row>112</xdr:row>
      <xdr:rowOff>47625</xdr:rowOff>
    </xdr:from>
    <xdr:to>
      <xdr:col>0</xdr:col>
      <xdr:colOff>495300</xdr:colOff>
      <xdr:row>116</xdr:row>
      <xdr:rowOff>504825</xdr:rowOff>
    </xdr:to>
    <xdr:sp macro="" textlink="">
      <xdr:nvSpPr>
        <xdr:cNvPr id="12377" name="Text Box 89"/>
        <xdr:cNvSpPr txBox="1">
          <a:spLocks noChangeArrowheads="1"/>
        </xdr:cNvSpPr>
      </xdr:nvSpPr>
      <xdr:spPr bwMode="auto">
        <a:xfrm>
          <a:off x="228600" y="74123550"/>
          <a:ext cx="266700" cy="1943100"/>
        </a:xfrm>
        <a:prstGeom prst="rect">
          <a:avLst/>
        </a:prstGeom>
        <a:noFill/>
        <a:ln w="9525">
          <a:noFill/>
          <a:miter lim="800000"/>
          <a:headEnd/>
          <a:tailEnd/>
        </a:ln>
      </xdr:spPr>
      <xdr:txBody>
        <a:bodyPr vertOverflow="clip" vert="vert270" wrap="square" lIns="36576" tIns="27432" rIns="0" bIns="27432" anchor="t" upright="1"/>
        <a:lstStyle/>
        <a:p>
          <a:pPr algn="ctr" rtl="0">
            <a:defRPr sz="1000"/>
          </a:pPr>
          <a:r>
            <a:rPr lang="en-US" sz="1200" b="1" i="0" u="none" strike="noStrike" baseline="0">
              <a:solidFill>
                <a:srgbClr val="000000"/>
              </a:solidFill>
              <a:latin typeface="Arial"/>
              <a:cs typeface="Arial"/>
            </a:rPr>
            <a:t>DLC/SCHOOL USE</a:t>
          </a:r>
        </a:p>
      </xdr:txBody>
    </xdr:sp>
    <xdr:clientData/>
  </xdr:twoCellAnchor>
  <xdr:twoCellAnchor editAs="oneCell">
    <xdr:from>
      <xdr:col>48</xdr:col>
      <xdr:colOff>104775</xdr:colOff>
      <xdr:row>131</xdr:row>
      <xdr:rowOff>47625</xdr:rowOff>
    </xdr:from>
    <xdr:to>
      <xdr:col>51</xdr:col>
      <xdr:colOff>0</xdr:colOff>
      <xdr:row>132</xdr:row>
      <xdr:rowOff>76200</xdr:rowOff>
    </xdr:to>
    <xdr:pic>
      <xdr:nvPicPr>
        <xdr:cNvPr id="12459" name="Picture 150" descr="mitlogo"/>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00875" y="8149590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51</xdr:col>
      <xdr:colOff>0</xdr:colOff>
      <xdr:row>3</xdr:row>
      <xdr:rowOff>66675</xdr:rowOff>
    </xdr:from>
    <xdr:to>
      <xdr:col>53</xdr:col>
      <xdr:colOff>19050</xdr:colOff>
      <xdr:row>4</xdr:row>
      <xdr:rowOff>219075</xdr:rowOff>
    </xdr:to>
    <xdr:pic>
      <xdr:nvPicPr>
        <xdr:cNvPr id="12460" name="Picture 151" descr="goform">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296150" y="590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51</xdr:col>
      <xdr:colOff>0</xdr:colOff>
      <xdr:row>11</xdr:row>
      <xdr:rowOff>47625</xdr:rowOff>
    </xdr:from>
    <xdr:to>
      <xdr:col>53</xdr:col>
      <xdr:colOff>19050</xdr:colOff>
      <xdr:row>11</xdr:row>
      <xdr:rowOff>276225</xdr:rowOff>
    </xdr:to>
    <xdr:pic>
      <xdr:nvPicPr>
        <xdr:cNvPr id="12461" name="Picture 152" descr="goform">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296150" y="33337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51</xdr:col>
      <xdr:colOff>19050</xdr:colOff>
      <xdr:row>19</xdr:row>
      <xdr:rowOff>19050</xdr:rowOff>
    </xdr:from>
    <xdr:to>
      <xdr:col>53</xdr:col>
      <xdr:colOff>38100</xdr:colOff>
      <xdr:row>20</xdr:row>
      <xdr:rowOff>0</xdr:rowOff>
    </xdr:to>
    <xdr:pic>
      <xdr:nvPicPr>
        <xdr:cNvPr id="12462" name="Picture 153" descr="goform">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15200" y="556260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51</xdr:col>
      <xdr:colOff>19050</xdr:colOff>
      <xdr:row>61</xdr:row>
      <xdr:rowOff>133350</xdr:rowOff>
    </xdr:from>
    <xdr:to>
      <xdr:col>53</xdr:col>
      <xdr:colOff>38100</xdr:colOff>
      <xdr:row>61</xdr:row>
      <xdr:rowOff>361950</xdr:rowOff>
    </xdr:to>
    <xdr:pic>
      <xdr:nvPicPr>
        <xdr:cNvPr id="12463" name="Picture 154" descr="goform">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15200" y="33232725"/>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51</xdr:col>
      <xdr:colOff>9525</xdr:colOff>
      <xdr:row>108</xdr:row>
      <xdr:rowOff>85725</xdr:rowOff>
    </xdr:from>
    <xdr:to>
      <xdr:col>53</xdr:col>
      <xdr:colOff>28575</xdr:colOff>
      <xdr:row>108</xdr:row>
      <xdr:rowOff>314325</xdr:rowOff>
    </xdr:to>
    <xdr:pic>
      <xdr:nvPicPr>
        <xdr:cNvPr id="12464" name="Picture 155" descr="goform">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05675" y="72666225"/>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51</xdr:col>
      <xdr:colOff>19050</xdr:colOff>
      <xdr:row>117</xdr:row>
      <xdr:rowOff>0</xdr:rowOff>
    </xdr:from>
    <xdr:to>
      <xdr:col>53</xdr:col>
      <xdr:colOff>38100</xdr:colOff>
      <xdr:row>117</xdr:row>
      <xdr:rowOff>228600</xdr:rowOff>
    </xdr:to>
    <xdr:pic>
      <xdr:nvPicPr>
        <xdr:cNvPr id="12465" name="Picture 156" descr="goform">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15200" y="76228575"/>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51</xdr:col>
      <xdr:colOff>85725</xdr:colOff>
      <xdr:row>81</xdr:row>
      <xdr:rowOff>19050</xdr:rowOff>
    </xdr:from>
    <xdr:to>
      <xdr:col>53</xdr:col>
      <xdr:colOff>104775</xdr:colOff>
      <xdr:row>81</xdr:row>
      <xdr:rowOff>247650</xdr:rowOff>
    </xdr:to>
    <xdr:pic>
      <xdr:nvPicPr>
        <xdr:cNvPr id="12466" name="Picture 158" descr="goform">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81875" y="54644925"/>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51</xdr:col>
      <xdr:colOff>85725</xdr:colOff>
      <xdr:row>86</xdr:row>
      <xdr:rowOff>38100</xdr:rowOff>
    </xdr:from>
    <xdr:to>
      <xdr:col>53</xdr:col>
      <xdr:colOff>104775</xdr:colOff>
      <xdr:row>86</xdr:row>
      <xdr:rowOff>266700</xdr:rowOff>
    </xdr:to>
    <xdr:pic>
      <xdr:nvPicPr>
        <xdr:cNvPr id="12467" name="Picture 159" descr="goform">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81875" y="58950225"/>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51</xdr:col>
      <xdr:colOff>123825</xdr:colOff>
      <xdr:row>97</xdr:row>
      <xdr:rowOff>19050</xdr:rowOff>
    </xdr:from>
    <xdr:to>
      <xdr:col>53</xdr:col>
      <xdr:colOff>142875</xdr:colOff>
      <xdr:row>97</xdr:row>
      <xdr:rowOff>247650</xdr:rowOff>
    </xdr:to>
    <xdr:pic>
      <xdr:nvPicPr>
        <xdr:cNvPr id="12468" name="Picture 160" descr="goform">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419975" y="66122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38931"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8875"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38932"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38933"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28575</xdr:rowOff>
    </xdr:from>
    <xdr:to>
      <xdr:col>4</xdr:col>
      <xdr:colOff>0</xdr:colOff>
      <xdr:row>12</xdr:row>
      <xdr:rowOff>66675</xdr:rowOff>
    </xdr:to>
    <xdr:pic>
      <xdr:nvPicPr>
        <xdr:cNvPr id="38934"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28600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73</xdr:row>
      <xdr:rowOff>0</xdr:rowOff>
    </xdr:from>
    <xdr:to>
      <xdr:col>75</xdr:col>
      <xdr:colOff>0</xdr:colOff>
      <xdr:row>73</xdr:row>
      <xdr:rowOff>190500</xdr:rowOff>
    </xdr:to>
    <xdr:pic>
      <xdr:nvPicPr>
        <xdr:cNvPr id="38935"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5125" y="1112520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46</xdr:row>
      <xdr:rowOff>19050</xdr:rowOff>
    </xdr:from>
    <xdr:to>
      <xdr:col>21</xdr:col>
      <xdr:colOff>57150</xdr:colOff>
      <xdr:row>46</xdr:row>
      <xdr:rowOff>161925</xdr:rowOff>
    </xdr:to>
    <xdr:pic>
      <xdr:nvPicPr>
        <xdr:cNvPr id="38936"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9800" y="74580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50</xdr:row>
      <xdr:rowOff>47625</xdr:rowOff>
    </xdr:from>
    <xdr:to>
      <xdr:col>8</xdr:col>
      <xdr:colOff>19050</xdr:colOff>
      <xdr:row>50</xdr:row>
      <xdr:rowOff>190500</xdr:rowOff>
    </xdr:to>
    <xdr:pic>
      <xdr:nvPicPr>
        <xdr:cNvPr id="38937"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81153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41</xdr:row>
      <xdr:rowOff>38100</xdr:rowOff>
    </xdr:from>
    <xdr:to>
      <xdr:col>14</xdr:col>
      <xdr:colOff>0</xdr:colOff>
      <xdr:row>41</xdr:row>
      <xdr:rowOff>180975</xdr:rowOff>
    </xdr:to>
    <xdr:pic>
      <xdr:nvPicPr>
        <xdr:cNvPr id="38938"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67151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23</xdr:row>
      <xdr:rowOff>0</xdr:rowOff>
    </xdr:from>
    <xdr:to>
      <xdr:col>0</xdr:col>
      <xdr:colOff>247650</xdr:colOff>
      <xdr:row>23</xdr:row>
      <xdr:rowOff>0</xdr:rowOff>
    </xdr:to>
    <xdr:sp macro="" textlink="">
      <xdr:nvSpPr>
        <xdr:cNvPr id="38939" name="Line 10"/>
        <xdr:cNvSpPr>
          <a:spLocks noChangeShapeType="1"/>
        </xdr:cNvSpPr>
      </xdr:nvSpPr>
      <xdr:spPr bwMode="auto">
        <a:xfrm flipH="1" flipV="1">
          <a:off x="247650" y="397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14</xdr:row>
      <xdr:rowOff>38100</xdr:rowOff>
    </xdr:from>
    <xdr:to>
      <xdr:col>14</xdr:col>
      <xdr:colOff>38100</xdr:colOff>
      <xdr:row>14</xdr:row>
      <xdr:rowOff>180975</xdr:rowOff>
    </xdr:to>
    <xdr:pic>
      <xdr:nvPicPr>
        <xdr:cNvPr id="38940"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26479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31</xdr:row>
      <xdr:rowOff>47625</xdr:rowOff>
    </xdr:from>
    <xdr:to>
      <xdr:col>16</xdr:col>
      <xdr:colOff>104775</xdr:colOff>
      <xdr:row>31</xdr:row>
      <xdr:rowOff>190500</xdr:rowOff>
    </xdr:to>
    <xdr:pic>
      <xdr:nvPicPr>
        <xdr:cNvPr id="38941"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51720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46</xdr:row>
      <xdr:rowOff>19050</xdr:rowOff>
    </xdr:from>
    <xdr:to>
      <xdr:col>21</xdr:col>
      <xdr:colOff>57150</xdr:colOff>
      <xdr:row>46</xdr:row>
      <xdr:rowOff>161925</xdr:rowOff>
    </xdr:to>
    <xdr:pic>
      <xdr:nvPicPr>
        <xdr:cNvPr id="38942" name="Picture 18"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9800" y="74580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11</xdr:row>
          <xdr:rowOff>0</xdr:rowOff>
        </xdr:from>
        <xdr:to>
          <xdr:col>158</xdr:col>
          <xdr:colOff>238125</xdr:colOff>
          <xdr:row>12</xdr:row>
          <xdr:rowOff>19050</xdr:rowOff>
        </xdr:to>
        <xdr:sp macro="" textlink="">
          <xdr:nvSpPr>
            <xdr:cNvPr id="38913" name="CheckBox1" hidden="1">
              <a:extLst>
                <a:ext uri="{63B3BB69-23CF-44E3-9099-C40C66FF867C}">
                  <a14:compatExt spid="_x0000_s38913"/>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39956"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8875"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39957"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39958"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28575</xdr:rowOff>
    </xdr:from>
    <xdr:to>
      <xdr:col>4</xdr:col>
      <xdr:colOff>0</xdr:colOff>
      <xdr:row>14</xdr:row>
      <xdr:rowOff>66675</xdr:rowOff>
    </xdr:to>
    <xdr:pic>
      <xdr:nvPicPr>
        <xdr:cNvPr id="39959"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304800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75</xdr:row>
      <xdr:rowOff>0</xdr:rowOff>
    </xdr:from>
    <xdr:to>
      <xdr:col>75</xdr:col>
      <xdr:colOff>0</xdr:colOff>
      <xdr:row>75</xdr:row>
      <xdr:rowOff>190500</xdr:rowOff>
    </xdr:to>
    <xdr:pic>
      <xdr:nvPicPr>
        <xdr:cNvPr id="39960"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5125" y="1188720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48</xdr:row>
      <xdr:rowOff>19050</xdr:rowOff>
    </xdr:from>
    <xdr:to>
      <xdr:col>21</xdr:col>
      <xdr:colOff>57150</xdr:colOff>
      <xdr:row>48</xdr:row>
      <xdr:rowOff>161925</xdr:rowOff>
    </xdr:to>
    <xdr:pic>
      <xdr:nvPicPr>
        <xdr:cNvPr id="39961"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9800" y="82200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52</xdr:row>
      <xdr:rowOff>47625</xdr:rowOff>
    </xdr:from>
    <xdr:to>
      <xdr:col>8</xdr:col>
      <xdr:colOff>19050</xdr:colOff>
      <xdr:row>52</xdr:row>
      <xdr:rowOff>190500</xdr:rowOff>
    </xdr:to>
    <xdr:pic>
      <xdr:nvPicPr>
        <xdr:cNvPr id="39962"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88773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43</xdr:row>
      <xdr:rowOff>38100</xdr:rowOff>
    </xdr:from>
    <xdr:to>
      <xdr:col>14</xdr:col>
      <xdr:colOff>0</xdr:colOff>
      <xdr:row>43</xdr:row>
      <xdr:rowOff>180975</xdr:rowOff>
    </xdr:to>
    <xdr:pic>
      <xdr:nvPicPr>
        <xdr:cNvPr id="39963"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74771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25</xdr:row>
      <xdr:rowOff>0</xdr:rowOff>
    </xdr:from>
    <xdr:to>
      <xdr:col>0</xdr:col>
      <xdr:colOff>247650</xdr:colOff>
      <xdr:row>25</xdr:row>
      <xdr:rowOff>0</xdr:rowOff>
    </xdr:to>
    <xdr:sp macro="" textlink="">
      <xdr:nvSpPr>
        <xdr:cNvPr id="39964" name="Line 10"/>
        <xdr:cNvSpPr>
          <a:spLocks noChangeShapeType="1"/>
        </xdr:cNvSpPr>
      </xdr:nvSpPr>
      <xdr:spPr bwMode="auto">
        <a:xfrm flipH="1" flipV="1">
          <a:off x="247650" y="4733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16</xdr:row>
      <xdr:rowOff>38100</xdr:rowOff>
    </xdr:from>
    <xdr:to>
      <xdr:col>14</xdr:col>
      <xdr:colOff>38100</xdr:colOff>
      <xdr:row>16</xdr:row>
      <xdr:rowOff>180975</xdr:rowOff>
    </xdr:to>
    <xdr:pic>
      <xdr:nvPicPr>
        <xdr:cNvPr id="39965"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34099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33</xdr:row>
      <xdr:rowOff>47625</xdr:rowOff>
    </xdr:from>
    <xdr:to>
      <xdr:col>16</xdr:col>
      <xdr:colOff>104775</xdr:colOff>
      <xdr:row>33</xdr:row>
      <xdr:rowOff>190500</xdr:rowOff>
    </xdr:to>
    <xdr:pic>
      <xdr:nvPicPr>
        <xdr:cNvPr id="39966"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59340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48</xdr:row>
      <xdr:rowOff>19050</xdr:rowOff>
    </xdr:from>
    <xdr:to>
      <xdr:col>21</xdr:col>
      <xdr:colOff>57150</xdr:colOff>
      <xdr:row>48</xdr:row>
      <xdr:rowOff>161925</xdr:rowOff>
    </xdr:to>
    <xdr:pic>
      <xdr:nvPicPr>
        <xdr:cNvPr id="39967" name="Picture 18"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9800" y="82200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13</xdr:row>
          <xdr:rowOff>0</xdr:rowOff>
        </xdr:from>
        <xdr:to>
          <xdr:col>158</xdr:col>
          <xdr:colOff>238125</xdr:colOff>
          <xdr:row>14</xdr:row>
          <xdr:rowOff>19050</xdr:rowOff>
        </xdr:to>
        <xdr:sp macro="" textlink="">
          <xdr:nvSpPr>
            <xdr:cNvPr id="39937" name="CheckBox1" hidden="1">
              <a:extLst>
                <a:ext uri="{63B3BB69-23CF-44E3-9099-C40C66FF867C}">
                  <a14:compatExt spid="_x0000_s39937"/>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40978"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7925"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40979"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40980"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28575</xdr:rowOff>
    </xdr:from>
    <xdr:to>
      <xdr:col>4</xdr:col>
      <xdr:colOff>0</xdr:colOff>
      <xdr:row>14</xdr:row>
      <xdr:rowOff>66675</xdr:rowOff>
    </xdr:to>
    <xdr:pic>
      <xdr:nvPicPr>
        <xdr:cNvPr id="40981"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3209925"/>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75</xdr:row>
      <xdr:rowOff>0</xdr:rowOff>
    </xdr:from>
    <xdr:to>
      <xdr:col>75</xdr:col>
      <xdr:colOff>0</xdr:colOff>
      <xdr:row>75</xdr:row>
      <xdr:rowOff>190500</xdr:rowOff>
    </xdr:to>
    <xdr:pic>
      <xdr:nvPicPr>
        <xdr:cNvPr id="40982"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12049125"/>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48</xdr:row>
      <xdr:rowOff>19050</xdr:rowOff>
    </xdr:from>
    <xdr:to>
      <xdr:col>21</xdr:col>
      <xdr:colOff>57150</xdr:colOff>
      <xdr:row>48</xdr:row>
      <xdr:rowOff>161925</xdr:rowOff>
    </xdr:to>
    <xdr:pic>
      <xdr:nvPicPr>
        <xdr:cNvPr id="40983"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28850" y="83820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52</xdr:row>
      <xdr:rowOff>47625</xdr:rowOff>
    </xdr:from>
    <xdr:to>
      <xdr:col>8</xdr:col>
      <xdr:colOff>19050</xdr:colOff>
      <xdr:row>52</xdr:row>
      <xdr:rowOff>190500</xdr:rowOff>
    </xdr:to>
    <xdr:pic>
      <xdr:nvPicPr>
        <xdr:cNvPr id="40984"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90392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43</xdr:row>
      <xdr:rowOff>38100</xdr:rowOff>
    </xdr:from>
    <xdr:to>
      <xdr:col>14</xdr:col>
      <xdr:colOff>0</xdr:colOff>
      <xdr:row>43</xdr:row>
      <xdr:rowOff>180975</xdr:rowOff>
    </xdr:to>
    <xdr:pic>
      <xdr:nvPicPr>
        <xdr:cNvPr id="40985"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76390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25</xdr:row>
      <xdr:rowOff>0</xdr:rowOff>
    </xdr:from>
    <xdr:to>
      <xdr:col>0</xdr:col>
      <xdr:colOff>247650</xdr:colOff>
      <xdr:row>25</xdr:row>
      <xdr:rowOff>0</xdr:rowOff>
    </xdr:to>
    <xdr:sp macro="" textlink="">
      <xdr:nvSpPr>
        <xdr:cNvPr id="40986" name="Line 10"/>
        <xdr:cNvSpPr>
          <a:spLocks noChangeShapeType="1"/>
        </xdr:cNvSpPr>
      </xdr:nvSpPr>
      <xdr:spPr bwMode="auto">
        <a:xfrm flipH="1" flipV="1">
          <a:off x="247650" y="4895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16</xdr:row>
      <xdr:rowOff>38100</xdr:rowOff>
    </xdr:from>
    <xdr:to>
      <xdr:col>14</xdr:col>
      <xdr:colOff>38100</xdr:colOff>
      <xdr:row>16</xdr:row>
      <xdr:rowOff>180975</xdr:rowOff>
    </xdr:to>
    <xdr:pic>
      <xdr:nvPicPr>
        <xdr:cNvPr id="40987"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35718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33</xdr:row>
      <xdr:rowOff>47625</xdr:rowOff>
    </xdr:from>
    <xdr:to>
      <xdr:col>16</xdr:col>
      <xdr:colOff>104775</xdr:colOff>
      <xdr:row>33</xdr:row>
      <xdr:rowOff>190500</xdr:rowOff>
    </xdr:to>
    <xdr:pic>
      <xdr:nvPicPr>
        <xdr:cNvPr id="40988"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60960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48</xdr:row>
      <xdr:rowOff>19050</xdr:rowOff>
    </xdr:from>
    <xdr:to>
      <xdr:col>21</xdr:col>
      <xdr:colOff>57150</xdr:colOff>
      <xdr:row>48</xdr:row>
      <xdr:rowOff>161925</xdr:rowOff>
    </xdr:to>
    <xdr:pic>
      <xdr:nvPicPr>
        <xdr:cNvPr id="40989" name="Picture 1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28850" y="83820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13</xdr:row>
          <xdr:rowOff>0</xdr:rowOff>
        </xdr:from>
        <xdr:to>
          <xdr:col>158</xdr:col>
          <xdr:colOff>238125</xdr:colOff>
          <xdr:row>14</xdr:row>
          <xdr:rowOff>19050</xdr:rowOff>
        </xdr:to>
        <xdr:sp macro="" textlink="">
          <xdr:nvSpPr>
            <xdr:cNvPr id="40961" name="CheckBox1" hidden="1">
              <a:extLst>
                <a:ext uri="{63B3BB69-23CF-44E3-9099-C40C66FF867C}">
                  <a14:compatExt spid="_x0000_s4096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42004"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8875"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42005"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42006"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28575</xdr:rowOff>
    </xdr:from>
    <xdr:to>
      <xdr:col>4</xdr:col>
      <xdr:colOff>0</xdr:colOff>
      <xdr:row>12</xdr:row>
      <xdr:rowOff>66675</xdr:rowOff>
    </xdr:to>
    <xdr:pic>
      <xdr:nvPicPr>
        <xdr:cNvPr id="42007"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43840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73</xdr:row>
      <xdr:rowOff>0</xdr:rowOff>
    </xdr:from>
    <xdr:to>
      <xdr:col>75</xdr:col>
      <xdr:colOff>0</xdr:colOff>
      <xdr:row>73</xdr:row>
      <xdr:rowOff>190500</xdr:rowOff>
    </xdr:to>
    <xdr:pic>
      <xdr:nvPicPr>
        <xdr:cNvPr id="42008"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5125" y="1127760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46</xdr:row>
      <xdr:rowOff>19050</xdr:rowOff>
    </xdr:from>
    <xdr:to>
      <xdr:col>21</xdr:col>
      <xdr:colOff>57150</xdr:colOff>
      <xdr:row>46</xdr:row>
      <xdr:rowOff>161925</xdr:rowOff>
    </xdr:to>
    <xdr:pic>
      <xdr:nvPicPr>
        <xdr:cNvPr id="42009"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9800" y="76104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50</xdr:row>
      <xdr:rowOff>47625</xdr:rowOff>
    </xdr:from>
    <xdr:to>
      <xdr:col>8</xdr:col>
      <xdr:colOff>19050</xdr:colOff>
      <xdr:row>50</xdr:row>
      <xdr:rowOff>190500</xdr:rowOff>
    </xdr:to>
    <xdr:pic>
      <xdr:nvPicPr>
        <xdr:cNvPr id="42010"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82677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41</xdr:row>
      <xdr:rowOff>38100</xdr:rowOff>
    </xdr:from>
    <xdr:to>
      <xdr:col>14</xdr:col>
      <xdr:colOff>0</xdr:colOff>
      <xdr:row>41</xdr:row>
      <xdr:rowOff>180975</xdr:rowOff>
    </xdr:to>
    <xdr:pic>
      <xdr:nvPicPr>
        <xdr:cNvPr id="42011"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68675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23</xdr:row>
      <xdr:rowOff>0</xdr:rowOff>
    </xdr:from>
    <xdr:to>
      <xdr:col>0</xdr:col>
      <xdr:colOff>247650</xdr:colOff>
      <xdr:row>23</xdr:row>
      <xdr:rowOff>0</xdr:rowOff>
    </xdr:to>
    <xdr:sp macro="" textlink="">
      <xdr:nvSpPr>
        <xdr:cNvPr id="42012" name="Line 10"/>
        <xdr:cNvSpPr>
          <a:spLocks noChangeShapeType="1"/>
        </xdr:cNvSpPr>
      </xdr:nvSpPr>
      <xdr:spPr bwMode="auto">
        <a:xfrm flipH="1" flipV="1">
          <a:off x="247650" y="4124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14</xdr:row>
      <xdr:rowOff>38100</xdr:rowOff>
    </xdr:from>
    <xdr:to>
      <xdr:col>14</xdr:col>
      <xdr:colOff>38100</xdr:colOff>
      <xdr:row>14</xdr:row>
      <xdr:rowOff>180975</xdr:rowOff>
    </xdr:to>
    <xdr:pic>
      <xdr:nvPicPr>
        <xdr:cNvPr id="42013"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28003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31</xdr:row>
      <xdr:rowOff>47625</xdr:rowOff>
    </xdr:from>
    <xdr:to>
      <xdr:col>16</xdr:col>
      <xdr:colOff>104775</xdr:colOff>
      <xdr:row>31</xdr:row>
      <xdr:rowOff>190500</xdr:rowOff>
    </xdr:to>
    <xdr:pic>
      <xdr:nvPicPr>
        <xdr:cNvPr id="42014"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53244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46</xdr:row>
      <xdr:rowOff>19050</xdr:rowOff>
    </xdr:from>
    <xdr:to>
      <xdr:col>21</xdr:col>
      <xdr:colOff>57150</xdr:colOff>
      <xdr:row>46</xdr:row>
      <xdr:rowOff>161925</xdr:rowOff>
    </xdr:to>
    <xdr:pic>
      <xdr:nvPicPr>
        <xdr:cNvPr id="42015" name="Picture 19"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9800" y="76104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11</xdr:row>
          <xdr:rowOff>0</xdr:rowOff>
        </xdr:from>
        <xdr:to>
          <xdr:col>158</xdr:col>
          <xdr:colOff>238125</xdr:colOff>
          <xdr:row>12</xdr:row>
          <xdr:rowOff>19050</xdr:rowOff>
        </xdr:to>
        <xdr:sp macro="" textlink="">
          <xdr:nvSpPr>
            <xdr:cNvPr id="41985" name="CheckBox1" hidden="1">
              <a:extLst>
                <a:ext uri="{63B3BB69-23CF-44E3-9099-C40C66FF867C}">
                  <a14:compatExt spid="_x0000_s41985"/>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43028"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43029"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43030"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28575</xdr:rowOff>
    </xdr:from>
    <xdr:to>
      <xdr:col>4</xdr:col>
      <xdr:colOff>0</xdr:colOff>
      <xdr:row>12</xdr:row>
      <xdr:rowOff>66675</xdr:rowOff>
    </xdr:to>
    <xdr:pic>
      <xdr:nvPicPr>
        <xdr:cNvPr id="43031"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24790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73</xdr:row>
      <xdr:rowOff>0</xdr:rowOff>
    </xdr:from>
    <xdr:to>
      <xdr:col>75</xdr:col>
      <xdr:colOff>0</xdr:colOff>
      <xdr:row>73</xdr:row>
      <xdr:rowOff>190500</xdr:rowOff>
    </xdr:to>
    <xdr:pic>
      <xdr:nvPicPr>
        <xdr:cNvPr id="43032"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43700" y="1108710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46</xdr:row>
      <xdr:rowOff>19050</xdr:rowOff>
    </xdr:from>
    <xdr:to>
      <xdr:col>21</xdr:col>
      <xdr:colOff>57150</xdr:colOff>
      <xdr:row>46</xdr:row>
      <xdr:rowOff>161925</xdr:rowOff>
    </xdr:to>
    <xdr:pic>
      <xdr:nvPicPr>
        <xdr:cNvPr id="43033"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38375" y="74199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50</xdr:row>
      <xdr:rowOff>47625</xdr:rowOff>
    </xdr:from>
    <xdr:to>
      <xdr:col>8</xdr:col>
      <xdr:colOff>19050</xdr:colOff>
      <xdr:row>50</xdr:row>
      <xdr:rowOff>190500</xdr:rowOff>
    </xdr:to>
    <xdr:pic>
      <xdr:nvPicPr>
        <xdr:cNvPr id="43034"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80772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41</xdr:row>
      <xdr:rowOff>38100</xdr:rowOff>
    </xdr:from>
    <xdr:to>
      <xdr:col>14</xdr:col>
      <xdr:colOff>0</xdr:colOff>
      <xdr:row>41</xdr:row>
      <xdr:rowOff>180975</xdr:rowOff>
    </xdr:to>
    <xdr:pic>
      <xdr:nvPicPr>
        <xdr:cNvPr id="43035"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66770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23</xdr:row>
      <xdr:rowOff>0</xdr:rowOff>
    </xdr:from>
    <xdr:to>
      <xdr:col>0</xdr:col>
      <xdr:colOff>247650</xdr:colOff>
      <xdr:row>23</xdr:row>
      <xdr:rowOff>0</xdr:rowOff>
    </xdr:to>
    <xdr:sp macro="" textlink="">
      <xdr:nvSpPr>
        <xdr:cNvPr id="43036" name="Line 10"/>
        <xdr:cNvSpPr>
          <a:spLocks noChangeShapeType="1"/>
        </xdr:cNvSpPr>
      </xdr:nvSpPr>
      <xdr:spPr bwMode="auto">
        <a:xfrm flipH="1" flipV="1">
          <a:off x="247650" y="3933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14</xdr:row>
      <xdr:rowOff>38100</xdr:rowOff>
    </xdr:from>
    <xdr:to>
      <xdr:col>14</xdr:col>
      <xdr:colOff>38100</xdr:colOff>
      <xdr:row>14</xdr:row>
      <xdr:rowOff>180975</xdr:rowOff>
    </xdr:to>
    <xdr:pic>
      <xdr:nvPicPr>
        <xdr:cNvPr id="43037"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26098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31</xdr:row>
      <xdr:rowOff>47625</xdr:rowOff>
    </xdr:from>
    <xdr:to>
      <xdr:col>16</xdr:col>
      <xdr:colOff>104775</xdr:colOff>
      <xdr:row>31</xdr:row>
      <xdr:rowOff>190500</xdr:rowOff>
    </xdr:to>
    <xdr:pic>
      <xdr:nvPicPr>
        <xdr:cNvPr id="43038"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51339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46</xdr:row>
      <xdr:rowOff>19050</xdr:rowOff>
    </xdr:from>
    <xdr:to>
      <xdr:col>21</xdr:col>
      <xdr:colOff>57150</xdr:colOff>
      <xdr:row>46</xdr:row>
      <xdr:rowOff>161925</xdr:rowOff>
    </xdr:to>
    <xdr:pic>
      <xdr:nvPicPr>
        <xdr:cNvPr id="43039" name="Picture 19"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38375" y="74199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11</xdr:row>
          <xdr:rowOff>0</xdr:rowOff>
        </xdr:from>
        <xdr:to>
          <xdr:col>158</xdr:col>
          <xdr:colOff>238125</xdr:colOff>
          <xdr:row>12</xdr:row>
          <xdr:rowOff>19050</xdr:rowOff>
        </xdr:to>
        <xdr:sp macro="" textlink="">
          <xdr:nvSpPr>
            <xdr:cNvPr id="43009" name="CheckBox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67</xdr:row>
      <xdr:rowOff>104775</xdr:rowOff>
    </xdr:from>
    <xdr:to>
      <xdr:col>0</xdr:col>
      <xdr:colOff>685800</xdr:colOff>
      <xdr:row>73</xdr:row>
      <xdr:rowOff>85725</xdr:rowOff>
    </xdr:to>
    <xdr:pic>
      <xdr:nvPicPr>
        <xdr:cNvPr id="44071"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915525"/>
          <a:ext cx="5715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8</xdr:row>
      <xdr:rowOff>0</xdr:rowOff>
    </xdr:from>
    <xdr:to>
      <xdr:col>0</xdr:col>
      <xdr:colOff>685800</xdr:colOff>
      <xdr:row>24</xdr:row>
      <xdr:rowOff>200025</xdr:rowOff>
    </xdr:to>
    <xdr:pic>
      <xdr:nvPicPr>
        <xdr:cNvPr id="44072"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257300"/>
          <a:ext cx="5810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28575</xdr:rowOff>
    </xdr:from>
    <xdr:to>
      <xdr:col>4</xdr:col>
      <xdr:colOff>0</xdr:colOff>
      <xdr:row>7</xdr:row>
      <xdr:rowOff>66675</xdr:rowOff>
    </xdr:to>
    <xdr:pic>
      <xdr:nvPicPr>
        <xdr:cNvPr id="44073" name="Picture 4" descr="hr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99060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79</xdr:row>
      <xdr:rowOff>0</xdr:rowOff>
    </xdr:from>
    <xdr:to>
      <xdr:col>75</xdr:col>
      <xdr:colOff>0</xdr:colOff>
      <xdr:row>79</xdr:row>
      <xdr:rowOff>190500</xdr:rowOff>
    </xdr:to>
    <xdr:pic>
      <xdr:nvPicPr>
        <xdr:cNvPr id="44074" name="Picture 5" descr="mitlogo"/>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1169670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41</xdr:row>
      <xdr:rowOff>19050</xdr:rowOff>
    </xdr:from>
    <xdr:to>
      <xdr:col>21</xdr:col>
      <xdr:colOff>57150</xdr:colOff>
      <xdr:row>41</xdr:row>
      <xdr:rowOff>161925</xdr:rowOff>
    </xdr:to>
    <xdr:pic>
      <xdr:nvPicPr>
        <xdr:cNvPr id="44075" name="Picture 6" descr="question">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09875" y="61626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45</xdr:row>
      <xdr:rowOff>47625</xdr:rowOff>
    </xdr:from>
    <xdr:to>
      <xdr:col>8</xdr:col>
      <xdr:colOff>19050</xdr:colOff>
      <xdr:row>45</xdr:row>
      <xdr:rowOff>190500</xdr:rowOff>
    </xdr:to>
    <xdr:pic>
      <xdr:nvPicPr>
        <xdr:cNvPr id="44076" name="Picture 7"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00175" y="68199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36</xdr:row>
      <xdr:rowOff>38100</xdr:rowOff>
    </xdr:from>
    <xdr:to>
      <xdr:col>14</xdr:col>
      <xdr:colOff>0</xdr:colOff>
      <xdr:row>36</xdr:row>
      <xdr:rowOff>180975</xdr:rowOff>
    </xdr:to>
    <xdr:pic>
      <xdr:nvPicPr>
        <xdr:cNvPr id="44077" name="Picture 8"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43100" y="54197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0</xdr:col>
      <xdr:colOff>114300</xdr:colOff>
      <xdr:row>9</xdr:row>
      <xdr:rowOff>19050</xdr:rowOff>
    </xdr:from>
    <xdr:to>
      <xdr:col>0</xdr:col>
      <xdr:colOff>466725</xdr:colOff>
      <xdr:row>24</xdr:row>
      <xdr:rowOff>209550</xdr:rowOff>
    </xdr:to>
    <xdr:sp macro="" textlink="">
      <xdr:nvSpPr>
        <xdr:cNvPr id="44041" name="Text Box 9"/>
        <xdr:cNvSpPr txBox="1">
          <a:spLocks noChangeArrowheads="1"/>
        </xdr:cNvSpPr>
      </xdr:nvSpPr>
      <xdr:spPr bwMode="auto">
        <a:xfrm>
          <a:off x="114300" y="1333500"/>
          <a:ext cx="352425" cy="2409825"/>
        </a:xfrm>
        <a:prstGeom prst="rect">
          <a:avLst/>
        </a:prstGeom>
        <a:noFill/>
        <a:ln w="9525">
          <a:noFill/>
          <a:miter lim="800000"/>
          <a:headEnd/>
          <a:tailEnd/>
        </a:ln>
      </xdr:spPr>
      <xdr:txBody>
        <a:bodyPr vertOverflow="clip" vert="vert270" wrap="square" lIns="36576" tIns="27432" rIns="0" bIns="27432" anchor="t" upright="1"/>
        <a:lstStyle/>
        <a:p>
          <a:pPr algn="ctr" rtl="0">
            <a:defRPr sz="1000"/>
          </a:pPr>
          <a:r>
            <a:rPr lang="en-US" sz="1200" b="1" i="0" u="none" strike="noStrike" baseline="0">
              <a:solidFill>
                <a:srgbClr val="000000"/>
              </a:solidFill>
              <a:latin typeface="Arial"/>
              <a:cs typeface="Arial"/>
            </a:rPr>
            <a:t>PERSONAL INFO</a:t>
          </a:r>
        </a:p>
      </xdr:txBody>
    </xdr:sp>
    <xdr:clientData/>
  </xdr:twoCellAnchor>
  <xdr:twoCellAnchor editAs="absolute">
    <xdr:from>
      <xdr:col>0</xdr:col>
      <xdr:colOff>123825</xdr:colOff>
      <xdr:row>24</xdr:row>
      <xdr:rowOff>314325</xdr:rowOff>
    </xdr:from>
    <xdr:to>
      <xdr:col>0</xdr:col>
      <xdr:colOff>685800</xdr:colOff>
      <xdr:row>60</xdr:row>
      <xdr:rowOff>28575</xdr:rowOff>
    </xdr:to>
    <xdr:pic>
      <xdr:nvPicPr>
        <xdr:cNvPr id="44079" name="Picture 10" descr="tab2">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3825" y="3733800"/>
          <a:ext cx="561975" cy="530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123825</xdr:colOff>
      <xdr:row>60</xdr:row>
      <xdr:rowOff>28575</xdr:rowOff>
    </xdr:from>
    <xdr:to>
      <xdr:col>0</xdr:col>
      <xdr:colOff>685800</xdr:colOff>
      <xdr:row>67</xdr:row>
      <xdr:rowOff>38100</xdr:rowOff>
    </xdr:to>
    <xdr:pic>
      <xdr:nvPicPr>
        <xdr:cNvPr id="44080" name="Picture 11" descr="tab4">
          <a:hlinkClick xmlns:r="http://schemas.openxmlformats.org/officeDocument/2006/relationships" r:id="rId13"/>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3825" y="9039225"/>
          <a:ext cx="5619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73</xdr:row>
      <xdr:rowOff>85725</xdr:rowOff>
    </xdr:from>
    <xdr:to>
      <xdr:col>0</xdr:col>
      <xdr:colOff>685800</xdr:colOff>
      <xdr:row>79</xdr:row>
      <xdr:rowOff>219075</xdr:rowOff>
    </xdr:to>
    <xdr:pic>
      <xdr:nvPicPr>
        <xdr:cNvPr id="44081" name="Picture 12" descr="tab5">
          <a:hlinkClick xmlns:r="http://schemas.openxmlformats.org/officeDocument/2006/relationships" r:id="rId15"/>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4775" y="11010900"/>
          <a:ext cx="581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18</xdr:row>
      <xdr:rowOff>19050</xdr:rowOff>
    </xdr:from>
    <xdr:to>
      <xdr:col>0</xdr:col>
      <xdr:colOff>685800</xdr:colOff>
      <xdr:row>24</xdr:row>
      <xdr:rowOff>180975</xdr:rowOff>
    </xdr:to>
    <xdr:sp macro="" textlink="">
      <xdr:nvSpPr>
        <xdr:cNvPr id="44045" name="Text Box 13"/>
        <xdr:cNvSpPr txBox="1">
          <a:spLocks noChangeArrowheads="1"/>
        </xdr:cNvSpPr>
      </xdr:nvSpPr>
      <xdr:spPr bwMode="auto">
        <a:xfrm>
          <a:off x="323850" y="2695575"/>
          <a:ext cx="361950" cy="1019175"/>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en-US" sz="1000" b="1" i="0" u="none" strike="noStrike" baseline="0">
              <a:solidFill>
                <a:srgbClr val="000000"/>
              </a:solidFill>
              <a:latin typeface="Arial"/>
              <a:cs typeface="Arial"/>
            </a:rPr>
            <a:t>Required for </a:t>
          </a:r>
        </a:p>
        <a:p>
          <a:pPr algn="ctr" rtl="0">
            <a:defRPr sz="1000"/>
          </a:pPr>
          <a:r>
            <a:rPr lang="en-US" sz="1000" b="1" i="0" u="none" strike="noStrike" baseline="0">
              <a:solidFill>
                <a:srgbClr val="000000"/>
              </a:solidFill>
              <a:latin typeface="Arial"/>
              <a:cs typeface="Arial"/>
            </a:rPr>
            <a:t>New/Rehires</a:t>
          </a:r>
        </a:p>
      </xdr:txBody>
    </xdr:sp>
    <xdr:clientData fPrintsWithSheet="0"/>
  </xdr:twoCellAnchor>
  <xdr:twoCellAnchor>
    <xdr:from>
      <xdr:col>0</xdr:col>
      <xdr:colOff>314325</xdr:colOff>
      <xdr:row>18</xdr:row>
      <xdr:rowOff>0</xdr:rowOff>
    </xdr:from>
    <xdr:to>
      <xdr:col>0</xdr:col>
      <xdr:colOff>685800</xdr:colOff>
      <xdr:row>18</xdr:row>
      <xdr:rowOff>0</xdr:rowOff>
    </xdr:to>
    <xdr:sp macro="" textlink="">
      <xdr:nvSpPr>
        <xdr:cNvPr id="44083" name="Line 14"/>
        <xdr:cNvSpPr>
          <a:spLocks noChangeShapeType="1"/>
        </xdr:cNvSpPr>
      </xdr:nvSpPr>
      <xdr:spPr bwMode="auto">
        <a:xfrm flipH="1" flipV="1">
          <a:off x="314325" y="2676525"/>
          <a:ext cx="371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xdr:from>
      <xdr:col>0</xdr:col>
      <xdr:colOff>314325</xdr:colOff>
      <xdr:row>8</xdr:row>
      <xdr:rowOff>9525</xdr:rowOff>
    </xdr:from>
    <xdr:to>
      <xdr:col>0</xdr:col>
      <xdr:colOff>314325</xdr:colOff>
      <xdr:row>24</xdr:row>
      <xdr:rowOff>114300</xdr:rowOff>
    </xdr:to>
    <xdr:sp macro="" textlink="">
      <xdr:nvSpPr>
        <xdr:cNvPr id="44084" name="Line 15"/>
        <xdr:cNvSpPr>
          <a:spLocks noChangeShapeType="1"/>
        </xdr:cNvSpPr>
      </xdr:nvSpPr>
      <xdr:spPr bwMode="auto">
        <a:xfrm>
          <a:off x="314325" y="1266825"/>
          <a:ext cx="0" cy="24288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323850</xdr:colOff>
      <xdr:row>8</xdr:row>
      <xdr:rowOff>9525</xdr:rowOff>
    </xdr:from>
    <xdr:to>
      <xdr:col>0</xdr:col>
      <xdr:colOff>685800</xdr:colOff>
      <xdr:row>18</xdr:row>
      <xdr:rowOff>0</xdr:rowOff>
    </xdr:to>
    <xdr:sp macro="" textlink="">
      <xdr:nvSpPr>
        <xdr:cNvPr id="44048" name="Text Box 16"/>
        <xdr:cNvSpPr txBox="1">
          <a:spLocks noChangeArrowheads="1"/>
        </xdr:cNvSpPr>
      </xdr:nvSpPr>
      <xdr:spPr bwMode="auto">
        <a:xfrm>
          <a:off x="323850" y="1266825"/>
          <a:ext cx="361950" cy="1409700"/>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en-US" sz="1000" b="1" i="0" u="none" strike="noStrike" baseline="0">
              <a:solidFill>
                <a:srgbClr val="000000"/>
              </a:solidFill>
              <a:latin typeface="Arial"/>
              <a:cs typeface="Arial"/>
            </a:rPr>
            <a:t>Required for </a:t>
          </a:r>
        </a:p>
        <a:p>
          <a:pPr algn="ctr" rtl="0">
            <a:defRPr sz="1000"/>
          </a:pPr>
          <a:r>
            <a:rPr lang="en-US" sz="1000" b="1" i="0" u="none" strike="noStrike" baseline="0">
              <a:solidFill>
                <a:srgbClr val="000000"/>
              </a:solidFill>
              <a:latin typeface="Arial"/>
              <a:cs typeface="Arial"/>
            </a:rPr>
            <a:t>All Appointments</a:t>
          </a:r>
        </a:p>
      </xdr:txBody>
    </xdr:sp>
    <xdr:clientData fPrintsWithSheet="0"/>
  </xdr:twoCellAnchor>
  <xdr:twoCellAnchor editAs="oneCell">
    <xdr:from>
      <xdr:col>0</xdr:col>
      <xdr:colOff>304800</xdr:colOff>
      <xdr:row>28</xdr:row>
      <xdr:rowOff>161925</xdr:rowOff>
    </xdr:from>
    <xdr:to>
      <xdr:col>0</xdr:col>
      <xdr:colOff>685800</xdr:colOff>
      <xdr:row>56</xdr:row>
      <xdr:rowOff>28575</xdr:rowOff>
    </xdr:to>
    <xdr:sp macro="" textlink="">
      <xdr:nvSpPr>
        <xdr:cNvPr id="44049" name="Text Box 17"/>
        <xdr:cNvSpPr txBox="1">
          <a:spLocks noChangeArrowheads="1"/>
        </xdr:cNvSpPr>
      </xdr:nvSpPr>
      <xdr:spPr bwMode="auto">
        <a:xfrm>
          <a:off x="304800" y="4276725"/>
          <a:ext cx="381000" cy="4105275"/>
        </a:xfrm>
        <a:prstGeom prst="rect">
          <a:avLst/>
        </a:prstGeom>
        <a:noFill/>
        <a:ln w="9525">
          <a:noFill/>
          <a:miter lim="800000"/>
          <a:headEnd/>
          <a:tailEnd/>
        </a:ln>
      </xdr:spPr>
      <xdr:txBody>
        <a:bodyPr vertOverflow="clip" vert="vert270" wrap="square" lIns="36576" tIns="27432" rIns="0" bIns="27432" anchor="t" upright="1"/>
        <a:lstStyle/>
        <a:p>
          <a:pPr algn="ctr" rtl="0">
            <a:defRPr sz="1000"/>
          </a:pPr>
          <a:r>
            <a:rPr lang="en-US" sz="1200" b="1" i="0" u="none" strike="noStrike" baseline="0">
              <a:solidFill>
                <a:srgbClr val="000000"/>
              </a:solidFill>
              <a:latin typeface="Arial"/>
              <a:cs typeface="Arial"/>
            </a:rPr>
            <a:t>NEW APPOINTMENT INFORMATION</a:t>
          </a:r>
        </a:p>
      </xdr:txBody>
    </xdr:sp>
    <xdr:clientData/>
  </xdr:twoCellAnchor>
  <xdr:twoCellAnchor editAs="oneCell">
    <xdr:from>
      <xdr:col>0</xdr:col>
      <xdr:colOff>247650</xdr:colOff>
      <xdr:row>60</xdr:row>
      <xdr:rowOff>76200</xdr:rowOff>
    </xdr:from>
    <xdr:to>
      <xdr:col>0</xdr:col>
      <xdr:colOff>561975</xdr:colOff>
      <xdr:row>67</xdr:row>
      <xdr:rowOff>104775</xdr:rowOff>
    </xdr:to>
    <xdr:sp macro="" textlink="">
      <xdr:nvSpPr>
        <xdr:cNvPr id="44050" name="Text Box 18"/>
        <xdr:cNvSpPr txBox="1">
          <a:spLocks noChangeArrowheads="1"/>
        </xdr:cNvSpPr>
      </xdr:nvSpPr>
      <xdr:spPr bwMode="auto">
        <a:xfrm>
          <a:off x="247650" y="9020175"/>
          <a:ext cx="314325" cy="895350"/>
        </a:xfrm>
        <a:prstGeom prst="rect">
          <a:avLst/>
        </a:prstGeom>
        <a:noFill/>
        <a:ln w="9525">
          <a:noFill/>
          <a:miter lim="800000"/>
          <a:headEnd/>
          <a:tailEnd/>
        </a:ln>
      </xdr:spPr>
      <xdr:txBody>
        <a:bodyPr vertOverflow="clip" vert="vert270" wrap="square" lIns="27432" tIns="22860" rIns="0" bIns="22860" anchor="t" upright="1"/>
        <a:lstStyle/>
        <a:p>
          <a:pPr algn="ctr" rtl="0">
            <a:lnSpc>
              <a:spcPts val="800"/>
            </a:lnSpc>
            <a:defRPr sz="1000"/>
          </a:pPr>
          <a:r>
            <a:rPr lang="en-US" sz="900" b="1" i="0" u="none" strike="noStrike" baseline="0">
              <a:solidFill>
                <a:srgbClr val="000000"/>
              </a:solidFill>
              <a:latin typeface="Arial"/>
              <a:cs typeface="Arial"/>
            </a:rPr>
            <a:t>SPECIAL </a:t>
          </a:r>
        </a:p>
        <a:p>
          <a:pPr algn="ctr" rtl="0">
            <a:lnSpc>
              <a:spcPts val="800"/>
            </a:lnSpc>
            <a:defRPr sz="1000"/>
          </a:pPr>
          <a:r>
            <a:rPr lang="en-US" sz="900" b="1" i="0" u="none" strike="noStrike" baseline="0">
              <a:solidFill>
                <a:srgbClr val="000000"/>
              </a:solidFill>
              <a:latin typeface="Arial"/>
              <a:cs typeface="Arial"/>
            </a:rPr>
            <a:t>INSTRUCTIONS</a:t>
          </a:r>
        </a:p>
      </xdr:txBody>
    </xdr:sp>
    <xdr:clientData/>
  </xdr:twoCellAnchor>
  <xdr:twoCellAnchor editAs="oneCell">
    <xdr:from>
      <xdr:col>0</xdr:col>
      <xdr:colOff>152400</xdr:colOff>
      <xdr:row>68</xdr:row>
      <xdr:rowOff>0</xdr:rowOff>
    </xdr:from>
    <xdr:to>
      <xdr:col>0</xdr:col>
      <xdr:colOff>676275</xdr:colOff>
      <xdr:row>73</xdr:row>
      <xdr:rowOff>66675</xdr:rowOff>
    </xdr:to>
    <xdr:sp macro="" textlink="">
      <xdr:nvSpPr>
        <xdr:cNvPr id="44051" name="Text Box 19"/>
        <xdr:cNvSpPr txBox="1">
          <a:spLocks noChangeArrowheads="1"/>
        </xdr:cNvSpPr>
      </xdr:nvSpPr>
      <xdr:spPr bwMode="auto">
        <a:xfrm>
          <a:off x="152400" y="9925050"/>
          <a:ext cx="523875" cy="1066800"/>
        </a:xfrm>
        <a:prstGeom prst="rect">
          <a:avLst/>
        </a:prstGeom>
        <a:noFill/>
        <a:ln w="9525">
          <a:noFill/>
          <a:miter lim="800000"/>
          <a:headEnd/>
          <a:tailEnd/>
        </a:ln>
      </xdr:spPr>
      <xdr:txBody>
        <a:bodyPr vertOverflow="clip" vert="vert270" wrap="square" lIns="27432" tIns="22860" rIns="0" bIns="22860" anchor="t" upright="1"/>
        <a:lstStyle/>
        <a:p>
          <a:pPr algn="ctr" rtl="0">
            <a:defRPr sz="1000"/>
          </a:pPr>
          <a:r>
            <a:rPr lang="en-US" sz="900" b="1" i="0" u="none" strike="noStrike" baseline="0">
              <a:solidFill>
                <a:srgbClr val="000000"/>
              </a:solidFill>
              <a:latin typeface="Arial"/>
              <a:cs typeface="Arial"/>
            </a:rPr>
            <a:t>FOR</a:t>
          </a:r>
        </a:p>
        <a:p>
          <a:pPr algn="ctr" rtl="0">
            <a:defRPr sz="1000"/>
          </a:pPr>
          <a:r>
            <a:rPr lang="en-US" sz="900" b="1" i="0" u="none" strike="noStrike" baseline="0">
              <a:solidFill>
                <a:srgbClr val="000000"/>
              </a:solidFill>
              <a:latin typeface="Arial"/>
              <a:cs typeface="Arial"/>
            </a:rPr>
            <a:t>DLC/SCHOOL</a:t>
          </a:r>
        </a:p>
        <a:p>
          <a:pPr algn="ctr" rtl="0">
            <a:defRPr sz="1000"/>
          </a:pPr>
          <a:r>
            <a:rPr lang="en-US" sz="900" b="1" i="0" u="none" strike="noStrike" baseline="0">
              <a:solidFill>
                <a:srgbClr val="000000"/>
              </a:solidFill>
              <a:latin typeface="Arial"/>
              <a:cs typeface="Arial"/>
            </a:rPr>
            <a:t>USE ONLY</a:t>
          </a:r>
        </a:p>
      </xdr:txBody>
    </xdr:sp>
    <xdr:clientData/>
  </xdr:twoCellAnchor>
  <xdr:twoCellAnchor editAs="oneCell">
    <xdr:from>
      <xdr:col>0</xdr:col>
      <xdr:colOff>333375</xdr:colOff>
      <xdr:row>74</xdr:row>
      <xdr:rowOff>9525</xdr:rowOff>
    </xdr:from>
    <xdr:to>
      <xdr:col>0</xdr:col>
      <xdr:colOff>571500</xdr:colOff>
      <xdr:row>79</xdr:row>
      <xdr:rowOff>209550</xdr:rowOff>
    </xdr:to>
    <xdr:sp macro="" textlink="">
      <xdr:nvSpPr>
        <xdr:cNvPr id="44052" name="Text Box 20"/>
        <xdr:cNvSpPr txBox="1">
          <a:spLocks noChangeArrowheads="1"/>
        </xdr:cNvSpPr>
      </xdr:nvSpPr>
      <xdr:spPr bwMode="auto">
        <a:xfrm>
          <a:off x="333375" y="11029950"/>
          <a:ext cx="238125" cy="876300"/>
        </a:xfrm>
        <a:prstGeom prst="rect">
          <a:avLst/>
        </a:prstGeom>
        <a:noFill/>
        <a:ln w="9525">
          <a:noFill/>
          <a:miter lim="800000"/>
          <a:headEnd/>
          <a:tailEnd/>
        </a:ln>
      </xdr:spPr>
      <xdr:txBody>
        <a:bodyPr vertOverflow="clip" vert="vert270" wrap="square" lIns="27432" tIns="22860" rIns="0" bIns="22860" anchor="t" upright="1"/>
        <a:lstStyle/>
        <a:p>
          <a:pPr algn="ctr" rtl="0">
            <a:defRPr sz="1000"/>
          </a:pPr>
          <a:r>
            <a:rPr lang="en-US" sz="900" b="1" i="0" u="none" strike="noStrike" baseline="0">
              <a:solidFill>
                <a:srgbClr val="000000"/>
              </a:solidFill>
              <a:latin typeface="Arial"/>
              <a:cs typeface="Arial"/>
            </a:rPr>
            <a:t>APPROVALS</a:t>
          </a:r>
        </a:p>
      </xdr:txBody>
    </xdr:sp>
    <xdr:clientData/>
  </xdr:twoCellAnchor>
  <xdr:twoCellAnchor editAs="oneCell">
    <xdr:from>
      <xdr:col>12</xdr:col>
      <xdr:colOff>95250</xdr:colOff>
      <xdr:row>9</xdr:row>
      <xdr:rowOff>38100</xdr:rowOff>
    </xdr:from>
    <xdr:to>
      <xdr:col>14</xdr:col>
      <xdr:colOff>38100</xdr:colOff>
      <xdr:row>9</xdr:row>
      <xdr:rowOff>180975</xdr:rowOff>
    </xdr:to>
    <xdr:pic>
      <xdr:nvPicPr>
        <xdr:cNvPr id="44090" name="Picture 21" descr="question">
          <a:hlinkClick xmlns:r="http://schemas.openxmlformats.org/officeDocument/2006/relationships" r:id="rId1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81200" y="13525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26</xdr:row>
      <xdr:rowOff>47625</xdr:rowOff>
    </xdr:from>
    <xdr:to>
      <xdr:col>16</xdr:col>
      <xdr:colOff>104775</xdr:colOff>
      <xdr:row>26</xdr:row>
      <xdr:rowOff>190500</xdr:rowOff>
    </xdr:to>
    <xdr:pic>
      <xdr:nvPicPr>
        <xdr:cNvPr id="44091" name="Picture 22" descr="question">
          <a:hlinkClick xmlns:r="http://schemas.openxmlformats.org/officeDocument/2006/relationships" r:id="rId18"/>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38375" y="38766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104775</xdr:rowOff>
    </xdr:from>
    <xdr:to>
      <xdr:col>16</xdr:col>
      <xdr:colOff>47625</xdr:colOff>
      <xdr:row>3</xdr:row>
      <xdr:rowOff>0</xdr:rowOff>
    </xdr:to>
    <xdr:pic>
      <xdr:nvPicPr>
        <xdr:cNvPr id="44092" name="Picture 23" descr="indexa"/>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38200" y="209550"/>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152400</xdr:colOff>
      <xdr:row>58</xdr:row>
      <xdr:rowOff>47625</xdr:rowOff>
    </xdr:from>
    <xdr:to>
      <xdr:col>16</xdr:col>
      <xdr:colOff>285750</xdr:colOff>
      <xdr:row>58</xdr:row>
      <xdr:rowOff>190500</xdr:rowOff>
    </xdr:to>
    <xdr:pic>
      <xdr:nvPicPr>
        <xdr:cNvPr id="44093" name="Picture 24" descr="question">
          <a:hlinkClick xmlns:r="http://schemas.openxmlformats.org/officeDocument/2006/relationships" r:id="rId20"/>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19350" y="86963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135</xdr:col>
          <xdr:colOff>38100</xdr:colOff>
          <xdr:row>67</xdr:row>
          <xdr:rowOff>0</xdr:rowOff>
        </xdr:from>
        <xdr:to>
          <xdr:col>135</xdr:col>
          <xdr:colOff>238125</xdr:colOff>
          <xdr:row>69</xdr:row>
          <xdr:rowOff>57150</xdr:rowOff>
        </xdr:to>
        <xdr:sp macro="" textlink="">
          <xdr:nvSpPr>
            <xdr:cNvPr id="44035" name="CheckBox1" hidden="1">
              <a:extLst>
                <a:ext uri="{63B3BB69-23CF-44E3-9099-C40C66FF867C}">
                  <a14:compatExt spid="_x0000_s44035"/>
                </a:ext>
              </a:extLst>
            </xdr:cNvPr>
            <xdr:cNvSpPr/>
          </xdr:nvSpPr>
          <xdr:spPr>
            <a:xfrm>
              <a:off x="0" y="0"/>
              <a:ext cx="0" cy="0"/>
            </a:xfrm>
            <a:prstGeom prst="rect">
              <a:avLst/>
            </a:prstGeom>
          </xdr:spPr>
        </xdr:sp>
        <xdr:clientData/>
      </xdr:twoCellAnchor>
    </mc:Choice>
    <mc:Fallback/>
  </mc:AlternateContent>
  <xdr:twoCellAnchor editAs="oneCell">
    <xdr:from>
      <xdr:col>13</xdr:col>
      <xdr:colOff>9525</xdr:colOff>
      <xdr:row>23</xdr:row>
      <xdr:rowOff>38100</xdr:rowOff>
    </xdr:from>
    <xdr:to>
      <xdr:col>14</xdr:col>
      <xdr:colOff>57150</xdr:colOff>
      <xdr:row>23</xdr:row>
      <xdr:rowOff>180975</xdr:rowOff>
    </xdr:to>
    <xdr:pic>
      <xdr:nvPicPr>
        <xdr:cNvPr id="27" name="Picture 22" descr="question">
          <a:hlinkClick xmlns:r="http://schemas.openxmlformats.org/officeDocument/2006/relationships" r:id="rId21"/>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00250" y="34194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18499" name="Picture 8"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18500" name="Picture 9"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18501" name="Picture 1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28575</xdr:rowOff>
    </xdr:from>
    <xdr:to>
      <xdr:col>4</xdr:col>
      <xdr:colOff>0</xdr:colOff>
      <xdr:row>14</xdr:row>
      <xdr:rowOff>66675</xdr:rowOff>
    </xdr:to>
    <xdr:pic>
      <xdr:nvPicPr>
        <xdr:cNvPr id="18502" name="Picture 38"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312420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75</xdr:row>
      <xdr:rowOff>0</xdr:rowOff>
    </xdr:from>
    <xdr:to>
      <xdr:col>75</xdr:col>
      <xdr:colOff>0</xdr:colOff>
      <xdr:row>75</xdr:row>
      <xdr:rowOff>190500</xdr:rowOff>
    </xdr:to>
    <xdr:pic>
      <xdr:nvPicPr>
        <xdr:cNvPr id="18503" name="Picture 39"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43700" y="1198245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48</xdr:row>
      <xdr:rowOff>19050</xdr:rowOff>
    </xdr:from>
    <xdr:to>
      <xdr:col>21</xdr:col>
      <xdr:colOff>57150</xdr:colOff>
      <xdr:row>48</xdr:row>
      <xdr:rowOff>161925</xdr:rowOff>
    </xdr:to>
    <xdr:pic>
      <xdr:nvPicPr>
        <xdr:cNvPr id="18504" name="Picture 40"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38375" y="82962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52</xdr:row>
      <xdr:rowOff>47625</xdr:rowOff>
    </xdr:from>
    <xdr:to>
      <xdr:col>8</xdr:col>
      <xdr:colOff>19050</xdr:colOff>
      <xdr:row>52</xdr:row>
      <xdr:rowOff>190500</xdr:rowOff>
    </xdr:to>
    <xdr:pic>
      <xdr:nvPicPr>
        <xdr:cNvPr id="18505" name="Picture 41"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89535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43</xdr:row>
      <xdr:rowOff>38100</xdr:rowOff>
    </xdr:from>
    <xdr:to>
      <xdr:col>14</xdr:col>
      <xdr:colOff>0</xdr:colOff>
      <xdr:row>43</xdr:row>
      <xdr:rowOff>180975</xdr:rowOff>
    </xdr:to>
    <xdr:pic>
      <xdr:nvPicPr>
        <xdr:cNvPr id="18506" name="Picture 42"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75533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25</xdr:row>
      <xdr:rowOff>0</xdr:rowOff>
    </xdr:from>
    <xdr:to>
      <xdr:col>0</xdr:col>
      <xdr:colOff>247650</xdr:colOff>
      <xdr:row>25</xdr:row>
      <xdr:rowOff>0</xdr:rowOff>
    </xdr:to>
    <xdr:sp macro="" textlink="">
      <xdr:nvSpPr>
        <xdr:cNvPr id="18507" name="Line 46"/>
        <xdr:cNvSpPr>
          <a:spLocks noChangeShapeType="1"/>
        </xdr:cNvSpPr>
      </xdr:nvSpPr>
      <xdr:spPr bwMode="auto">
        <a:xfrm flipH="1" flipV="1">
          <a:off x="247650" y="4810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16</xdr:row>
      <xdr:rowOff>38100</xdr:rowOff>
    </xdr:from>
    <xdr:to>
      <xdr:col>14</xdr:col>
      <xdr:colOff>38100</xdr:colOff>
      <xdr:row>16</xdr:row>
      <xdr:rowOff>180975</xdr:rowOff>
    </xdr:to>
    <xdr:pic>
      <xdr:nvPicPr>
        <xdr:cNvPr id="18508" name="Picture 53"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34861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33</xdr:row>
      <xdr:rowOff>47625</xdr:rowOff>
    </xdr:from>
    <xdr:to>
      <xdr:col>16</xdr:col>
      <xdr:colOff>104775</xdr:colOff>
      <xdr:row>33</xdr:row>
      <xdr:rowOff>190500</xdr:rowOff>
    </xdr:to>
    <xdr:pic>
      <xdr:nvPicPr>
        <xdr:cNvPr id="18509" name="Picture 54"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60102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13</xdr:row>
          <xdr:rowOff>0</xdr:rowOff>
        </xdr:from>
        <xdr:to>
          <xdr:col>158</xdr:col>
          <xdr:colOff>238125</xdr:colOff>
          <xdr:row>14</xdr:row>
          <xdr:rowOff>19050</xdr:rowOff>
        </xdr:to>
        <xdr:sp macro="" textlink="">
          <xdr:nvSpPr>
            <xdr:cNvPr id="18433" name="CheckBox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32818"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0"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32819"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32820"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28575</xdr:rowOff>
    </xdr:from>
    <xdr:to>
      <xdr:col>4</xdr:col>
      <xdr:colOff>0</xdr:colOff>
      <xdr:row>14</xdr:row>
      <xdr:rowOff>66675</xdr:rowOff>
    </xdr:to>
    <xdr:pic>
      <xdr:nvPicPr>
        <xdr:cNvPr id="32821"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344805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75</xdr:row>
      <xdr:rowOff>0</xdr:rowOff>
    </xdr:from>
    <xdr:to>
      <xdr:col>75</xdr:col>
      <xdr:colOff>0</xdr:colOff>
      <xdr:row>75</xdr:row>
      <xdr:rowOff>190500</xdr:rowOff>
    </xdr:to>
    <xdr:pic>
      <xdr:nvPicPr>
        <xdr:cNvPr id="32822"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24650" y="1219200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48</xdr:row>
      <xdr:rowOff>19050</xdr:rowOff>
    </xdr:from>
    <xdr:to>
      <xdr:col>21</xdr:col>
      <xdr:colOff>57150</xdr:colOff>
      <xdr:row>48</xdr:row>
      <xdr:rowOff>161925</xdr:rowOff>
    </xdr:to>
    <xdr:pic>
      <xdr:nvPicPr>
        <xdr:cNvPr id="32823"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5" y="86201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52</xdr:row>
      <xdr:rowOff>47625</xdr:rowOff>
    </xdr:from>
    <xdr:to>
      <xdr:col>8</xdr:col>
      <xdr:colOff>19050</xdr:colOff>
      <xdr:row>52</xdr:row>
      <xdr:rowOff>190500</xdr:rowOff>
    </xdr:to>
    <xdr:pic>
      <xdr:nvPicPr>
        <xdr:cNvPr id="32824"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92773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43</xdr:row>
      <xdr:rowOff>38100</xdr:rowOff>
    </xdr:from>
    <xdr:to>
      <xdr:col>14</xdr:col>
      <xdr:colOff>0</xdr:colOff>
      <xdr:row>43</xdr:row>
      <xdr:rowOff>180975</xdr:rowOff>
    </xdr:to>
    <xdr:pic>
      <xdr:nvPicPr>
        <xdr:cNvPr id="32825"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78771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25</xdr:row>
      <xdr:rowOff>0</xdr:rowOff>
    </xdr:from>
    <xdr:to>
      <xdr:col>0</xdr:col>
      <xdr:colOff>247650</xdr:colOff>
      <xdr:row>25</xdr:row>
      <xdr:rowOff>0</xdr:rowOff>
    </xdr:to>
    <xdr:sp macro="" textlink="">
      <xdr:nvSpPr>
        <xdr:cNvPr id="32826" name="Line 10"/>
        <xdr:cNvSpPr>
          <a:spLocks noChangeShapeType="1"/>
        </xdr:cNvSpPr>
      </xdr:nvSpPr>
      <xdr:spPr bwMode="auto">
        <a:xfrm flipH="1" flipV="1">
          <a:off x="247650" y="5133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16</xdr:row>
      <xdr:rowOff>38100</xdr:rowOff>
    </xdr:from>
    <xdr:to>
      <xdr:col>14</xdr:col>
      <xdr:colOff>38100</xdr:colOff>
      <xdr:row>16</xdr:row>
      <xdr:rowOff>180975</xdr:rowOff>
    </xdr:to>
    <xdr:pic>
      <xdr:nvPicPr>
        <xdr:cNvPr id="32827"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38100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33</xdr:row>
      <xdr:rowOff>47625</xdr:rowOff>
    </xdr:from>
    <xdr:to>
      <xdr:col>16</xdr:col>
      <xdr:colOff>104775</xdr:colOff>
      <xdr:row>33</xdr:row>
      <xdr:rowOff>190500</xdr:rowOff>
    </xdr:to>
    <xdr:pic>
      <xdr:nvPicPr>
        <xdr:cNvPr id="32828"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63341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9525</xdr:colOff>
      <xdr:row>78</xdr:row>
      <xdr:rowOff>28575</xdr:rowOff>
    </xdr:from>
    <xdr:to>
      <xdr:col>4</xdr:col>
      <xdr:colOff>0</xdr:colOff>
      <xdr:row>79</xdr:row>
      <xdr:rowOff>66675</xdr:rowOff>
    </xdr:to>
    <xdr:pic>
      <xdr:nvPicPr>
        <xdr:cNvPr id="32829" name="Picture 13"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12773025"/>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140</xdr:row>
      <xdr:rowOff>0</xdr:rowOff>
    </xdr:from>
    <xdr:to>
      <xdr:col>75</xdr:col>
      <xdr:colOff>0</xdr:colOff>
      <xdr:row>140</xdr:row>
      <xdr:rowOff>190500</xdr:rowOff>
    </xdr:to>
    <xdr:pic>
      <xdr:nvPicPr>
        <xdr:cNvPr id="32830" name="Picture 14"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24650" y="21631275"/>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113</xdr:row>
      <xdr:rowOff>19050</xdr:rowOff>
    </xdr:from>
    <xdr:to>
      <xdr:col>21</xdr:col>
      <xdr:colOff>57150</xdr:colOff>
      <xdr:row>113</xdr:row>
      <xdr:rowOff>161925</xdr:rowOff>
    </xdr:to>
    <xdr:pic>
      <xdr:nvPicPr>
        <xdr:cNvPr id="32831" name="Picture 15"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5" y="179451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117</xdr:row>
      <xdr:rowOff>47625</xdr:rowOff>
    </xdr:from>
    <xdr:to>
      <xdr:col>8</xdr:col>
      <xdr:colOff>19050</xdr:colOff>
      <xdr:row>117</xdr:row>
      <xdr:rowOff>190500</xdr:rowOff>
    </xdr:to>
    <xdr:pic>
      <xdr:nvPicPr>
        <xdr:cNvPr id="32832" name="Picture 16"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186023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108</xdr:row>
      <xdr:rowOff>38100</xdr:rowOff>
    </xdr:from>
    <xdr:to>
      <xdr:col>14</xdr:col>
      <xdr:colOff>0</xdr:colOff>
      <xdr:row>108</xdr:row>
      <xdr:rowOff>180975</xdr:rowOff>
    </xdr:to>
    <xdr:pic>
      <xdr:nvPicPr>
        <xdr:cNvPr id="32833" name="Picture 17"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172021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90</xdr:row>
      <xdr:rowOff>0</xdr:rowOff>
    </xdr:from>
    <xdr:to>
      <xdr:col>0</xdr:col>
      <xdr:colOff>247650</xdr:colOff>
      <xdr:row>90</xdr:row>
      <xdr:rowOff>0</xdr:rowOff>
    </xdr:to>
    <xdr:sp macro="" textlink="">
      <xdr:nvSpPr>
        <xdr:cNvPr id="32834" name="Line 18"/>
        <xdr:cNvSpPr>
          <a:spLocks noChangeShapeType="1"/>
        </xdr:cNvSpPr>
      </xdr:nvSpPr>
      <xdr:spPr bwMode="auto">
        <a:xfrm flipH="1" flipV="1">
          <a:off x="247650" y="14458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81</xdr:row>
      <xdr:rowOff>38100</xdr:rowOff>
    </xdr:from>
    <xdr:to>
      <xdr:col>14</xdr:col>
      <xdr:colOff>38100</xdr:colOff>
      <xdr:row>81</xdr:row>
      <xdr:rowOff>180975</xdr:rowOff>
    </xdr:to>
    <xdr:pic>
      <xdr:nvPicPr>
        <xdr:cNvPr id="32835" name="Picture 19"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131349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98</xdr:row>
      <xdr:rowOff>47625</xdr:rowOff>
    </xdr:from>
    <xdr:to>
      <xdr:col>16</xdr:col>
      <xdr:colOff>104775</xdr:colOff>
      <xdr:row>98</xdr:row>
      <xdr:rowOff>190500</xdr:rowOff>
    </xdr:to>
    <xdr:pic>
      <xdr:nvPicPr>
        <xdr:cNvPr id="32836" name="Picture 20"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56591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9525</xdr:colOff>
      <xdr:row>144</xdr:row>
      <xdr:rowOff>28575</xdr:rowOff>
    </xdr:from>
    <xdr:to>
      <xdr:col>4</xdr:col>
      <xdr:colOff>0</xdr:colOff>
      <xdr:row>145</xdr:row>
      <xdr:rowOff>66675</xdr:rowOff>
    </xdr:to>
    <xdr:pic>
      <xdr:nvPicPr>
        <xdr:cNvPr id="32837" name="Picture 21"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234565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206</xdr:row>
      <xdr:rowOff>0</xdr:rowOff>
    </xdr:from>
    <xdr:to>
      <xdr:col>75</xdr:col>
      <xdr:colOff>0</xdr:colOff>
      <xdr:row>206</xdr:row>
      <xdr:rowOff>190500</xdr:rowOff>
    </xdr:to>
    <xdr:pic>
      <xdr:nvPicPr>
        <xdr:cNvPr id="32838" name="Picture 22"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24650" y="3118485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179</xdr:row>
      <xdr:rowOff>19050</xdr:rowOff>
    </xdr:from>
    <xdr:to>
      <xdr:col>21</xdr:col>
      <xdr:colOff>57150</xdr:colOff>
      <xdr:row>179</xdr:row>
      <xdr:rowOff>161925</xdr:rowOff>
    </xdr:to>
    <xdr:pic>
      <xdr:nvPicPr>
        <xdr:cNvPr id="32839" name="Picture 23"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5" y="275177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183</xdr:row>
      <xdr:rowOff>47625</xdr:rowOff>
    </xdr:from>
    <xdr:to>
      <xdr:col>8</xdr:col>
      <xdr:colOff>19050</xdr:colOff>
      <xdr:row>183</xdr:row>
      <xdr:rowOff>190500</xdr:rowOff>
    </xdr:to>
    <xdr:pic>
      <xdr:nvPicPr>
        <xdr:cNvPr id="32840" name="Picture 24"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281749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174</xdr:row>
      <xdr:rowOff>38100</xdr:rowOff>
    </xdr:from>
    <xdr:to>
      <xdr:col>14</xdr:col>
      <xdr:colOff>0</xdr:colOff>
      <xdr:row>174</xdr:row>
      <xdr:rowOff>180975</xdr:rowOff>
    </xdr:to>
    <xdr:pic>
      <xdr:nvPicPr>
        <xdr:cNvPr id="32841" name="Picture 25"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267747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156</xdr:row>
      <xdr:rowOff>0</xdr:rowOff>
    </xdr:from>
    <xdr:to>
      <xdr:col>0</xdr:col>
      <xdr:colOff>247650</xdr:colOff>
      <xdr:row>156</xdr:row>
      <xdr:rowOff>0</xdr:rowOff>
    </xdr:to>
    <xdr:sp macro="" textlink="">
      <xdr:nvSpPr>
        <xdr:cNvPr id="32842" name="Line 26"/>
        <xdr:cNvSpPr>
          <a:spLocks noChangeShapeType="1"/>
        </xdr:cNvSpPr>
      </xdr:nvSpPr>
      <xdr:spPr bwMode="auto">
        <a:xfrm flipH="1" flipV="1">
          <a:off x="247650" y="24031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147</xdr:row>
      <xdr:rowOff>38100</xdr:rowOff>
    </xdr:from>
    <xdr:to>
      <xdr:col>14</xdr:col>
      <xdr:colOff>38100</xdr:colOff>
      <xdr:row>147</xdr:row>
      <xdr:rowOff>180975</xdr:rowOff>
    </xdr:to>
    <xdr:pic>
      <xdr:nvPicPr>
        <xdr:cNvPr id="32843" name="Picture 27"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227076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164</xdr:row>
      <xdr:rowOff>47625</xdr:rowOff>
    </xdr:from>
    <xdr:to>
      <xdr:col>16</xdr:col>
      <xdr:colOff>104775</xdr:colOff>
      <xdr:row>164</xdr:row>
      <xdr:rowOff>190500</xdr:rowOff>
    </xdr:to>
    <xdr:pic>
      <xdr:nvPicPr>
        <xdr:cNvPr id="32844" name="Picture 28"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252317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48</xdr:row>
      <xdr:rowOff>19050</xdr:rowOff>
    </xdr:from>
    <xdr:to>
      <xdr:col>21</xdr:col>
      <xdr:colOff>57150</xdr:colOff>
      <xdr:row>48</xdr:row>
      <xdr:rowOff>161925</xdr:rowOff>
    </xdr:to>
    <xdr:pic>
      <xdr:nvPicPr>
        <xdr:cNvPr id="32845" name="Picture 42"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5" y="86201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113</xdr:row>
      <xdr:rowOff>19050</xdr:rowOff>
    </xdr:from>
    <xdr:to>
      <xdr:col>21</xdr:col>
      <xdr:colOff>57150</xdr:colOff>
      <xdr:row>113</xdr:row>
      <xdr:rowOff>161925</xdr:rowOff>
    </xdr:to>
    <xdr:pic>
      <xdr:nvPicPr>
        <xdr:cNvPr id="32846" name="Picture 43"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5" y="179451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117</xdr:row>
      <xdr:rowOff>47625</xdr:rowOff>
    </xdr:from>
    <xdr:to>
      <xdr:col>8</xdr:col>
      <xdr:colOff>19050</xdr:colOff>
      <xdr:row>117</xdr:row>
      <xdr:rowOff>190500</xdr:rowOff>
    </xdr:to>
    <xdr:pic>
      <xdr:nvPicPr>
        <xdr:cNvPr id="32847" name="Picture 44"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186023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113</xdr:row>
      <xdr:rowOff>19050</xdr:rowOff>
    </xdr:from>
    <xdr:to>
      <xdr:col>21</xdr:col>
      <xdr:colOff>57150</xdr:colOff>
      <xdr:row>113</xdr:row>
      <xdr:rowOff>161925</xdr:rowOff>
    </xdr:to>
    <xdr:pic>
      <xdr:nvPicPr>
        <xdr:cNvPr id="32848" name="Picture 45"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5" y="179451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179</xdr:row>
      <xdr:rowOff>19050</xdr:rowOff>
    </xdr:from>
    <xdr:to>
      <xdr:col>21</xdr:col>
      <xdr:colOff>57150</xdr:colOff>
      <xdr:row>179</xdr:row>
      <xdr:rowOff>161925</xdr:rowOff>
    </xdr:to>
    <xdr:pic>
      <xdr:nvPicPr>
        <xdr:cNvPr id="32849" name="Picture 49"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5" y="275177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13</xdr:row>
          <xdr:rowOff>0</xdr:rowOff>
        </xdr:from>
        <xdr:to>
          <xdr:col>158</xdr:col>
          <xdr:colOff>238125</xdr:colOff>
          <xdr:row>14</xdr:row>
          <xdr:rowOff>19050</xdr:rowOff>
        </xdr:to>
        <xdr:sp macro="" textlink="">
          <xdr:nvSpPr>
            <xdr:cNvPr id="32769" name="CheckBox1" hidden="1">
              <a:extLst>
                <a:ext uri="{63B3BB69-23CF-44E3-9099-C40C66FF867C}">
                  <a14:compatExt spid="_x0000_s3276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33825"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9350"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33826"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33827"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28575</xdr:rowOff>
    </xdr:from>
    <xdr:to>
      <xdr:col>4</xdr:col>
      <xdr:colOff>0</xdr:colOff>
      <xdr:row>14</xdr:row>
      <xdr:rowOff>66675</xdr:rowOff>
    </xdr:to>
    <xdr:pic>
      <xdr:nvPicPr>
        <xdr:cNvPr id="33828"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3000375"/>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75</xdr:row>
      <xdr:rowOff>0</xdr:rowOff>
    </xdr:from>
    <xdr:to>
      <xdr:col>75</xdr:col>
      <xdr:colOff>0</xdr:colOff>
      <xdr:row>75</xdr:row>
      <xdr:rowOff>190500</xdr:rowOff>
    </xdr:to>
    <xdr:pic>
      <xdr:nvPicPr>
        <xdr:cNvPr id="33829"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05600" y="11858625"/>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48</xdr:row>
      <xdr:rowOff>19050</xdr:rowOff>
    </xdr:from>
    <xdr:to>
      <xdr:col>21</xdr:col>
      <xdr:colOff>57150</xdr:colOff>
      <xdr:row>48</xdr:row>
      <xdr:rowOff>161925</xdr:rowOff>
    </xdr:to>
    <xdr:pic>
      <xdr:nvPicPr>
        <xdr:cNvPr id="33830"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0275" y="81724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52</xdr:row>
      <xdr:rowOff>47625</xdr:rowOff>
    </xdr:from>
    <xdr:to>
      <xdr:col>8</xdr:col>
      <xdr:colOff>19050</xdr:colOff>
      <xdr:row>52</xdr:row>
      <xdr:rowOff>190500</xdr:rowOff>
    </xdr:to>
    <xdr:pic>
      <xdr:nvPicPr>
        <xdr:cNvPr id="33831"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88296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43</xdr:row>
      <xdr:rowOff>38100</xdr:rowOff>
    </xdr:from>
    <xdr:to>
      <xdr:col>14</xdr:col>
      <xdr:colOff>0</xdr:colOff>
      <xdr:row>43</xdr:row>
      <xdr:rowOff>180975</xdr:rowOff>
    </xdr:to>
    <xdr:pic>
      <xdr:nvPicPr>
        <xdr:cNvPr id="33832"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74295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25</xdr:row>
      <xdr:rowOff>0</xdr:rowOff>
    </xdr:from>
    <xdr:to>
      <xdr:col>0</xdr:col>
      <xdr:colOff>247650</xdr:colOff>
      <xdr:row>25</xdr:row>
      <xdr:rowOff>0</xdr:rowOff>
    </xdr:to>
    <xdr:sp macro="" textlink="">
      <xdr:nvSpPr>
        <xdr:cNvPr id="33833" name="Line 10"/>
        <xdr:cNvSpPr>
          <a:spLocks noChangeShapeType="1"/>
        </xdr:cNvSpPr>
      </xdr:nvSpPr>
      <xdr:spPr bwMode="auto">
        <a:xfrm flipH="1" flipV="1">
          <a:off x="247650" y="4686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16</xdr:row>
      <xdr:rowOff>38100</xdr:rowOff>
    </xdr:from>
    <xdr:to>
      <xdr:col>14</xdr:col>
      <xdr:colOff>38100</xdr:colOff>
      <xdr:row>16</xdr:row>
      <xdr:rowOff>180975</xdr:rowOff>
    </xdr:to>
    <xdr:pic>
      <xdr:nvPicPr>
        <xdr:cNvPr id="33834"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33623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33</xdr:row>
      <xdr:rowOff>47625</xdr:rowOff>
    </xdr:from>
    <xdr:to>
      <xdr:col>16</xdr:col>
      <xdr:colOff>104775</xdr:colOff>
      <xdr:row>33</xdr:row>
      <xdr:rowOff>190500</xdr:rowOff>
    </xdr:to>
    <xdr:pic>
      <xdr:nvPicPr>
        <xdr:cNvPr id="33835"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58864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9525</xdr:colOff>
      <xdr:row>79</xdr:row>
      <xdr:rowOff>28575</xdr:rowOff>
    </xdr:from>
    <xdr:to>
      <xdr:col>4</xdr:col>
      <xdr:colOff>0</xdr:colOff>
      <xdr:row>80</xdr:row>
      <xdr:rowOff>66675</xdr:rowOff>
    </xdr:to>
    <xdr:pic>
      <xdr:nvPicPr>
        <xdr:cNvPr id="33836" name="Picture 14"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1251585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141</xdr:row>
      <xdr:rowOff>0</xdr:rowOff>
    </xdr:from>
    <xdr:to>
      <xdr:col>75</xdr:col>
      <xdr:colOff>0</xdr:colOff>
      <xdr:row>141</xdr:row>
      <xdr:rowOff>190500</xdr:rowOff>
    </xdr:to>
    <xdr:pic>
      <xdr:nvPicPr>
        <xdr:cNvPr id="33837" name="Picture 15"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05600" y="2137410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114</xdr:row>
      <xdr:rowOff>19050</xdr:rowOff>
    </xdr:from>
    <xdr:to>
      <xdr:col>21</xdr:col>
      <xdr:colOff>57150</xdr:colOff>
      <xdr:row>114</xdr:row>
      <xdr:rowOff>161925</xdr:rowOff>
    </xdr:to>
    <xdr:pic>
      <xdr:nvPicPr>
        <xdr:cNvPr id="33838" name="Picture 16"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0275" y="176879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118</xdr:row>
      <xdr:rowOff>47625</xdr:rowOff>
    </xdr:from>
    <xdr:to>
      <xdr:col>8</xdr:col>
      <xdr:colOff>19050</xdr:colOff>
      <xdr:row>118</xdr:row>
      <xdr:rowOff>190500</xdr:rowOff>
    </xdr:to>
    <xdr:pic>
      <xdr:nvPicPr>
        <xdr:cNvPr id="33839" name="Picture 17"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183451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109</xdr:row>
      <xdr:rowOff>38100</xdr:rowOff>
    </xdr:from>
    <xdr:to>
      <xdr:col>14</xdr:col>
      <xdr:colOff>0</xdr:colOff>
      <xdr:row>109</xdr:row>
      <xdr:rowOff>180975</xdr:rowOff>
    </xdr:to>
    <xdr:pic>
      <xdr:nvPicPr>
        <xdr:cNvPr id="33840" name="Picture 18"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169449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91</xdr:row>
      <xdr:rowOff>0</xdr:rowOff>
    </xdr:from>
    <xdr:to>
      <xdr:col>0</xdr:col>
      <xdr:colOff>247650</xdr:colOff>
      <xdr:row>91</xdr:row>
      <xdr:rowOff>0</xdr:rowOff>
    </xdr:to>
    <xdr:sp macro="" textlink="">
      <xdr:nvSpPr>
        <xdr:cNvPr id="33841" name="Line 19"/>
        <xdr:cNvSpPr>
          <a:spLocks noChangeShapeType="1"/>
        </xdr:cNvSpPr>
      </xdr:nvSpPr>
      <xdr:spPr bwMode="auto">
        <a:xfrm flipH="1" flipV="1">
          <a:off x="247650" y="14201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82</xdr:row>
      <xdr:rowOff>38100</xdr:rowOff>
    </xdr:from>
    <xdr:to>
      <xdr:col>14</xdr:col>
      <xdr:colOff>38100</xdr:colOff>
      <xdr:row>82</xdr:row>
      <xdr:rowOff>180975</xdr:rowOff>
    </xdr:to>
    <xdr:pic>
      <xdr:nvPicPr>
        <xdr:cNvPr id="33842" name="Picture 20"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128778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99</xdr:row>
      <xdr:rowOff>47625</xdr:rowOff>
    </xdr:from>
    <xdr:to>
      <xdr:col>16</xdr:col>
      <xdr:colOff>104775</xdr:colOff>
      <xdr:row>99</xdr:row>
      <xdr:rowOff>190500</xdr:rowOff>
    </xdr:to>
    <xdr:pic>
      <xdr:nvPicPr>
        <xdr:cNvPr id="33843" name="Picture 21"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54019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48</xdr:row>
      <xdr:rowOff>19050</xdr:rowOff>
    </xdr:from>
    <xdr:to>
      <xdr:col>21</xdr:col>
      <xdr:colOff>57150</xdr:colOff>
      <xdr:row>48</xdr:row>
      <xdr:rowOff>161925</xdr:rowOff>
    </xdr:to>
    <xdr:pic>
      <xdr:nvPicPr>
        <xdr:cNvPr id="33844" name="Picture 29"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0275" y="81724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114</xdr:row>
      <xdr:rowOff>19050</xdr:rowOff>
    </xdr:from>
    <xdr:to>
      <xdr:col>21</xdr:col>
      <xdr:colOff>57150</xdr:colOff>
      <xdr:row>114</xdr:row>
      <xdr:rowOff>161925</xdr:rowOff>
    </xdr:to>
    <xdr:pic>
      <xdr:nvPicPr>
        <xdr:cNvPr id="33845" name="Picture 31"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0275" y="176879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114</xdr:row>
      <xdr:rowOff>19050</xdr:rowOff>
    </xdr:from>
    <xdr:to>
      <xdr:col>21</xdr:col>
      <xdr:colOff>57150</xdr:colOff>
      <xdr:row>114</xdr:row>
      <xdr:rowOff>161925</xdr:rowOff>
    </xdr:to>
    <xdr:pic>
      <xdr:nvPicPr>
        <xdr:cNvPr id="33846" name="Picture 32"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0275" y="176879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13</xdr:row>
          <xdr:rowOff>0</xdr:rowOff>
        </xdr:from>
        <xdr:to>
          <xdr:col>158</xdr:col>
          <xdr:colOff>238125</xdr:colOff>
          <xdr:row>14</xdr:row>
          <xdr:rowOff>19050</xdr:rowOff>
        </xdr:to>
        <xdr:sp macro="" textlink="">
          <xdr:nvSpPr>
            <xdr:cNvPr id="33793" name="CheckBox1" hidden="1">
              <a:extLst>
                <a:ext uri="{63B3BB69-23CF-44E3-9099-C40C66FF867C}">
                  <a14:compatExt spid="_x0000_s3379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34835"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9825"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34836"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34837"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28575</xdr:rowOff>
    </xdr:from>
    <xdr:to>
      <xdr:col>4</xdr:col>
      <xdr:colOff>0</xdr:colOff>
      <xdr:row>14</xdr:row>
      <xdr:rowOff>66675</xdr:rowOff>
    </xdr:to>
    <xdr:pic>
      <xdr:nvPicPr>
        <xdr:cNvPr id="34838"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809875"/>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75</xdr:row>
      <xdr:rowOff>0</xdr:rowOff>
    </xdr:from>
    <xdr:to>
      <xdr:col>75</xdr:col>
      <xdr:colOff>0</xdr:colOff>
      <xdr:row>75</xdr:row>
      <xdr:rowOff>190500</xdr:rowOff>
    </xdr:to>
    <xdr:pic>
      <xdr:nvPicPr>
        <xdr:cNvPr id="34839"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96075" y="11668125"/>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48</xdr:row>
      <xdr:rowOff>19050</xdr:rowOff>
    </xdr:from>
    <xdr:to>
      <xdr:col>21</xdr:col>
      <xdr:colOff>57150</xdr:colOff>
      <xdr:row>48</xdr:row>
      <xdr:rowOff>161925</xdr:rowOff>
    </xdr:to>
    <xdr:pic>
      <xdr:nvPicPr>
        <xdr:cNvPr id="34840"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90750" y="79819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52</xdr:row>
      <xdr:rowOff>47625</xdr:rowOff>
    </xdr:from>
    <xdr:to>
      <xdr:col>8</xdr:col>
      <xdr:colOff>19050</xdr:colOff>
      <xdr:row>52</xdr:row>
      <xdr:rowOff>190500</xdr:rowOff>
    </xdr:to>
    <xdr:pic>
      <xdr:nvPicPr>
        <xdr:cNvPr id="34841"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86391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43</xdr:row>
      <xdr:rowOff>38100</xdr:rowOff>
    </xdr:from>
    <xdr:to>
      <xdr:col>14</xdr:col>
      <xdr:colOff>0</xdr:colOff>
      <xdr:row>43</xdr:row>
      <xdr:rowOff>180975</xdr:rowOff>
    </xdr:to>
    <xdr:pic>
      <xdr:nvPicPr>
        <xdr:cNvPr id="34842"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72390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25</xdr:row>
      <xdr:rowOff>0</xdr:rowOff>
    </xdr:from>
    <xdr:to>
      <xdr:col>0</xdr:col>
      <xdr:colOff>247650</xdr:colOff>
      <xdr:row>25</xdr:row>
      <xdr:rowOff>0</xdr:rowOff>
    </xdr:to>
    <xdr:sp macro="" textlink="">
      <xdr:nvSpPr>
        <xdr:cNvPr id="34843" name="Line 10"/>
        <xdr:cNvSpPr>
          <a:spLocks noChangeShapeType="1"/>
        </xdr:cNvSpPr>
      </xdr:nvSpPr>
      <xdr:spPr bwMode="auto">
        <a:xfrm flipH="1" flipV="1">
          <a:off x="247650" y="4495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16</xdr:row>
      <xdr:rowOff>38100</xdr:rowOff>
    </xdr:from>
    <xdr:to>
      <xdr:col>14</xdr:col>
      <xdr:colOff>38100</xdr:colOff>
      <xdr:row>16</xdr:row>
      <xdr:rowOff>180975</xdr:rowOff>
    </xdr:to>
    <xdr:pic>
      <xdr:nvPicPr>
        <xdr:cNvPr id="34844"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31718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33</xdr:row>
      <xdr:rowOff>47625</xdr:rowOff>
    </xdr:from>
    <xdr:to>
      <xdr:col>16</xdr:col>
      <xdr:colOff>104775</xdr:colOff>
      <xdr:row>33</xdr:row>
      <xdr:rowOff>190500</xdr:rowOff>
    </xdr:to>
    <xdr:pic>
      <xdr:nvPicPr>
        <xdr:cNvPr id="34845"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56959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48</xdr:row>
      <xdr:rowOff>19050</xdr:rowOff>
    </xdr:from>
    <xdr:to>
      <xdr:col>21</xdr:col>
      <xdr:colOff>57150</xdr:colOff>
      <xdr:row>48</xdr:row>
      <xdr:rowOff>161925</xdr:rowOff>
    </xdr:to>
    <xdr:pic>
      <xdr:nvPicPr>
        <xdr:cNvPr id="34846" name="Picture 18"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90750" y="79819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13</xdr:row>
          <xdr:rowOff>0</xdr:rowOff>
        </xdr:from>
        <xdr:to>
          <xdr:col>158</xdr:col>
          <xdr:colOff>238125</xdr:colOff>
          <xdr:row>14</xdr:row>
          <xdr:rowOff>19050</xdr:rowOff>
        </xdr:to>
        <xdr:sp macro="" textlink="">
          <xdr:nvSpPr>
            <xdr:cNvPr id="34817" name="CheckBox1"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35873"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4125"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15</xdr:col>
      <xdr:colOff>19050</xdr:colOff>
      <xdr:row>2</xdr:row>
      <xdr:rowOff>85725</xdr:rowOff>
    </xdr:to>
    <xdr:pic>
      <xdr:nvPicPr>
        <xdr:cNvPr id="35874"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15</xdr:col>
      <xdr:colOff>19050</xdr:colOff>
      <xdr:row>2</xdr:row>
      <xdr:rowOff>85725</xdr:rowOff>
    </xdr:to>
    <xdr:pic>
      <xdr:nvPicPr>
        <xdr:cNvPr id="35875"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28575</xdr:rowOff>
    </xdr:from>
    <xdr:to>
      <xdr:col>4</xdr:col>
      <xdr:colOff>0</xdr:colOff>
      <xdr:row>14</xdr:row>
      <xdr:rowOff>66675</xdr:rowOff>
    </xdr:to>
    <xdr:pic>
      <xdr:nvPicPr>
        <xdr:cNvPr id="35876"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304800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75</xdr:row>
      <xdr:rowOff>0</xdr:rowOff>
    </xdr:from>
    <xdr:to>
      <xdr:col>75</xdr:col>
      <xdr:colOff>0</xdr:colOff>
      <xdr:row>75</xdr:row>
      <xdr:rowOff>190500</xdr:rowOff>
    </xdr:to>
    <xdr:pic>
      <xdr:nvPicPr>
        <xdr:cNvPr id="35877"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10375" y="1192530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48</xdr:row>
      <xdr:rowOff>19050</xdr:rowOff>
    </xdr:from>
    <xdr:to>
      <xdr:col>21</xdr:col>
      <xdr:colOff>57150</xdr:colOff>
      <xdr:row>48</xdr:row>
      <xdr:rowOff>161925</xdr:rowOff>
    </xdr:to>
    <xdr:pic>
      <xdr:nvPicPr>
        <xdr:cNvPr id="35878"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05050" y="82200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52</xdr:row>
      <xdr:rowOff>47625</xdr:rowOff>
    </xdr:from>
    <xdr:to>
      <xdr:col>8</xdr:col>
      <xdr:colOff>19050</xdr:colOff>
      <xdr:row>52</xdr:row>
      <xdr:rowOff>190500</xdr:rowOff>
    </xdr:to>
    <xdr:pic>
      <xdr:nvPicPr>
        <xdr:cNvPr id="35879"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88773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43</xdr:row>
      <xdr:rowOff>38100</xdr:rowOff>
    </xdr:from>
    <xdr:to>
      <xdr:col>14</xdr:col>
      <xdr:colOff>0</xdr:colOff>
      <xdr:row>43</xdr:row>
      <xdr:rowOff>180975</xdr:rowOff>
    </xdr:to>
    <xdr:pic>
      <xdr:nvPicPr>
        <xdr:cNvPr id="35880"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62100" y="74771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25</xdr:row>
      <xdr:rowOff>0</xdr:rowOff>
    </xdr:from>
    <xdr:to>
      <xdr:col>0</xdr:col>
      <xdr:colOff>247650</xdr:colOff>
      <xdr:row>25</xdr:row>
      <xdr:rowOff>0</xdr:rowOff>
    </xdr:to>
    <xdr:sp macro="" textlink="">
      <xdr:nvSpPr>
        <xdr:cNvPr id="35881" name="Line 10"/>
        <xdr:cNvSpPr>
          <a:spLocks noChangeShapeType="1"/>
        </xdr:cNvSpPr>
      </xdr:nvSpPr>
      <xdr:spPr bwMode="auto">
        <a:xfrm flipH="1" flipV="1">
          <a:off x="247650" y="4733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16</xdr:row>
      <xdr:rowOff>38100</xdr:rowOff>
    </xdr:from>
    <xdr:to>
      <xdr:col>14</xdr:col>
      <xdr:colOff>38100</xdr:colOff>
      <xdr:row>16</xdr:row>
      <xdr:rowOff>180975</xdr:rowOff>
    </xdr:to>
    <xdr:pic>
      <xdr:nvPicPr>
        <xdr:cNvPr id="35882"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00200" y="34099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33</xdr:row>
      <xdr:rowOff>47625</xdr:rowOff>
    </xdr:from>
    <xdr:to>
      <xdr:col>17</xdr:col>
      <xdr:colOff>0</xdr:colOff>
      <xdr:row>33</xdr:row>
      <xdr:rowOff>190500</xdr:rowOff>
    </xdr:to>
    <xdr:pic>
      <xdr:nvPicPr>
        <xdr:cNvPr id="35883"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24050" y="59340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0</xdr:colOff>
      <xdr:row>77</xdr:row>
      <xdr:rowOff>85725</xdr:rowOff>
    </xdr:from>
    <xdr:to>
      <xdr:col>3</xdr:col>
      <xdr:colOff>123825</xdr:colOff>
      <xdr:row>78</xdr:row>
      <xdr:rowOff>104775</xdr:rowOff>
    </xdr:to>
    <xdr:pic>
      <xdr:nvPicPr>
        <xdr:cNvPr id="35884" name="Picture 19"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2658725"/>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138</xdr:row>
      <xdr:rowOff>123825</xdr:rowOff>
    </xdr:from>
    <xdr:to>
      <xdr:col>71</xdr:col>
      <xdr:colOff>66675</xdr:colOff>
      <xdr:row>139</xdr:row>
      <xdr:rowOff>152400</xdr:rowOff>
    </xdr:to>
    <xdr:pic>
      <xdr:nvPicPr>
        <xdr:cNvPr id="35885" name="Picture 20"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24625" y="21897975"/>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48</xdr:row>
      <xdr:rowOff>19050</xdr:rowOff>
    </xdr:from>
    <xdr:to>
      <xdr:col>21</xdr:col>
      <xdr:colOff>57150</xdr:colOff>
      <xdr:row>48</xdr:row>
      <xdr:rowOff>161925</xdr:rowOff>
    </xdr:to>
    <xdr:pic>
      <xdr:nvPicPr>
        <xdr:cNvPr id="35886" name="Picture 2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05050" y="82200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18</xdr:col>
      <xdr:colOff>47625</xdr:colOff>
      <xdr:row>103</xdr:row>
      <xdr:rowOff>19050</xdr:rowOff>
    </xdr:from>
    <xdr:to>
      <xdr:col>20</xdr:col>
      <xdr:colOff>28575</xdr:colOff>
      <xdr:row>103</xdr:row>
      <xdr:rowOff>161925</xdr:rowOff>
    </xdr:to>
    <xdr:pic>
      <xdr:nvPicPr>
        <xdr:cNvPr id="35887" name="Picture 31"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81225" y="164687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155</xdr:col>
          <xdr:colOff>38100</xdr:colOff>
          <xdr:row>13</xdr:row>
          <xdr:rowOff>0</xdr:rowOff>
        </xdr:from>
        <xdr:to>
          <xdr:col>155</xdr:col>
          <xdr:colOff>238125</xdr:colOff>
          <xdr:row>14</xdr:row>
          <xdr:rowOff>19050</xdr:rowOff>
        </xdr:to>
        <xdr:sp macro="" textlink="">
          <xdr:nvSpPr>
            <xdr:cNvPr id="35841" name="CheckBox1" hidden="1">
              <a:extLst>
                <a:ext uri="{63B3BB69-23CF-44E3-9099-C40C66FF867C}">
                  <a14:compatExt spid="_x0000_s3584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36912"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8875"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15</xdr:col>
      <xdr:colOff>152400</xdr:colOff>
      <xdr:row>2</xdr:row>
      <xdr:rowOff>85725</xdr:rowOff>
    </xdr:to>
    <xdr:pic>
      <xdr:nvPicPr>
        <xdr:cNvPr id="36913"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15</xdr:col>
      <xdr:colOff>152400</xdr:colOff>
      <xdr:row>2</xdr:row>
      <xdr:rowOff>85725</xdr:rowOff>
    </xdr:to>
    <xdr:pic>
      <xdr:nvPicPr>
        <xdr:cNvPr id="36914"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28575</xdr:rowOff>
    </xdr:from>
    <xdr:to>
      <xdr:col>4</xdr:col>
      <xdr:colOff>0</xdr:colOff>
      <xdr:row>14</xdr:row>
      <xdr:rowOff>66675</xdr:rowOff>
    </xdr:to>
    <xdr:pic>
      <xdr:nvPicPr>
        <xdr:cNvPr id="36915"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3752850"/>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75</xdr:row>
      <xdr:rowOff>0</xdr:rowOff>
    </xdr:from>
    <xdr:to>
      <xdr:col>75</xdr:col>
      <xdr:colOff>0</xdr:colOff>
      <xdr:row>75</xdr:row>
      <xdr:rowOff>190500</xdr:rowOff>
    </xdr:to>
    <xdr:pic>
      <xdr:nvPicPr>
        <xdr:cNvPr id="36916"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5125" y="12830175"/>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48</xdr:row>
      <xdr:rowOff>19050</xdr:rowOff>
    </xdr:from>
    <xdr:to>
      <xdr:col>21</xdr:col>
      <xdr:colOff>57150</xdr:colOff>
      <xdr:row>48</xdr:row>
      <xdr:rowOff>161925</xdr:rowOff>
    </xdr:to>
    <xdr:pic>
      <xdr:nvPicPr>
        <xdr:cNvPr id="36917"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9800" y="89535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52</xdr:row>
      <xdr:rowOff>47625</xdr:rowOff>
    </xdr:from>
    <xdr:to>
      <xdr:col>8</xdr:col>
      <xdr:colOff>19050</xdr:colOff>
      <xdr:row>52</xdr:row>
      <xdr:rowOff>190500</xdr:rowOff>
    </xdr:to>
    <xdr:pic>
      <xdr:nvPicPr>
        <xdr:cNvPr id="36918"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96107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43</xdr:row>
      <xdr:rowOff>38100</xdr:rowOff>
    </xdr:from>
    <xdr:to>
      <xdr:col>14</xdr:col>
      <xdr:colOff>0</xdr:colOff>
      <xdr:row>43</xdr:row>
      <xdr:rowOff>180975</xdr:rowOff>
    </xdr:to>
    <xdr:pic>
      <xdr:nvPicPr>
        <xdr:cNvPr id="36919"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81819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25</xdr:row>
      <xdr:rowOff>0</xdr:rowOff>
    </xdr:from>
    <xdr:to>
      <xdr:col>0</xdr:col>
      <xdr:colOff>0</xdr:colOff>
      <xdr:row>25</xdr:row>
      <xdr:rowOff>0</xdr:rowOff>
    </xdr:to>
    <xdr:sp macro="" textlink="">
      <xdr:nvSpPr>
        <xdr:cNvPr id="36920" name="Line 10"/>
        <xdr:cNvSpPr>
          <a:spLocks noChangeShapeType="1"/>
        </xdr:cNvSpPr>
      </xdr:nvSpPr>
      <xdr:spPr bwMode="auto">
        <a:xfrm flipH="1" flipV="1">
          <a:off x="0" y="5438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16</xdr:row>
      <xdr:rowOff>38100</xdr:rowOff>
    </xdr:from>
    <xdr:to>
      <xdr:col>14</xdr:col>
      <xdr:colOff>38100</xdr:colOff>
      <xdr:row>16</xdr:row>
      <xdr:rowOff>180975</xdr:rowOff>
    </xdr:to>
    <xdr:pic>
      <xdr:nvPicPr>
        <xdr:cNvPr id="36921"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41148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33</xdr:row>
      <xdr:rowOff>47625</xdr:rowOff>
    </xdr:from>
    <xdr:to>
      <xdr:col>16</xdr:col>
      <xdr:colOff>38100</xdr:colOff>
      <xdr:row>33</xdr:row>
      <xdr:rowOff>190500</xdr:rowOff>
    </xdr:to>
    <xdr:pic>
      <xdr:nvPicPr>
        <xdr:cNvPr id="36922"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66389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48</xdr:row>
      <xdr:rowOff>19050</xdr:rowOff>
    </xdr:from>
    <xdr:to>
      <xdr:col>21</xdr:col>
      <xdr:colOff>57150</xdr:colOff>
      <xdr:row>48</xdr:row>
      <xdr:rowOff>161925</xdr:rowOff>
    </xdr:to>
    <xdr:pic>
      <xdr:nvPicPr>
        <xdr:cNvPr id="36923" name="Picture 35"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9800" y="89535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85</xdr:col>
      <xdr:colOff>0</xdr:colOff>
      <xdr:row>13</xdr:row>
      <xdr:rowOff>76200</xdr:rowOff>
    </xdr:from>
    <xdr:to>
      <xdr:col>87</xdr:col>
      <xdr:colOff>9525</xdr:colOff>
      <xdr:row>15</xdr:row>
      <xdr:rowOff>9525</xdr:rowOff>
    </xdr:to>
    <xdr:pic>
      <xdr:nvPicPr>
        <xdr:cNvPr id="36924" name="Picture 43"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3800475"/>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143</xdr:col>
      <xdr:colOff>38100</xdr:colOff>
      <xdr:row>93</xdr:row>
      <xdr:rowOff>0</xdr:rowOff>
    </xdr:from>
    <xdr:to>
      <xdr:col>143</xdr:col>
      <xdr:colOff>333375</xdr:colOff>
      <xdr:row>93</xdr:row>
      <xdr:rowOff>95250</xdr:rowOff>
    </xdr:to>
    <xdr:pic>
      <xdr:nvPicPr>
        <xdr:cNvPr id="36925" name="Picture 44"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00" y="15744825"/>
          <a:ext cx="2952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89</xdr:col>
      <xdr:colOff>57150</xdr:colOff>
      <xdr:row>26</xdr:row>
      <xdr:rowOff>95250</xdr:rowOff>
    </xdr:from>
    <xdr:to>
      <xdr:col>90</xdr:col>
      <xdr:colOff>76200</xdr:colOff>
      <xdr:row>27</xdr:row>
      <xdr:rowOff>38100</xdr:rowOff>
    </xdr:to>
    <xdr:pic>
      <xdr:nvPicPr>
        <xdr:cNvPr id="36926" name="Picture 45" descr="question">
          <a:hlinkClick xmlns:r="http://schemas.openxmlformats.org/officeDocument/2006/relationships" r:id="rId12" tooltip="Select the appropriate reason for payment of this supplemen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0" y="56102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161</xdr:col>
          <xdr:colOff>38100</xdr:colOff>
          <xdr:row>13</xdr:row>
          <xdr:rowOff>0</xdr:rowOff>
        </xdr:from>
        <xdr:to>
          <xdr:col>161</xdr:col>
          <xdr:colOff>238125</xdr:colOff>
          <xdr:row>14</xdr:row>
          <xdr:rowOff>19050</xdr:rowOff>
        </xdr:to>
        <xdr:sp macro="" textlink="">
          <xdr:nvSpPr>
            <xdr:cNvPr id="36865" name="CheckBox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66</xdr:col>
      <xdr:colOff>95250</xdr:colOff>
      <xdr:row>1</xdr:row>
      <xdr:rowOff>47625</xdr:rowOff>
    </xdr:from>
    <xdr:to>
      <xdr:col>75</xdr:col>
      <xdr:colOff>9525</xdr:colOff>
      <xdr:row>3</xdr:row>
      <xdr:rowOff>9525</xdr:rowOff>
    </xdr:to>
    <xdr:pic>
      <xdr:nvPicPr>
        <xdr:cNvPr id="37907" name="Picture 2" descr="goform">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9825" y="209550"/>
          <a:ext cx="7810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85725</xdr:colOff>
      <xdr:row>1</xdr:row>
      <xdr:rowOff>95250</xdr:rowOff>
    </xdr:from>
    <xdr:to>
      <xdr:col>16</xdr:col>
      <xdr:colOff>47625</xdr:colOff>
      <xdr:row>2</xdr:row>
      <xdr:rowOff>85725</xdr:rowOff>
    </xdr:to>
    <xdr:pic>
      <xdr:nvPicPr>
        <xdr:cNvPr id="37908" name="Picture 3"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xdr:row>
      <xdr:rowOff>95250</xdr:rowOff>
    </xdr:from>
    <xdr:to>
      <xdr:col>16</xdr:col>
      <xdr:colOff>47625</xdr:colOff>
      <xdr:row>2</xdr:row>
      <xdr:rowOff>85725</xdr:rowOff>
    </xdr:to>
    <xdr:pic>
      <xdr:nvPicPr>
        <xdr:cNvPr id="37909" name="Picture 4" descr="index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257175"/>
          <a:ext cx="1476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28575</xdr:rowOff>
    </xdr:from>
    <xdr:to>
      <xdr:col>4</xdr:col>
      <xdr:colOff>0</xdr:colOff>
      <xdr:row>12</xdr:row>
      <xdr:rowOff>66675</xdr:rowOff>
    </xdr:to>
    <xdr:pic>
      <xdr:nvPicPr>
        <xdr:cNvPr id="37910" name="Picture 5" descr="h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276475"/>
          <a:ext cx="238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57150</xdr:colOff>
      <xdr:row>73</xdr:row>
      <xdr:rowOff>0</xdr:rowOff>
    </xdr:from>
    <xdr:to>
      <xdr:col>75</xdr:col>
      <xdr:colOff>0</xdr:colOff>
      <xdr:row>73</xdr:row>
      <xdr:rowOff>190500</xdr:rowOff>
    </xdr:to>
    <xdr:pic>
      <xdr:nvPicPr>
        <xdr:cNvPr id="37911" name="Picture 6" descr="mit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96075" y="11115675"/>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46</xdr:row>
      <xdr:rowOff>19050</xdr:rowOff>
    </xdr:from>
    <xdr:to>
      <xdr:col>21</xdr:col>
      <xdr:colOff>57150</xdr:colOff>
      <xdr:row>46</xdr:row>
      <xdr:rowOff>161925</xdr:rowOff>
    </xdr:to>
    <xdr:pic>
      <xdr:nvPicPr>
        <xdr:cNvPr id="37912" name="Picture 7"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90750" y="74485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114300</xdr:colOff>
      <xdr:row>50</xdr:row>
      <xdr:rowOff>47625</xdr:rowOff>
    </xdr:from>
    <xdr:to>
      <xdr:col>8</xdr:col>
      <xdr:colOff>19050</xdr:colOff>
      <xdr:row>50</xdr:row>
      <xdr:rowOff>190500</xdr:rowOff>
    </xdr:to>
    <xdr:pic>
      <xdr:nvPicPr>
        <xdr:cNvPr id="37913" name="Picture 8" descr="question">
          <a:hlinkClick xmlns:r="http://schemas.openxmlformats.org/officeDocument/2006/relationships" r:id="rId8"/>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810577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57150</xdr:colOff>
      <xdr:row>41</xdr:row>
      <xdr:rowOff>38100</xdr:rowOff>
    </xdr:from>
    <xdr:to>
      <xdr:col>14</xdr:col>
      <xdr:colOff>0</xdr:colOff>
      <xdr:row>41</xdr:row>
      <xdr:rowOff>180975</xdr:rowOff>
    </xdr:to>
    <xdr:pic>
      <xdr:nvPicPr>
        <xdr:cNvPr id="37914" name="Picture 9" descr="question">
          <a:hlinkClick xmlns:r="http://schemas.openxmlformats.org/officeDocument/2006/relationships" r:id="rId9"/>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5425" y="67056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314325</xdr:colOff>
      <xdr:row>23</xdr:row>
      <xdr:rowOff>0</xdr:rowOff>
    </xdr:from>
    <xdr:to>
      <xdr:col>0</xdr:col>
      <xdr:colOff>247650</xdr:colOff>
      <xdr:row>23</xdr:row>
      <xdr:rowOff>0</xdr:rowOff>
    </xdr:to>
    <xdr:sp macro="" textlink="">
      <xdr:nvSpPr>
        <xdr:cNvPr id="37915" name="Line 10"/>
        <xdr:cNvSpPr>
          <a:spLocks noChangeShapeType="1"/>
        </xdr:cNvSpPr>
      </xdr:nvSpPr>
      <xdr:spPr bwMode="auto">
        <a:xfrm flipH="1" flipV="1">
          <a:off x="247650" y="3962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PrintsWithSheet="0"/>
  </xdr:twoCellAnchor>
  <xdr:twoCellAnchor editAs="oneCell">
    <xdr:from>
      <xdr:col>12</xdr:col>
      <xdr:colOff>95250</xdr:colOff>
      <xdr:row>14</xdr:row>
      <xdr:rowOff>38100</xdr:rowOff>
    </xdr:from>
    <xdr:to>
      <xdr:col>14</xdr:col>
      <xdr:colOff>38100</xdr:colOff>
      <xdr:row>14</xdr:row>
      <xdr:rowOff>180975</xdr:rowOff>
    </xdr:to>
    <xdr:pic>
      <xdr:nvPicPr>
        <xdr:cNvPr id="37916" name="Picture 11" descr="question">
          <a:hlinkClick xmlns:r="http://schemas.openxmlformats.org/officeDocument/2006/relationships" r:id="rId10"/>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2638425"/>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76200</xdr:colOff>
      <xdr:row>31</xdr:row>
      <xdr:rowOff>47625</xdr:rowOff>
    </xdr:from>
    <xdr:to>
      <xdr:col>16</xdr:col>
      <xdr:colOff>104775</xdr:colOff>
      <xdr:row>31</xdr:row>
      <xdr:rowOff>190500</xdr:rowOff>
    </xdr:to>
    <xdr:pic>
      <xdr:nvPicPr>
        <xdr:cNvPr id="37917" name="Picture 12" descr="question">
          <a:hlinkClick xmlns:r="http://schemas.openxmlformats.org/officeDocument/2006/relationships" r:id="rId11"/>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51625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20</xdr:col>
      <xdr:colOff>19050</xdr:colOff>
      <xdr:row>46</xdr:row>
      <xdr:rowOff>19050</xdr:rowOff>
    </xdr:from>
    <xdr:to>
      <xdr:col>21</xdr:col>
      <xdr:colOff>57150</xdr:colOff>
      <xdr:row>46</xdr:row>
      <xdr:rowOff>161925</xdr:rowOff>
    </xdr:to>
    <xdr:pic>
      <xdr:nvPicPr>
        <xdr:cNvPr id="37918" name="Picture 18" descr="question">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90750" y="744855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158</xdr:col>
          <xdr:colOff>38100</xdr:colOff>
          <xdr:row>11</xdr:row>
          <xdr:rowOff>0</xdr:rowOff>
        </xdr:from>
        <xdr:to>
          <xdr:col>158</xdr:col>
          <xdr:colOff>238125</xdr:colOff>
          <xdr:row>12</xdr:row>
          <xdr:rowOff>19050</xdr:rowOff>
        </xdr:to>
        <xdr:sp macro="" textlink="">
          <xdr:nvSpPr>
            <xdr:cNvPr id="37889" name="CheckBox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24.emf"/><Relationship Id="rId4" Type="http://schemas.openxmlformats.org/officeDocument/2006/relationships/control" Target="../activeX/activeX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25.emf"/><Relationship Id="rId4" Type="http://schemas.openxmlformats.org/officeDocument/2006/relationships/control" Target="../activeX/activeX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26.emf"/><Relationship Id="rId4" Type="http://schemas.openxmlformats.org/officeDocument/2006/relationships/control" Target="../activeX/activeX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image" Target="../media/image27.emf"/><Relationship Id="rId4" Type="http://schemas.openxmlformats.org/officeDocument/2006/relationships/control" Target="../activeX/activeX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image" Target="../media/image28.emf"/><Relationship Id="rId4" Type="http://schemas.openxmlformats.org/officeDocument/2006/relationships/control" Target="../activeX/activeX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9.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7.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8.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9.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20.emf"/><Relationship Id="rId4"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21.emf"/><Relationship Id="rId4" Type="http://schemas.openxmlformats.org/officeDocument/2006/relationships/control" Target="../activeX/activeX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22.emf"/><Relationship Id="rId4" Type="http://schemas.openxmlformats.org/officeDocument/2006/relationships/control" Target="../activeX/activeX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3.emf"/><Relationship Id="rId4" Type="http://schemas.openxmlformats.org/officeDocument/2006/relationships/control" Target="../activeX/activeX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B1:DG1193"/>
  <sheetViews>
    <sheetView showGridLines="0" showRowColHeaders="0" topLeftCell="A49" zoomScaleNormal="100" workbookViewId="0">
      <selection activeCell="B60" sqref="B60:L60"/>
    </sheetView>
  </sheetViews>
  <sheetFormatPr defaultRowHeight="12.75" x14ac:dyDescent="0.2"/>
  <cols>
    <col min="1" max="1" width="9.42578125" style="89" customWidth="1"/>
    <col min="2" max="51" width="2" style="1" customWidth="1"/>
    <col min="52" max="52" width="2.28515625" style="1" customWidth="1"/>
    <col min="53" max="53" width="9.140625" style="90"/>
    <col min="54" max="16384" width="9.140625" style="89"/>
  </cols>
  <sheetData>
    <row r="1" spans="2:53" ht="18" customHeight="1" x14ac:dyDescent="0.2">
      <c r="B1" s="90"/>
      <c r="C1" s="89"/>
      <c r="D1" s="89"/>
      <c r="E1" s="89"/>
      <c r="F1" s="89"/>
      <c r="G1" s="89"/>
      <c r="H1" s="89"/>
      <c r="I1" s="89"/>
      <c r="J1" s="89"/>
      <c r="K1" s="89"/>
      <c r="L1" s="89"/>
      <c r="M1" s="89"/>
      <c r="N1" s="89"/>
      <c r="O1" s="89"/>
      <c r="P1" s="89"/>
      <c r="Q1" s="89"/>
      <c r="R1" s="89"/>
      <c r="S1" s="89"/>
      <c r="T1" s="89"/>
      <c r="U1" s="89"/>
      <c r="V1" s="89"/>
      <c r="W1" s="89"/>
      <c r="X1" s="89"/>
      <c r="Y1" s="89"/>
      <c r="Z1" s="90"/>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row>
    <row r="2" spans="2:53" ht="15" customHeight="1" x14ac:dyDescent="0.2">
      <c r="B2" s="528" t="s">
        <v>630</v>
      </c>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row>
    <row r="3" spans="2:53" ht="8.25" customHeight="1" x14ac:dyDescent="0.2">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row>
    <row r="4" spans="2:53" ht="6" customHeight="1" x14ac:dyDescent="0.2">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row>
    <row r="5" spans="2:53" ht="18.75" customHeight="1" x14ac:dyDescent="0.2">
      <c r="B5" s="246" t="s">
        <v>629</v>
      </c>
      <c r="C5" s="118"/>
      <c r="D5" s="118"/>
      <c r="E5" s="118"/>
      <c r="F5" s="118"/>
      <c r="G5" s="118"/>
      <c r="H5" s="118"/>
      <c r="I5" s="118"/>
      <c r="J5" s="118"/>
      <c r="K5" s="118"/>
      <c r="L5" s="118"/>
      <c r="M5" s="118"/>
      <c r="N5" s="118"/>
      <c r="O5" s="118"/>
      <c r="P5" s="118"/>
      <c r="Q5" s="118"/>
      <c r="R5" s="118"/>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90"/>
    </row>
    <row r="6" spans="2:53" ht="6" customHeight="1" x14ac:dyDescent="0.2">
      <c r="B6" s="115"/>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90"/>
    </row>
    <row r="7" spans="2:53" ht="46.5" customHeight="1" x14ac:dyDescent="0.2">
      <c r="B7" s="529" t="s">
        <v>114</v>
      </c>
      <c r="C7" s="486"/>
      <c r="D7" s="486"/>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530"/>
      <c r="AZ7" s="90"/>
    </row>
    <row r="8" spans="2:53" ht="48" customHeight="1" x14ac:dyDescent="0.2">
      <c r="B8" s="204" t="s">
        <v>637</v>
      </c>
      <c r="C8" s="205"/>
      <c r="D8" s="205"/>
      <c r="E8" s="119"/>
      <c r="F8" s="531" t="s">
        <v>283</v>
      </c>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531"/>
      <c r="AW8" s="531"/>
      <c r="AX8" s="531"/>
      <c r="AY8" s="532"/>
      <c r="AZ8" s="116"/>
      <c r="BA8" s="116"/>
    </row>
    <row r="9" spans="2:53" ht="65.25" customHeight="1" x14ac:dyDescent="0.2">
      <c r="B9" s="206"/>
      <c r="C9" s="207"/>
      <c r="D9" s="207"/>
      <c r="E9" s="208"/>
      <c r="F9" s="533" t="s">
        <v>530</v>
      </c>
      <c r="G9" s="533"/>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3"/>
      <c r="AY9" s="534"/>
      <c r="AZ9" s="116"/>
      <c r="BA9" s="116"/>
    </row>
    <row r="10" spans="2:53" ht="22.5" customHeight="1" x14ac:dyDescent="0.2">
      <c r="B10" s="537" t="s">
        <v>115</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9"/>
      <c r="AZ10" s="116"/>
      <c r="BA10" s="116"/>
    </row>
    <row r="11" spans="2:53" ht="4.5" customHeight="1" x14ac:dyDescent="0.2">
      <c r="B11" s="182"/>
      <c r="C11" s="183"/>
      <c r="D11" s="183"/>
      <c r="E11" s="183"/>
      <c r="F11" s="183"/>
      <c r="G11" s="183"/>
      <c r="H11" s="183"/>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6"/>
      <c r="BA11" s="116"/>
    </row>
    <row r="12" spans="2:53" ht="29.25" customHeight="1" x14ac:dyDescent="0.2">
      <c r="B12" s="212" t="s">
        <v>645</v>
      </c>
      <c r="C12" s="180"/>
      <c r="D12" s="180"/>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6"/>
      <c r="BA12" s="116"/>
    </row>
    <row r="13" spans="2:53" ht="21.75" customHeight="1" x14ac:dyDescent="0.2">
      <c r="B13" s="213"/>
      <c r="C13" s="214" t="s">
        <v>631</v>
      </c>
      <c r="D13" s="214"/>
      <c r="E13" s="486" t="s">
        <v>694</v>
      </c>
      <c r="F13" s="486"/>
      <c r="G13" s="486"/>
      <c r="H13" s="486"/>
      <c r="I13" s="486"/>
      <c r="J13" s="486"/>
      <c r="K13" s="486"/>
      <c r="L13" s="486"/>
      <c r="M13" s="487"/>
      <c r="N13" s="487"/>
      <c r="O13" s="487"/>
      <c r="P13" s="487"/>
      <c r="Q13" s="487"/>
      <c r="R13" s="487"/>
      <c r="S13" s="487"/>
      <c r="T13" s="487"/>
      <c r="U13" s="487"/>
      <c r="V13" s="487"/>
      <c r="W13" s="487"/>
      <c r="X13" s="487"/>
      <c r="Y13" s="487"/>
      <c r="Z13" s="487"/>
      <c r="AA13" s="487"/>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8"/>
      <c r="AZ13" s="90"/>
    </row>
    <row r="14" spans="2:53" ht="20.100000000000001" customHeight="1" x14ac:dyDescent="0.2">
      <c r="B14" s="215"/>
      <c r="C14" s="209" t="s">
        <v>632</v>
      </c>
      <c r="D14" s="209"/>
      <c r="E14" s="489" t="s">
        <v>695</v>
      </c>
      <c r="F14" s="489"/>
      <c r="G14" s="489"/>
      <c r="H14" s="489"/>
      <c r="I14" s="489"/>
      <c r="J14" s="489"/>
      <c r="K14" s="489"/>
      <c r="L14" s="489"/>
      <c r="M14" s="496"/>
      <c r="N14" s="496"/>
      <c r="O14" s="496"/>
      <c r="P14" s="496"/>
      <c r="Q14" s="496"/>
      <c r="R14" s="496"/>
      <c r="S14" s="496"/>
      <c r="T14" s="496"/>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c r="AT14" s="496"/>
      <c r="AU14" s="496"/>
      <c r="AV14" s="496"/>
      <c r="AW14" s="496"/>
      <c r="AX14" s="496"/>
      <c r="AY14" s="497"/>
      <c r="AZ14" s="90"/>
    </row>
    <row r="15" spans="2:53" ht="17.25" customHeight="1" x14ac:dyDescent="0.2">
      <c r="B15" s="215"/>
      <c r="C15" s="209" t="s">
        <v>633</v>
      </c>
      <c r="D15" s="209"/>
      <c r="E15" s="489" t="s">
        <v>646</v>
      </c>
      <c r="F15" s="489"/>
      <c r="G15" s="489"/>
      <c r="H15" s="489"/>
      <c r="I15" s="489"/>
      <c r="J15" s="489"/>
      <c r="K15" s="489"/>
      <c r="L15" s="489"/>
      <c r="M15" s="496"/>
      <c r="N15" s="496"/>
      <c r="O15" s="496"/>
      <c r="P15" s="496"/>
      <c r="Q15" s="496"/>
      <c r="R15" s="496"/>
      <c r="S15" s="496"/>
      <c r="T15" s="496"/>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c r="AT15" s="496"/>
      <c r="AU15" s="496"/>
      <c r="AV15" s="496"/>
      <c r="AW15" s="496"/>
      <c r="AX15" s="496"/>
      <c r="AY15" s="497"/>
      <c r="AZ15" s="90"/>
    </row>
    <row r="16" spans="2:53" ht="38.25" customHeight="1" x14ac:dyDescent="0.2">
      <c r="B16" s="215"/>
      <c r="C16" s="209" t="s">
        <v>634</v>
      </c>
      <c r="D16" s="209"/>
      <c r="E16" s="489" t="s">
        <v>696</v>
      </c>
      <c r="F16" s="489"/>
      <c r="G16" s="489"/>
      <c r="H16" s="489"/>
      <c r="I16" s="489"/>
      <c r="J16" s="489"/>
      <c r="K16" s="489"/>
      <c r="L16" s="489"/>
      <c r="M16" s="496"/>
      <c r="N16" s="496"/>
      <c r="O16" s="496"/>
      <c r="P16" s="496"/>
      <c r="Q16" s="496"/>
      <c r="R16" s="496"/>
      <c r="S16" s="496"/>
      <c r="T16" s="496"/>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c r="AT16" s="496"/>
      <c r="AU16" s="496"/>
      <c r="AV16" s="496"/>
      <c r="AW16" s="496"/>
      <c r="AX16" s="496"/>
      <c r="AY16" s="497"/>
      <c r="AZ16" s="90"/>
    </row>
    <row r="17" spans="2:52" ht="20.100000000000001" customHeight="1" x14ac:dyDescent="0.2">
      <c r="B17" s="215"/>
      <c r="C17" s="489" t="s">
        <v>697</v>
      </c>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489"/>
      <c r="AW17" s="489"/>
      <c r="AX17" s="489"/>
      <c r="AY17" s="490"/>
      <c r="AZ17" s="90"/>
    </row>
    <row r="18" spans="2:52" ht="20.100000000000001" customHeight="1" x14ac:dyDescent="0.2">
      <c r="B18" s="216"/>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c r="AW18" s="491"/>
      <c r="AX18" s="491"/>
      <c r="AY18" s="492"/>
      <c r="AZ18" s="90"/>
    </row>
    <row r="19" spans="2:52" ht="12.75" customHeight="1" x14ac:dyDescent="0.2">
      <c r="B19" s="65"/>
      <c r="C19" s="117"/>
      <c r="D19" s="117"/>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90"/>
    </row>
    <row r="20" spans="2:52" ht="20.100000000000001" customHeight="1" x14ac:dyDescent="0.2">
      <c r="B20" s="212" t="s">
        <v>198</v>
      </c>
      <c r="C20" s="117"/>
      <c r="D20" s="117"/>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90"/>
    </row>
    <row r="21" spans="2:52" ht="6" customHeight="1" x14ac:dyDescent="0.2">
      <c r="B21" s="179"/>
      <c r="C21" s="117"/>
      <c r="D21" s="117"/>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90"/>
    </row>
    <row r="22" spans="2:52" ht="20.100000000000001" customHeight="1" x14ac:dyDescent="0.2">
      <c r="B22" s="210" t="s">
        <v>647</v>
      </c>
      <c r="C22" s="211"/>
      <c r="D22" s="211"/>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3"/>
      <c r="AZ22" s="90"/>
    </row>
    <row r="23" spans="2:52" ht="27" customHeight="1" x14ac:dyDescent="0.2">
      <c r="B23" s="493" t="s">
        <v>648</v>
      </c>
      <c r="C23" s="494"/>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5"/>
      <c r="AZ23" s="90"/>
    </row>
    <row r="24" spans="2:52" ht="24.75" customHeight="1" x14ac:dyDescent="0.2">
      <c r="B24" s="418" t="s">
        <v>367</v>
      </c>
      <c r="C24" s="419"/>
      <c r="D24" s="419"/>
      <c r="E24" s="419"/>
      <c r="F24" s="419"/>
      <c r="G24" s="419"/>
      <c r="H24" s="419"/>
      <c r="I24" s="419"/>
      <c r="J24" s="419"/>
      <c r="K24" s="419"/>
      <c r="L24" s="420"/>
      <c r="M24" s="430" t="s">
        <v>698</v>
      </c>
      <c r="N24" s="436"/>
      <c r="O24" s="436"/>
      <c r="P24" s="436"/>
      <c r="Q24" s="436"/>
      <c r="R24" s="436"/>
      <c r="S24" s="436"/>
      <c r="T24" s="436"/>
      <c r="U24" s="436"/>
      <c r="V24" s="436"/>
      <c r="W24" s="436"/>
      <c r="X24" s="436"/>
      <c r="Y24" s="436"/>
      <c r="Z24" s="436"/>
      <c r="AA24" s="436"/>
      <c r="AB24" s="436"/>
      <c r="AC24" s="436"/>
      <c r="AD24" s="436"/>
      <c r="AE24" s="436"/>
      <c r="AF24" s="436"/>
      <c r="AG24" s="436"/>
      <c r="AH24" s="436"/>
      <c r="AI24" s="436"/>
      <c r="AJ24" s="436"/>
      <c r="AK24" s="436"/>
      <c r="AL24" s="436"/>
      <c r="AM24" s="436"/>
      <c r="AN24" s="436"/>
      <c r="AO24" s="436"/>
      <c r="AP24" s="436"/>
      <c r="AQ24" s="436"/>
      <c r="AR24" s="436"/>
      <c r="AS24" s="436"/>
      <c r="AT24" s="436"/>
      <c r="AU24" s="436"/>
      <c r="AV24" s="436"/>
      <c r="AW24" s="436"/>
      <c r="AX24" s="436"/>
      <c r="AY24" s="437"/>
      <c r="AZ24" s="112"/>
    </row>
    <row r="25" spans="2:52" ht="63.75" customHeight="1" x14ac:dyDescent="0.2">
      <c r="B25" s="421"/>
      <c r="C25" s="422"/>
      <c r="D25" s="422"/>
      <c r="E25" s="422"/>
      <c r="F25" s="422"/>
      <c r="G25" s="422"/>
      <c r="H25" s="422"/>
      <c r="I25" s="422"/>
      <c r="J25" s="422"/>
      <c r="K25" s="422"/>
      <c r="L25" s="423"/>
      <c r="M25" s="459" t="s">
        <v>199</v>
      </c>
      <c r="N25" s="436"/>
      <c r="O25" s="436"/>
      <c r="P25" s="436"/>
      <c r="Q25" s="436"/>
      <c r="R25" s="436"/>
      <c r="S25" s="436"/>
      <c r="T25" s="436"/>
      <c r="U25" s="436"/>
      <c r="V25" s="436"/>
      <c r="W25" s="436"/>
      <c r="X25" s="436"/>
      <c r="Y25" s="436"/>
      <c r="Z25" s="436"/>
      <c r="AA25" s="436"/>
      <c r="AB25" s="436"/>
      <c r="AC25" s="436"/>
      <c r="AD25" s="436"/>
      <c r="AE25" s="436"/>
      <c r="AF25" s="436"/>
      <c r="AG25" s="436"/>
      <c r="AH25" s="436"/>
      <c r="AI25" s="436"/>
      <c r="AJ25" s="436"/>
      <c r="AK25" s="436"/>
      <c r="AL25" s="436"/>
      <c r="AM25" s="436"/>
      <c r="AN25" s="436"/>
      <c r="AO25" s="436"/>
      <c r="AP25" s="436"/>
      <c r="AQ25" s="436"/>
      <c r="AR25" s="436"/>
      <c r="AS25" s="436"/>
      <c r="AT25" s="436"/>
      <c r="AU25" s="436"/>
      <c r="AV25" s="436"/>
      <c r="AW25" s="436"/>
      <c r="AX25" s="436"/>
      <c r="AY25" s="437"/>
      <c r="AZ25" s="112"/>
    </row>
    <row r="26" spans="2:52" ht="150" customHeight="1" x14ac:dyDescent="0.2">
      <c r="B26" s="421"/>
      <c r="C26" s="422"/>
      <c r="D26" s="422"/>
      <c r="E26" s="422"/>
      <c r="F26" s="422"/>
      <c r="G26" s="422"/>
      <c r="H26" s="422"/>
      <c r="I26" s="422"/>
      <c r="J26" s="422"/>
      <c r="K26" s="422"/>
      <c r="L26" s="423"/>
      <c r="M26" s="459" t="s">
        <v>531</v>
      </c>
      <c r="N26" s="436"/>
      <c r="O26" s="436"/>
      <c r="P26" s="436"/>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7"/>
      <c r="AZ26" s="112"/>
    </row>
    <row r="27" spans="2:52" ht="107.25" customHeight="1" x14ac:dyDescent="0.2">
      <c r="B27" s="424"/>
      <c r="C27" s="425"/>
      <c r="D27" s="425"/>
      <c r="E27" s="425"/>
      <c r="F27" s="425"/>
      <c r="G27" s="425"/>
      <c r="H27" s="425"/>
      <c r="I27" s="425"/>
      <c r="J27" s="425"/>
      <c r="K27" s="425"/>
      <c r="L27" s="426"/>
      <c r="M27" s="459" t="s">
        <v>200</v>
      </c>
      <c r="N27" s="436"/>
      <c r="O27" s="436"/>
      <c r="P27" s="436"/>
      <c r="Q27" s="436"/>
      <c r="R27" s="436"/>
      <c r="S27" s="436"/>
      <c r="T27" s="436"/>
      <c r="U27" s="436"/>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7"/>
      <c r="AZ27" s="112"/>
    </row>
    <row r="28" spans="2:52" ht="33.75" customHeight="1" x14ac:dyDescent="0.2">
      <c r="B28" s="418" t="s">
        <v>517</v>
      </c>
      <c r="C28" s="419"/>
      <c r="D28" s="419"/>
      <c r="E28" s="419"/>
      <c r="F28" s="419"/>
      <c r="G28" s="419"/>
      <c r="H28" s="419"/>
      <c r="I28" s="419"/>
      <c r="J28" s="419"/>
      <c r="K28" s="419"/>
      <c r="L28" s="420"/>
      <c r="M28" s="430" t="s">
        <v>384</v>
      </c>
      <c r="N28" s="436"/>
      <c r="O28" s="436"/>
      <c r="P28" s="436"/>
      <c r="Q28" s="436"/>
      <c r="R28" s="436"/>
      <c r="S28" s="436"/>
      <c r="T28" s="436"/>
      <c r="U28" s="436"/>
      <c r="V28" s="436"/>
      <c r="W28" s="436"/>
      <c r="X28" s="436"/>
      <c r="Y28" s="436"/>
      <c r="Z28" s="436"/>
      <c r="AA28" s="436"/>
      <c r="AB28" s="436"/>
      <c r="AC28" s="436"/>
      <c r="AD28" s="436"/>
      <c r="AE28" s="436"/>
      <c r="AF28" s="436"/>
      <c r="AG28" s="436"/>
      <c r="AH28" s="436"/>
      <c r="AI28" s="436"/>
      <c r="AJ28" s="436"/>
      <c r="AK28" s="436"/>
      <c r="AL28" s="436"/>
      <c r="AM28" s="436"/>
      <c r="AN28" s="436"/>
      <c r="AO28" s="436"/>
      <c r="AP28" s="436"/>
      <c r="AQ28" s="436"/>
      <c r="AR28" s="436"/>
      <c r="AS28" s="436"/>
      <c r="AT28" s="436"/>
      <c r="AU28" s="436"/>
      <c r="AV28" s="436"/>
      <c r="AW28" s="436"/>
      <c r="AX28" s="436"/>
      <c r="AY28" s="437"/>
      <c r="AZ28" s="112"/>
    </row>
    <row r="29" spans="2:52" ht="33.75" customHeight="1" x14ac:dyDescent="0.2">
      <c r="B29" s="421"/>
      <c r="C29" s="422"/>
      <c r="D29" s="422"/>
      <c r="E29" s="422"/>
      <c r="F29" s="422"/>
      <c r="G29" s="422"/>
      <c r="H29" s="422"/>
      <c r="I29" s="422"/>
      <c r="J29" s="422"/>
      <c r="K29" s="422"/>
      <c r="L29" s="423"/>
      <c r="M29" s="480" t="s">
        <v>125</v>
      </c>
      <c r="N29" s="481"/>
      <c r="O29" s="481"/>
      <c r="P29" s="481"/>
      <c r="Q29" s="481"/>
      <c r="R29" s="481"/>
      <c r="S29" s="481"/>
      <c r="T29" s="481"/>
      <c r="U29" s="481"/>
      <c r="V29" s="482"/>
      <c r="W29" s="483" t="s">
        <v>130</v>
      </c>
      <c r="X29" s="484"/>
      <c r="Y29" s="484"/>
      <c r="Z29" s="484"/>
      <c r="AA29" s="484"/>
      <c r="AB29" s="484"/>
      <c r="AC29" s="484"/>
      <c r="AD29" s="484"/>
      <c r="AE29" s="484"/>
      <c r="AF29" s="484"/>
      <c r="AG29" s="484"/>
      <c r="AH29" s="485"/>
      <c r="AI29" s="483" t="s">
        <v>136</v>
      </c>
      <c r="AJ29" s="484"/>
      <c r="AK29" s="484"/>
      <c r="AL29" s="484"/>
      <c r="AM29" s="484"/>
      <c r="AN29" s="484"/>
      <c r="AO29" s="484"/>
      <c r="AP29" s="484"/>
      <c r="AQ29" s="484"/>
      <c r="AR29" s="484"/>
      <c r="AS29" s="484"/>
      <c r="AT29" s="484"/>
      <c r="AU29" s="484"/>
      <c r="AV29" s="484"/>
      <c r="AW29" s="484"/>
      <c r="AX29" s="484"/>
      <c r="AY29" s="485"/>
      <c r="AZ29" s="112"/>
    </row>
    <row r="30" spans="2:52" ht="69" customHeight="1" x14ac:dyDescent="0.2">
      <c r="B30" s="421"/>
      <c r="C30" s="422"/>
      <c r="D30" s="422"/>
      <c r="E30" s="422"/>
      <c r="F30" s="422"/>
      <c r="G30" s="422"/>
      <c r="H30" s="422"/>
      <c r="I30" s="422"/>
      <c r="J30" s="422"/>
      <c r="K30" s="422"/>
      <c r="L30" s="423"/>
      <c r="M30" s="465" t="s">
        <v>126</v>
      </c>
      <c r="N30" s="466"/>
      <c r="O30" s="466"/>
      <c r="P30" s="466"/>
      <c r="Q30" s="466"/>
      <c r="R30" s="466"/>
      <c r="S30" s="466"/>
      <c r="T30" s="466"/>
      <c r="U30" s="466"/>
      <c r="V30" s="467"/>
      <c r="W30" s="477" t="s">
        <v>376</v>
      </c>
      <c r="X30" s="478"/>
      <c r="Y30" s="478"/>
      <c r="Z30" s="478"/>
      <c r="AA30" s="478"/>
      <c r="AB30" s="478"/>
      <c r="AC30" s="478"/>
      <c r="AD30" s="478"/>
      <c r="AE30" s="478"/>
      <c r="AF30" s="478"/>
      <c r="AG30" s="478"/>
      <c r="AH30" s="479"/>
      <c r="AI30" s="471" t="s">
        <v>137</v>
      </c>
      <c r="AJ30" s="472"/>
      <c r="AK30" s="472"/>
      <c r="AL30" s="472"/>
      <c r="AM30" s="472"/>
      <c r="AN30" s="472"/>
      <c r="AO30" s="472"/>
      <c r="AP30" s="472"/>
      <c r="AQ30" s="472"/>
      <c r="AR30" s="472"/>
      <c r="AS30" s="472"/>
      <c r="AT30" s="472"/>
      <c r="AU30" s="472"/>
      <c r="AV30" s="472"/>
      <c r="AW30" s="472"/>
      <c r="AX30" s="472"/>
      <c r="AY30" s="473"/>
      <c r="AZ30" s="112"/>
    </row>
    <row r="31" spans="2:52" ht="69" customHeight="1" x14ac:dyDescent="0.2">
      <c r="B31" s="421"/>
      <c r="C31" s="422"/>
      <c r="D31" s="422"/>
      <c r="E31" s="422"/>
      <c r="F31" s="422"/>
      <c r="G31" s="422"/>
      <c r="H31" s="422"/>
      <c r="I31" s="422"/>
      <c r="J31" s="422"/>
      <c r="K31" s="422"/>
      <c r="L31" s="423"/>
      <c r="M31" s="465" t="s">
        <v>126</v>
      </c>
      <c r="N31" s="466"/>
      <c r="O31" s="466"/>
      <c r="P31" s="466"/>
      <c r="Q31" s="466"/>
      <c r="R31" s="466"/>
      <c r="S31" s="466"/>
      <c r="T31" s="466"/>
      <c r="U31" s="466"/>
      <c r="V31" s="467"/>
      <c r="W31" s="477" t="s">
        <v>377</v>
      </c>
      <c r="X31" s="478"/>
      <c r="Y31" s="478"/>
      <c r="Z31" s="478"/>
      <c r="AA31" s="478"/>
      <c r="AB31" s="478"/>
      <c r="AC31" s="478"/>
      <c r="AD31" s="478"/>
      <c r="AE31" s="478"/>
      <c r="AF31" s="478"/>
      <c r="AG31" s="478"/>
      <c r="AH31" s="479"/>
      <c r="AI31" s="471" t="s">
        <v>138</v>
      </c>
      <c r="AJ31" s="472"/>
      <c r="AK31" s="472"/>
      <c r="AL31" s="472"/>
      <c r="AM31" s="472"/>
      <c r="AN31" s="472"/>
      <c r="AO31" s="472"/>
      <c r="AP31" s="472"/>
      <c r="AQ31" s="472"/>
      <c r="AR31" s="472"/>
      <c r="AS31" s="472"/>
      <c r="AT31" s="472"/>
      <c r="AU31" s="472"/>
      <c r="AV31" s="472"/>
      <c r="AW31" s="472"/>
      <c r="AX31" s="472"/>
      <c r="AY31" s="473"/>
      <c r="AZ31" s="112"/>
    </row>
    <row r="32" spans="2:52" ht="69" customHeight="1" x14ac:dyDescent="0.2">
      <c r="B32" s="421"/>
      <c r="C32" s="422"/>
      <c r="D32" s="422"/>
      <c r="E32" s="422"/>
      <c r="F32" s="422"/>
      <c r="G32" s="422"/>
      <c r="H32" s="422"/>
      <c r="I32" s="422"/>
      <c r="J32" s="422"/>
      <c r="K32" s="422"/>
      <c r="L32" s="423"/>
      <c r="M32" s="465" t="s">
        <v>126</v>
      </c>
      <c r="N32" s="466"/>
      <c r="O32" s="466"/>
      <c r="P32" s="466"/>
      <c r="Q32" s="466"/>
      <c r="R32" s="466"/>
      <c r="S32" s="466"/>
      <c r="T32" s="466"/>
      <c r="U32" s="466"/>
      <c r="V32" s="467"/>
      <c r="W32" s="477" t="s">
        <v>640</v>
      </c>
      <c r="X32" s="478"/>
      <c r="Y32" s="478"/>
      <c r="Z32" s="478"/>
      <c r="AA32" s="478"/>
      <c r="AB32" s="478"/>
      <c r="AC32" s="478"/>
      <c r="AD32" s="478"/>
      <c r="AE32" s="478"/>
      <c r="AF32" s="478"/>
      <c r="AG32" s="478"/>
      <c r="AH32" s="479"/>
      <c r="AI32" s="471" t="s">
        <v>139</v>
      </c>
      <c r="AJ32" s="472"/>
      <c r="AK32" s="472"/>
      <c r="AL32" s="472"/>
      <c r="AM32" s="472"/>
      <c r="AN32" s="472"/>
      <c r="AO32" s="472"/>
      <c r="AP32" s="472"/>
      <c r="AQ32" s="472"/>
      <c r="AR32" s="472"/>
      <c r="AS32" s="472"/>
      <c r="AT32" s="472"/>
      <c r="AU32" s="472"/>
      <c r="AV32" s="472"/>
      <c r="AW32" s="472"/>
      <c r="AX32" s="472"/>
      <c r="AY32" s="473"/>
      <c r="AZ32" s="112"/>
    </row>
    <row r="33" spans="2:52" ht="68.25" customHeight="1" x14ac:dyDescent="0.2">
      <c r="B33" s="421"/>
      <c r="C33" s="422"/>
      <c r="D33" s="422"/>
      <c r="E33" s="422"/>
      <c r="F33" s="422"/>
      <c r="G33" s="422"/>
      <c r="H33" s="422"/>
      <c r="I33" s="422"/>
      <c r="J33" s="422"/>
      <c r="K33" s="422"/>
      <c r="L33" s="423"/>
      <c r="M33" s="465" t="s">
        <v>126</v>
      </c>
      <c r="N33" s="466"/>
      <c r="O33" s="466"/>
      <c r="P33" s="466"/>
      <c r="Q33" s="466"/>
      <c r="R33" s="466"/>
      <c r="S33" s="466"/>
      <c r="T33" s="466"/>
      <c r="U33" s="466"/>
      <c r="V33" s="467"/>
      <c r="W33" s="477" t="s">
        <v>641</v>
      </c>
      <c r="X33" s="478"/>
      <c r="Y33" s="478"/>
      <c r="Z33" s="478"/>
      <c r="AA33" s="478"/>
      <c r="AB33" s="478"/>
      <c r="AC33" s="478"/>
      <c r="AD33" s="478"/>
      <c r="AE33" s="478"/>
      <c r="AF33" s="478"/>
      <c r="AG33" s="478"/>
      <c r="AH33" s="479"/>
      <c r="AI33" s="471" t="s">
        <v>156</v>
      </c>
      <c r="AJ33" s="472"/>
      <c r="AK33" s="472"/>
      <c r="AL33" s="472"/>
      <c r="AM33" s="472"/>
      <c r="AN33" s="472"/>
      <c r="AO33" s="472"/>
      <c r="AP33" s="472"/>
      <c r="AQ33" s="472"/>
      <c r="AR33" s="472"/>
      <c r="AS33" s="472"/>
      <c r="AT33" s="472"/>
      <c r="AU33" s="472"/>
      <c r="AV33" s="472"/>
      <c r="AW33" s="472"/>
      <c r="AX33" s="472"/>
      <c r="AY33" s="473"/>
      <c r="AZ33" s="112"/>
    </row>
    <row r="34" spans="2:52" ht="66.75" customHeight="1" x14ac:dyDescent="0.2">
      <c r="B34" s="421"/>
      <c r="C34" s="422"/>
      <c r="D34" s="422"/>
      <c r="E34" s="422"/>
      <c r="F34" s="422"/>
      <c r="G34" s="422"/>
      <c r="H34" s="422"/>
      <c r="I34" s="422"/>
      <c r="J34" s="422"/>
      <c r="K34" s="422"/>
      <c r="L34" s="423"/>
      <c r="M34" s="465" t="s">
        <v>126</v>
      </c>
      <c r="N34" s="466"/>
      <c r="O34" s="466"/>
      <c r="P34" s="466"/>
      <c r="Q34" s="466"/>
      <c r="R34" s="466"/>
      <c r="S34" s="466"/>
      <c r="T34" s="466"/>
      <c r="U34" s="466"/>
      <c r="V34" s="467"/>
      <c r="W34" s="477" t="s">
        <v>157</v>
      </c>
      <c r="X34" s="478"/>
      <c r="Y34" s="478"/>
      <c r="Z34" s="478"/>
      <c r="AA34" s="478"/>
      <c r="AB34" s="478"/>
      <c r="AC34" s="478"/>
      <c r="AD34" s="478"/>
      <c r="AE34" s="478"/>
      <c r="AF34" s="478"/>
      <c r="AG34" s="478"/>
      <c r="AH34" s="479"/>
      <c r="AI34" s="471" t="s">
        <v>158</v>
      </c>
      <c r="AJ34" s="472"/>
      <c r="AK34" s="472"/>
      <c r="AL34" s="472"/>
      <c r="AM34" s="472"/>
      <c r="AN34" s="472"/>
      <c r="AO34" s="472"/>
      <c r="AP34" s="472"/>
      <c r="AQ34" s="472"/>
      <c r="AR34" s="472"/>
      <c r="AS34" s="472"/>
      <c r="AT34" s="472"/>
      <c r="AU34" s="472"/>
      <c r="AV34" s="472"/>
      <c r="AW34" s="472"/>
      <c r="AX34" s="472"/>
      <c r="AY34" s="473"/>
      <c r="AZ34" s="112"/>
    </row>
    <row r="35" spans="2:52" ht="73.5" customHeight="1" x14ac:dyDescent="0.2">
      <c r="B35" s="421"/>
      <c r="C35" s="422"/>
      <c r="D35" s="422"/>
      <c r="E35" s="422"/>
      <c r="F35" s="422"/>
      <c r="G35" s="422"/>
      <c r="H35" s="422"/>
      <c r="I35" s="422"/>
      <c r="J35" s="422"/>
      <c r="K35" s="422"/>
      <c r="L35" s="423"/>
      <c r="M35" s="465" t="s">
        <v>168</v>
      </c>
      <c r="N35" s="466"/>
      <c r="O35" s="466"/>
      <c r="P35" s="466"/>
      <c r="Q35" s="466"/>
      <c r="R35" s="466"/>
      <c r="S35" s="466"/>
      <c r="T35" s="466"/>
      <c r="U35" s="466"/>
      <c r="V35" s="467"/>
      <c r="W35" s="477" t="s">
        <v>642</v>
      </c>
      <c r="X35" s="478"/>
      <c r="Y35" s="478"/>
      <c r="Z35" s="478"/>
      <c r="AA35" s="478"/>
      <c r="AB35" s="478"/>
      <c r="AC35" s="478"/>
      <c r="AD35" s="478"/>
      <c r="AE35" s="478"/>
      <c r="AF35" s="478"/>
      <c r="AG35" s="478"/>
      <c r="AH35" s="479"/>
      <c r="AI35" s="471" t="s">
        <v>159</v>
      </c>
      <c r="AJ35" s="472"/>
      <c r="AK35" s="472"/>
      <c r="AL35" s="472"/>
      <c r="AM35" s="472"/>
      <c r="AN35" s="472"/>
      <c r="AO35" s="472"/>
      <c r="AP35" s="472"/>
      <c r="AQ35" s="472"/>
      <c r="AR35" s="472"/>
      <c r="AS35" s="472"/>
      <c r="AT35" s="472"/>
      <c r="AU35" s="472"/>
      <c r="AV35" s="472"/>
      <c r="AW35" s="472"/>
      <c r="AX35" s="472"/>
      <c r="AY35" s="473"/>
      <c r="AZ35" s="112"/>
    </row>
    <row r="36" spans="2:52" ht="71.25" customHeight="1" x14ac:dyDescent="0.2">
      <c r="B36" s="421"/>
      <c r="C36" s="422"/>
      <c r="D36" s="422"/>
      <c r="E36" s="422"/>
      <c r="F36" s="422"/>
      <c r="G36" s="422"/>
      <c r="H36" s="422"/>
      <c r="I36" s="422"/>
      <c r="J36" s="422"/>
      <c r="K36" s="422"/>
      <c r="L36" s="423"/>
      <c r="M36" s="465" t="s">
        <v>168</v>
      </c>
      <c r="N36" s="466"/>
      <c r="O36" s="466"/>
      <c r="P36" s="466"/>
      <c r="Q36" s="466"/>
      <c r="R36" s="466"/>
      <c r="S36" s="466"/>
      <c r="T36" s="466"/>
      <c r="U36" s="466"/>
      <c r="V36" s="467"/>
      <c r="W36" s="477" t="s">
        <v>643</v>
      </c>
      <c r="X36" s="478"/>
      <c r="Y36" s="478"/>
      <c r="Z36" s="478"/>
      <c r="AA36" s="478"/>
      <c r="AB36" s="478"/>
      <c r="AC36" s="478"/>
      <c r="AD36" s="478"/>
      <c r="AE36" s="478"/>
      <c r="AF36" s="478"/>
      <c r="AG36" s="478"/>
      <c r="AH36" s="479"/>
      <c r="AI36" s="471" t="s">
        <v>160</v>
      </c>
      <c r="AJ36" s="472"/>
      <c r="AK36" s="472"/>
      <c r="AL36" s="472"/>
      <c r="AM36" s="472"/>
      <c r="AN36" s="472"/>
      <c r="AO36" s="472"/>
      <c r="AP36" s="472"/>
      <c r="AQ36" s="472"/>
      <c r="AR36" s="472"/>
      <c r="AS36" s="472"/>
      <c r="AT36" s="472"/>
      <c r="AU36" s="472"/>
      <c r="AV36" s="472"/>
      <c r="AW36" s="472"/>
      <c r="AX36" s="472"/>
      <c r="AY36" s="473"/>
      <c r="AZ36" s="112"/>
    </row>
    <row r="37" spans="2:52" ht="69" customHeight="1" x14ac:dyDescent="0.2">
      <c r="B37" s="421"/>
      <c r="C37" s="422"/>
      <c r="D37" s="422"/>
      <c r="E37" s="422"/>
      <c r="F37" s="422"/>
      <c r="G37" s="422"/>
      <c r="H37" s="422"/>
      <c r="I37" s="422"/>
      <c r="J37" s="422"/>
      <c r="K37" s="422"/>
      <c r="L37" s="423"/>
      <c r="M37" s="465" t="s">
        <v>168</v>
      </c>
      <c r="N37" s="466"/>
      <c r="O37" s="466"/>
      <c r="P37" s="466"/>
      <c r="Q37" s="466"/>
      <c r="R37" s="466"/>
      <c r="S37" s="466"/>
      <c r="T37" s="466"/>
      <c r="U37" s="466"/>
      <c r="V37" s="467"/>
      <c r="W37" s="477" t="s">
        <v>644</v>
      </c>
      <c r="X37" s="478"/>
      <c r="Y37" s="478"/>
      <c r="Z37" s="478"/>
      <c r="AA37" s="478"/>
      <c r="AB37" s="478"/>
      <c r="AC37" s="478"/>
      <c r="AD37" s="478"/>
      <c r="AE37" s="478"/>
      <c r="AF37" s="478"/>
      <c r="AG37" s="478"/>
      <c r="AH37" s="479"/>
      <c r="AI37" s="471" t="s">
        <v>161</v>
      </c>
      <c r="AJ37" s="472"/>
      <c r="AK37" s="472"/>
      <c r="AL37" s="472"/>
      <c r="AM37" s="472"/>
      <c r="AN37" s="472"/>
      <c r="AO37" s="472"/>
      <c r="AP37" s="472"/>
      <c r="AQ37" s="472"/>
      <c r="AR37" s="472"/>
      <c r="AS37" s="472"/>
      <c r="AT37" s="472"/>
      <c r="AU37" s="472"/>
      <c r="AV37" s="472"/>
      <c r="AW37" s="472"/>
      <c r="AX37" s="472"/>
      <c r="AY37" s="473"/>
      <c r="AZ37" s="112"/>
    </row>
    <row r="38" spans="2:52" ht="50.25" customHeight="1" x14ac:dyDescent="0.2">
      <c r="B38" s="421"/>
      <c r="C38" s="422"/>
      <c r="D38" s="422"/>
      <c r="E38" s="422"/>
      <c r="F38" s="422"/>
      <c r="G38" s="422"/>
      <c r="H38" s="422"/>
      <c r="I38" s="422"/>
      <c r="J38" s="422"/>
      <c r="K38" s="422"/>
      <c r="L38" s="423"/>
      <c r="M38" s="465" t="s">
        <v>127</v>
      </c>
      <c r="N38" s="466"/>
      <c r="O38" s="466"/>
      <c r="P38" s="466"/>
      <c r="Q38" s="466"/>
      <c r="R38" s="466"/>
      <c r="S38" s="466"/>
      <c r="T38" s="466"/>
      <c r="U38" s="466"/>
      <c r="V38" s="467"/>
      <c r="W38" s="477" t="s">
        <v>644</v>
      </c>
      <c r="X38" s="478"/>
      <c r="Y38" s="478"/>
      <c r="Z38" s="478"/>
      <c r="AA38" s="478"/>
      <c r="AB38" s="478"/>
      <c r="AC38" s="478"/>
      <c r="AD38" s="478"/>
      <c r="AE38" s="478"/>
      <c r="AF38" s="478"/>
      <c r="AG38" s="478"/>
      <c r="AH38" s="479"/>
      <c r="AI38" s="471" t="s">
        <v>162</v>
      </c>
      <c r="AJ38" s="472"/>
      <c r="AK38" s="472"/>
      <c r="AL38" s="472"/>
      <c r="AM38" s="472"/>
      <c r="AN38" s="472"/>
      <c r="AO38" s="472"/>
      <c r="AP38" s="472"/>
      <c r="AQ38" s="472"/>
      <c r="AR38" s="472"/>
      <c r="AS38" s="472"/>
      <c r="AT38" s="472"/>
      <c r="AU38" s="472"/>
      <c r="AV38" s="472"/>
      <c r="AW38" s="472"/>
      <c r="AX38" s="472"/>
      <c r="AY38" s="473"/>
      <c r="AZ38" s="112"/>
    </row>
    <row r="39" spans="2:52" ht="50.25" customHeight="1" x14ac:dyDescent="0.2">
      <c r="B39" s="421"/>
      <c r="C39" s="422"/>
      <c r="D39" s="422"/>
      <c r="E39" s="422"/>
      <c r="F39" s="422"/>
      <c r="G39" s="422"/>
      <c r="H39" s="422"/>
      <c r="I39" s="422"/>
      <c r="J39" s="422"/>
      <c r="K39" s="422"/>
      <c r="L39" s="423"/>
      <c r="M39" s="465" t="s">
        <v>127</v>
      </c>
      <c r="N39" s="466"/>
      <c r="O39" s="466"/>
      <c r="P39" s="466"/>
      <c r="Q39" s="466"/>
      <c r="R39" s="466"/>
      <c r="S39" s="466"/>
      <c r="T39" s="466"/>
      <c r="U39" s="466"/>
      <c r="V39" s="467"/>
      <c r="W39" s="477" t="s">
        <v>163</v>
      </c>
      <c r="X39" s="478"/>
      <c r="Y39" s="478"/>
      <c r="Z39" s="478"/>
      <c r="AA39" s="478"/>
      <c r="AB39" s="478"/>
      <c r="AC39" s="478"/>
      <c r="AD39" s="478"/>
      <c r="AE39" s="478"/>
      <c r="AF39" s="478"/>
      <c r="AG39" s="478"/>
      <c r="AH39" s="479"/>
      <c r="AI39" s="471" t="s">
        <v>164</v>
      </c>
      <c r="AJ39" s="472"/>
      <c r="AK39" s="472"/>
      <c r="AL39" s="472"/>
      <c r="AM39" s="472"/>
      <c r="AN39" s="472"/>
      <c r="AO39" s="472"/>
      <c r="AP39" s="472"/>
      <c r="AQ39" s="472"/>
      <c r="AR39" s="472"/>
      <c r="AS39" s="472"/>
      <c r="AT39" s="472"/>
      <c r="AU39" s="472"/>
      <c r="AV39" s="472"/>
      <c r="AW39" s="472"/>
      <c r="AX39" s="472"/>
      <c r="AY39" s="473"/>
      <c r="AZ39" s="112"/>
    </row>
    <row r="40" spans="2:52" ht="35.25" customHeight="1" x14ac:dyDescent="0.2">
      <c r="B40" s="421"/>
      <c r="C40" s="422"/>
      <c r="D40" s="422"/>
      <c r="E40" s="422"/>
      <c r="F40" s="422"/>
      <c r="G40" s="422"/>
      <c r="H40" s="422"/>
      <c r="I40" s="422"/>
      <c r="J40" s="422"/>
      <c r="K40" s="422"/>
      <c r="L40" s="423"/>
      <c r="M40" s="465" t="s">
        <v>128</v>
      </c>
      <c r="N40" s="466"/>
      <c r="O40" s="466"/>
      <c r="P40" s="466"/>
      <c r="Q40" s="466"/>
      <c r="R40" s="466"/>
      <c r="S40" s="466"/>
      <c r="T40" s="466"/>
      <c r="U40" s="466"/>
      <c r="V40" s="467"/>
      <c r="W40" s="477" t="s">
        <v>518</v>
      </c>
      <c r="X40" s="478"/>
      <c r="Y40" s="478"/>
      <c r="Z40" s="478"/>
      <c r="AA40" s="478"/>
      <c r="AB40" s="478"/>
      <c r="AC40" s="478"/>
      <c r="AD40" s="478"/>
      <c r="AE40" s="478"/>
      <c r="AF40" s="478"/>
      <c r="AG40" s="478"/>
      <c r="AH40" s="479"/>
      <c r="AI40" s="471" t="s">
        <v>532</v>
      </c>
      <c r="AJ40" s="472"/>
      <c r="AK40" s="472"/>
      <c r="AL40" s="472"/>
      <c r="AM40" s="472"/>
      <c r="AN40" s="472"/>
      <c r="AO40" s="472"/>
      <c r="AP40" s="472"/>
      <c r="AQ40" s="472"/>
      <c r="AR40" s="472"/>
      <c r="AS40" s="472"/>
      <c r="AT40" s="472"/>
      <c r="AU40" s="472"/>
      <c r="AV40" s="472"/>
      <c r="AW40" s="472"/>
      <c r="AX40" s="472"/>
      <c r="AY40" s="473"/>
      <c r="AZ40" s="112"/>
    </row>
    <row r="41" spans="2:52" ht="69" customHeight="1" x14ac:dyDescent="0.2">
      <c r="B41" s="421"/>
      <c r="C41" s="422"/>
      <c r="D41" s="422"/>
      <c r="E41" s="422"/>
      <c r="F41" s="422"/>
      <c r="G41" s="422"/>
      <c r="H41" s="422"/>
      <c r="I41" s="422"/>
      <c r="J41" s="422"/>
      <c r="K41" s="422"/>
      <c r="L41" s="423"/>
      <c r="M41" s="465" t="s">
        <v>128</v>
      </c>
      <c r="N41" s="466"/>
      <c r="O41" s="466"/>
      <c r="P41" s="466"/>
      <c r="Q41" s="466"/>
      <c r="R41" s="466"/>
      <c r="S41" s="466"/>
      <c r="T41" s="466"/>
      <c r="U41" s="466"/>
      <c r="V41" s="467"/>
      <c r="W41" s="477" t="s">
        <v>519</v>
      </c>
      <c r="X41" s="478"/>
      <c r="Y41" s="478"/>
      <c r="Z41" s="478"/>
      <c r="AA41" s="478"/>
      <c r="AB41" s="478"/>
      <c r="AC41" s="478"/>
      <c r="AD41" s="478"/>
      <c r="AE41" s="478"/>
      <c r="AF41" s="478"/>
      <c r="AG41" s="478"/>
      <c r="AH41" s="479"/>
      <c r="AI41" s="471" t="s">
        <v>536</v>
      </c>
      <c r="AJ41" s="472"/>
      <c r="AK41" s="472"/>
      <c r="AL41" s="472"/>
      <c r="AM41" s="472"/>
      <c r="AN41" s="472"/>
      <c r="AO41" s="472"/>
      <c r="AP41" s="472"/>
      <c r="AQ41" s="472"/>
      <c r="AR41" s="472"/>
      <c r="AS41" s="472"/>
      <c r="AT41" s="472"/>
      <c r="AU41" s="472"/>
      <c r="AV41" s="472"/>
      <c r="AW41" s="472"/>
      <c r="AX41" s="472"/>
      <c r="AY41" s="473"/>
      <c r="AZ41" s="112"/>
    </row>
    <row r="42" spans="2:52" ht="75" customHeight="1" x14ac:dyDescent="0.2">
      <c r="B42" s="421"/>
      <c r="C42" s="422"/>
      <c r="D42" s="422"/>
      <c r="E42" s="422"/>
      <c r="F42" s="422"/>
      <c r="G42" s="422"/>
      <c r="H42" s="422"/>
      <c r="I42" s="422"/>
      <c r="J42" s="422"/>
      <c r="K42" s="422"/>
      <c r="L42" s="423"/>
      <c r="M42" s="540" t="s">
        <v>378</v>
      </c>
      <c r="N42" s="541"/>
      <c r="O42" s="541"/>
      <c r="P42" s="541"/>
      <c r="Q42" s="541"/>
      <c r="R42" s="541"/>
      <c r="S42" s="541"/>
      <c r="T42" s="541"/>
      <c r="U42" s="541"/>
      <c r="V42" s="542"/>
      <c r="W42" s="474" t="s">
        <v>379</v>
      </c>
      <c r="X42" s="475"/>
      <c r="Y42" s="475"/>
      <c r="Z42" s="475"/>
      <c r="AA42" s="475"/>
      <c r="AB42" s="475"/>
      <c r="AC42" s="475"/>
      <c r="AD42" s="475"/>
      <c r="AE42" s="475"/>
      <c r="AF42" s="475"/>
      <c r="AG42" s="475"/>
      <c r="AH42" s="476"/>
      <c r="AI42" s="471" t="s">
        <v>520</v>
      </c>
      <c r="AJ42" s="472"/>
      <c r="AK42" s="472"/>
      <c r="AL42" s="472"/>
      <c r="AM42" s="472"/>
      <c r="AN42" s="472"/>
      <c r="AO42" s="472"/>
      <c r="AP42" s="472"/>
      <c r="AQ42" s="472"/>
      <c r="AR42" s="472"/>
      <c r="AS42" s="472"/>
      <c r="AT42" s="472"/>
      <c r="AU42" s="472"/>
      <c r="AV42" s="472"/>
      <c r="AW42" s="472"/>
      <c r="AX42" s="472"/>
      <c r="AY42" s="473"/>
      <c r="AZ42" s="112"/>
    </row>
    <row r="43" spans="2:52" ht="139.5" customHeight="1" x14ac:dyDescent="0.2">
      <c r="B43" s="421"/>
      <c r="C43" s="422"/>
      <c r="D43" s="422"/>
      <c r="E43" s="422"/>
      <c r="F43" s="422"/>
      <c r="G43" s="422"/>
      <c r="H43" s="422"/>
      <c r="I43" s="422"/>
      <c r="J43" s="422"/>
      <c r="K43" s="422"/>
      <c r="L43" s="423"/>
      <c r="M43" s="468" t="s">
        <v>378</v>
      </c>
      <c r="N43" s="469"/>
      <c r="O43" s="469"/>
      <c r="P43" s="469"/>
      <c r="Q43" s="469"/>
      <c r="R43" s="469"/>
      <c r="S43" s="469"/>
      <c r="T43" s="469"/>
      <c r="U43" s="469"/>
      <c r="V43" s="470"/>
      <c r="W43" s="474" t="s">
        <v>380</v>
      </c>
      <c r="X43" s="475"/>
      <c r="Y43" s="475"/>
      <c r="Z43" s="475"/>
      <c r="AA43" s="475"/>
      <c r="AB43" s="475"/>
      <c r="AC43" s="475"/>
      <c r="AD43" s="475"/>
      <c r="AE43" s="475"/>
      <c r="AF43" s="475"/>
      <c r="AG43" s="475"/>
      <c r="AH43" s="476"/>
      <c r="AI43" s="471" t="s">
        <v>165</v>
      </c>
      <c r="AJ43" s="472"/>
      <c r="AK43" s="472"/>
      <c r="AL43" s="472"/>
      <c r="AM43" s="472"/>
      <c r="AN43" s="472"/>
      <c r="AO43" s="472"/>
      <c r="AP43" s="472"/>
      <c r="AQ43" s="472"/>
      <c r="AR43" s="472"/>
      <c r="AS43" s="472"/>
      <c r="AT43" s="472"/>
      <c r="AU43" s="472"/>
      <c r="AV43" s="472"/>
      <c r="AW43" s="472"/>
      <c r="AX43" s="472"/>
      <c r="AY43" s="473"/>
      <c r="AZ43" s="112"/>
    </row>
    <row r="44" spans="2:52" ht="47.25" customHeight="1" x14ac:dyDescent="0.2">
      <c r="B44" s="421"/>
      <c r="C44" s="422"/>
      <c r="D44" s="422"/>
      <c r="E44" s="422"/>
      <c r="F44" s="422"/>
      <c r="G44" s="422"/>
      <c r="H44" s="422"/>
      <c r="I44" s="422"/>
      <c r="J44" s="422"/>
      <c r="K44" s="422"/>
      <c r="L44" s="423"/>
      <c r="M44" s="468" t="s">
        <v>378</v>
      </c>
      <c r="N44" s="469"/>
      <c r="O44" s="469"/>
      <c r="P44" s="469"/>
      <c r="Q44" s="469"/>
      <c r="R44" s="469"/>
      <c r="S44" s="469"/>
      <c r="T44" s="469"/>
      <c r="U44" s="469"/>
      <c r="V44" s="470"/>
      <c r="W44" s="474" t="s">
        <v>381</v>
      </c>
      <c r="X44" s="475"/>
      <c r="Y44" s="475"/>
      <c r="Z44" s="475"/>
      <c r="AA44" s="475"/>
      <c r="AB44" s="475"/>
      <c r="AC44" s="475"/>
      <c r="AD44" s="475"/>
      <c r="AE44" s="475"/>
      <c r="AF44" s="475"/>
      <c r="AG44" s="475"/>
      <c r="AH44" s="476"/>
      <c r="AI44" s="471" t="s">
        <v>533</v>
      </c>
      <c r="AJ44" s="472"/>
      <c r="AK44" s="472"/>
      <c r="AL44" s="472"/>
      <c r="AM44" s="472"/>
      <c r="AN44" s="472"/>
      <c r="AO44" s="472"/>
      <c r="AP44" s="472"/>
      <c r="AQ44" s="472"/>
      <c r="AR44" s="472"/>
      <c r="AS44" s="472"/>
      <c r="AT44" s="472"/>
      <c r="AU44" s="472"/>
      <c r="AV44" s="472"/>
      <c r="AW44" s="472"/>
      <c r="AX44" s="472"/>
      <c r="AY44" s="473"/>
      <c r="AZ44" s="112"/>
    </row>
    <row r="45" spans="2:52" ht="75" customHeight="1" x14ac:dyDescent="0.2">
      <c r="B45" s="421"/>
      <c r="C45" s="422"/>
      <c r="D45" s="422"/>
      <c r="E45" s="422"/>
      <c r="F45" s="422"/>
      <c r="G45" s="422"/>
      <c r="H45" s="422"/>
      <c r="I45" s="422"/>
      <c r="J45" s="422"/>
      <c r="K45" s="422"/>
      <c r="L45" s="423"/>
      <c r="M45" s="468" t="s">
        <v>378</v>
      </c>
      <c r="N45" s="469"/>
      <c r="O45" s="469"/>
      <c r="P45" s="469"/>
      <c r="Q45" s="469"/>
      <c r="R45" s="469"/>
      <c r="S45" s="469"/>
      <c r="T45" s="469"/>
      <c r="U45" s="469"/>
      <c r="V45" s="470"/>
      <c r="W45" s="474" t="s">
        <v>382</v>
      </c>
      <c r="X45" s="475"/>
      <c r="Y45" s="475"/>
      <c r="Z45" s="475"/>
      <c r="AA45" s="475"/>
      <c r="AB45" s="475"/>
      <c r="AC45" s="475"/>
      <c r="AD45" s="475"/>
      <c r="AE45" s="475"/>
      <c r="AF45" s="475"/>
      <c r="AG45" s="475"/>
      <c r="AH45" s="476"/>
      <c r="AI45" s="471" t="s">
        <v>521</v>
      </c>
      <c r="AJ45" s="472"/>
      <c r="AK45" s="472"/>
      <c r="AL45" s="472"/>
      <c r="AM45" s="472"/>
      <c r="AN45" s="472"/>
      <c r="AO45" s="472"/>
      <c r="AP45" s="472"/>
      <c r="AQ45" s="472"/>
      <c r="AR45" s="472"/>
      <c r="AS45" s="472"/>
      <c r="AT45" s="472"/>
      <c r="AU45" s="472"/>
      <c r="AV45" s="472"/>
      <c r="AW45" s="472"/>
      <c r="AX45" s="472"/>
      <c r="AY45" s="473"/>
      <c r="AZ45" s="112"/>
    </row>
    <row r="46" spans="2:52" ht="45.75" customHeight="1" x14ac:dyDescent="0.2">
      <c r="B46" s="421"/>
      <c r="C46" s="422"/>
      <c r="D46" s="422"/>
      <c r="E46" s="422"/>
      <c r="F46" s="422"/>
      <c r="G46" s="422"/>
      <c r="H46" s="422"/>
      <c r="I46" s="422"/>
      <c r="J46" s="422"/>
      <c r="K46" s="422"/>
      <c r="L46" s="423"/>
      <c r="M46" s="468" t="s">
        <v>378</v>
      </c>
      <c r="N46" s="469"/>
      <c r="O46" s="469"/>
      <c r="P46" s="469"/>
      <c r="Q46" s="469"/>
      <c r="R46" s="469"/>
      <c r="S46" s="469"/>
      <c r="T46" s="469"/>
      <c r="U46" s="469"/>
      <c r="V46" s="470"/>
      <c r="W46" s="474" t="s">
        <v>383</v>
      </c>
      <c r="X46" s="475"/>
      <c r="Y46" s="475"/>
      <c r="Z46" s="475"/>
      <c r="AA46" s="475"/>
      <c r="AB46" s="475"/>
      <c r="AC46" s="475"/>
      <c r="AD46" s="475"/>
      <c r="AE46" s="475"/>
      <c r="AF46" s="475"/>
      <c r="AG46" s="475"/>
      <c r="AH46" s="476"/>
      <c r="AI46" s="471" t="s">
        <v>534</v>
      </c>
      <c r="AJ46" s="472"/>
      <c r="AK46" s="472"/>
      <c r="AL46" s="472"/>
      <c r="AM46" s="472"/>
      <c r="AN46" s="472"/>
      <c r="AO46" s="472"/>
      <c r="AP46" s="472"/>
      <c r="AQ46" s="472"/>
      <c r="AR46" s="472"/>
      <c r="AS46" s="472"/>
      <c r="AT46" s="472"/>
      <c r="AU46" s="472"/>
      <c r="AV46" s="472"/>
      <c r="AW46" s="472"/>
      <c r="AX46" s="472"/>
      <c r="AY46" s="473"/>
      <c r="AZ46" s="112"/>
    </row>
    <row r="47" spans="2:52" ht="50.25" customHeight="1" x14ac:dyDescent="0.2">
      <c r="B47" s="424"/>
      <c r="C47" s="425"/>
      <c r="D47" s="425"/>
      <c r="E47" s="425"/>
      <c r="F47" s="425"/>
      <c r="G47" s="425"/>
      <c r="H47" s="425"/>
      <c r="I47" s="425"/>
      <c r="J47" s="425"/>
      <c r="K47" s="425"/>
      <c r="L47" s="426"/>
      <c r="M47" s="465" t="s">
        <v>129</v>
      </c>
      <c r="N47" s="466"/>
      <c r="O47" s="466"/>
      <c r="P47" s="466"/>
      <c r="Q47" s="466"/>
      <c r="R47" s="466"/>
      <c r="S47" s="466"/>
      <c r="T47" s="466"/>
      <c r="U47" s="466"/>
      <c r="V47" s="467"/>
      <c r="W47" s="477" t="s">
        <v>166</v>
      </c>
      <c r="X47" s="478"/>
      <c r="Y47" s="478"/>
      <c r="Z47" s="478"/>
      <c r="AA47" s="478"/>
      <c r="AB47" s="478"/>
      <c r="AC47" s="478"/>
      <c r="AD47" s="478"/>
      <c r="AE47" s="478"/>
      <c r="AF47" s="478"/>
      <c r="AG47" s="478"/>
      <c r="AH47" s="479"/>
      <c r="AI47" s="471" t="s">
        <v>167</v>
      </c>
      <c r="AJ47" s="472"/>
      <c r="AK47" s="472"/>
      <c r="AL47" s="472"/>
      <c r="AM47" s="472"/>
      <c r="AN47" s="472"/>
      <c r="AO47" s="472"/>
      <c r="AP47" s="472"/>
      <c r="AQ47" s="472"/>
      <c r="AR47" s="472"/>
      <c r="AS47" s="472"/>
      <c r="AT47" s="472"/>
      <c r="AU47" s="472"/>
      <c r="AV47" s="472"/>
      <c r="AW47" s="472"/>
      <c r="AX47" s="472"/>
      <c r="AY47" s="473"/>
      <c r="AZ47" s="112"/>
    </row>
    <row r="48" spans="2:52" ht="33.75" customHeight="1" x14ac:dyDescent="0.2">
      <c r="B48" s="433" t="s">
        <v>650</v>
      </c>
      <c r="C48" s="434"/>
      <c r="D48" s="434"/>
      <c r="E48" s="434"/>
      <c r="F48" s="434"/>
      <c r="G48" s="434"/>
      <c r="H48" s="434"/>
      <c r="I48" s="434"/>
      <c r="J48" s="434"/>
      <c r="K48" s="434"/>
      <c r="L48" s="435"/>
      <c r="M48" s="462" t="s">
        <v>699</v>
      </c>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c r="AP48" s="463"/>
      <c r="AQ48" s="463"/>
      <c r="AR48" s="463"/>
      <c r="AS48" s="463"/>
      <c r="AT48" s="463"/>
      <c r="AU48" s="463"/>
      <c r="AV48" s="463"/>
      <c r="AW48" s="463"/>
      <c r="AX48" s="463"/>
      <c r="AY48" s="464"/>
      <c r="AZ48" s="112"/>
    </row>
    <row r="49" spans="2:52" ht="32.25" customHeight="1" x14ac:dyDescent="0.2">
      <c r="B49" s="433" t="s">
        <v>651</v>
      </c>
      <c r="C49" s="434"/>
      <c r="D49" s="434"/>
      <c r="E49" s="434"/>
      <c r="F49" s="434"/>
      <c r="G49" s="434"/>
      <c r="H49" s="434"/>
      <c r="I49" s="434"/>
      <c r="J49" s="434"/>
      <c r="K49" s="434"/>
      <c r="L49" s="435"/>
      <c r="M49" s="462" t="s">
        <v>700</v>
      </c>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c r="AP49" s="463"/>
      <c r="AQ49" s="463"/>
      <c r="AR49" s="463"/>
      <c r="AS49" s="463"/>
      <c r="AT49" s="463"/>
      <c r="AU49" s="463"/>
      <c r="AV49" s="463"/>
      <c r="AW49" s="463"/>
      <c r="AX49" s="463"/>
      <c r="AY49" s="464"/>
      <c r="AZ49" s="112"/>
    </row>
    <row r="50" spans="2:52" ht="22.5" customHeight="1" x14ac:dyDescent="0.2">
      <c r="B50" s="433" t="s">
        <v>652</v>
      </c>
      <c r="C50" s="434"/>
      <c r="D50" s="434"/>
      <c r="E50" s="434"/>
      <c r="F50" s="434"/>
      <c r="G50" s="434"/>
      <c r="H50" s="434"/>
      <c r="I50" s="434"/>
      <c r="J50" s="434"/>
      <c r="K50" s="434"/>
      <c r="L50" s="435"/>
      <c r="M50" s="462" t="s">
        <v>701</v>
      </c>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4"/>
      <c r="AZ50" s="112"/>
    </row>
    <row r="51" spans="2:52" ht="22.5" customHeight="1" x14ac:dyDescent="0.2">
      <c r="B51" s="433" t="s">
        <v>653</v>
      </c>
      <c r="C51" s="434"/>
      <c r="D51" s="434"/>
      <c r="E51" s="434"/>
      <c r="F51" s="434"/>
      <c r="G51" s="434"/>
      <c r="H51" s="434"/>
      <c r="I51" s="434"/>
      <c r="J51" s="434"/>
      <c r="K51" s="434"/>
      <c r="L51" s="435"/>
      <c r="M51" s="462" t="s">
        <v>702</v>
      </c>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c r="AV51" s="463"/>
      <c r="AW51" s="463"/>
      <c r="AX51" s="463"/>
      <c r="AY51" s="464"/>
      <c r="AZ51" s="112"/>
    </row>
    <row r="52" spans="2:52" ht="22.5" customHeight="1" x14ac:dyDescent="0.2">
      <c r="B52" s="433" t="s">
        <v>654</v>
      </c>
      <c r="C52" s="434"/>
      <c r="D52" s="434"/>
      <c r="E52" s="434"/>
      <c r="F52" s="434"/>
      <c r="G52" s="434"/>
      <c r="H52" s="434"/>
      <c r="I52" s="434"/>
      <c r="J52" s="434"/>
      <c r="K52" s="434"/>
      <c r="L52" s="435"/>
      <c r="M52" s="462" t="s">
        <v>703</v>
      </c>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c r="AX52" s="463"/>
      <c r="AY52" s="464"/>
      <c r="AZ52" s="112"/>
    </row>
    <row r="53" spans="2:52" ht="32.25" customHeight="1" x14ac:dyDescent="0.2">
      <c r="B53" s="433" t="s">
        <v>655</v>
      </c>
      <c r="C53" s="434"/>
      <c r="D53" s="434"/>
      <c r="E53" s="434"/>
      <c r="F53" s="434"/>
      <c r="G53" s="434"/>
      <c r="H53" s="434"/>
      <c r="I53" s="434"/>
      <c r="J53" s="434"/>
      <c r="K53" s="434"/>
      <c r="L53" s="435"/>
      <c r="M53" s="462" t="s">
        <v>704</v>
      </c>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c r="AX53" s="463"/>
      <c r="AY53" s="464"/>
      <c r="AZ53" s="112"/>
    </row>
    <row r="54" spans="2:52" ht="30.75" customHeight="1" x14ac:dyDescent="0.2">
      <c r="B54" s="433" t="s">
        <v>656</v>
      </c>
      <c r="C54" s="434"/>
      <c r="D54" s="434"/>
      <c r="E54" s="434"/>
      <c r="F54" s="434"/>
      <c r="G54" s="434"/>
      <c r="H54" s="434"/>
      <c r="I54" s="434"/>
      <c r="J54" s="434"/>
      <c r="K54" s="434"/>
      <c r="L54" s="435"/>
      <c r="M54" s="462" t="s">
        <v>705</v>
      </c>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c r="AX54" s="463"/>
      <c r="AY54" s="464"/>
      <c r="AZ54" s="112"/>
    </row>
    <row r="55" spans="2:52" ht="33.75" customHeight="1" x14ac:dyDescent="0.2">
      <c r="B55" s="433" t="s">
        <v>657</v>
      </c>
      <c r="C55" s="434"/>
      <c r="D55" s="434"/>
      <c r="E55" s="434"/>
      <c r="F55" s="434"/>
      <c r="G55" s="434"/>
      <c r="H55" s="434"/>
      <c r="I55" s="434"/>
      <c r="J55" s="434"/>
      <c r="K55" s="434"/>
      <c r="L55" s="435"/>
      <c r="M55" s="462" t="s">
        <v>706</v>
      </c>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c r="AP55" s="463"/>
      <c r="AQ55" s="463"/>
      <c r="AR55" s="463"/>
      <c r="AS55" s="463"/>
      <c r="AT55" s="463"/>
      <c r="AU55" s="463"/>
      <c r="AV55" s="463"/>
      <c r="AW55" s="463"/>
      <c r="AX55" s="463"/>
      <c r="AY55" s="464"/>
      <c r="AZ55" s="112"/>
    </row>
    <row r="56" spans="2:52" ht="49.5" customHeight="1" x14ac:dyDescent="0.2">
      <c r="B56" s="433" t="s">
        <v>658</v>
      </c>
      <c r="C56" s="434"/>
      <c r="D56" s="434"/>
      <c r="E56" s="434"/>
      <c r="F56" s="434"/>
      <c r="G56" s="434"/>
      <c r="H56" s="434"/>
      <c r="I56" s="434"/>
      <c r="J56" s="434"/>
      <c r="K56" s="434"/>
      <c r="L56" s="435"/>
      <c r="M56" s="462" t="s">
        <v>707</v>
      </c>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c r="AP56" s="463"/>
      <c r="AQ56" s="463"/>
      <c r="AR56" s="463"/>
      <c r="AS56" s="463"/>
      <c r="AT56" s="463"/>
      <c r="AU56" s="463"/>
      <c r="AV56" s="463"/>
      <c r="AW56" s="463"/>
      <c r="AX56" s="463"/>
      <c r="AY56" s="464"/>
      <c r="AZ56" s="112"/>
    </row>
    <row r="57" spans="2:52" ht="22.5" customHeight="1" x14ac:dyDescent="0.2">
      <c r="B57" s="433" t="s">
        <v>659</v>
      </c>
      <c r="C57" s="434"/>
      <c r="D57" s="434"/>
      <c r="E57" s="434"/>
      <c r="F57" s="434"/>
      <c r="G57" s="434"/>
      <c r="H57" s="434"/>
      <c r="I57" s="434"/>
      <c r="J57" s="434"/>
      <c r="K57" s="434"/>
      <c r="L57" s="435"/>
      <c r="M57" s="462" t="s">
        <v>708</v>
      </c>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c r="AP57" s="463"/>
      <c r="AQ57" s="463"/>
      <c r="AR57" s="463"/>
      <c r="AS57" s="463"/>
      <c r="AT57" s="463"/>
      <c r="AU57" s="463"/>
      <c r="AV57" s="463"/>
      <c r="AW57" s="463"/>
      <c r="AX57" s="463"/>
      <c r="AY57" s="464"/>
      <c r="AZ57" s="112"/>
    </row>
    <row r="58" spans="2:52" ht="22.5" customHeight="1" x14ac:dyDescent="0.2">
      <c r="B58" s="433" t="s">
        <v>219</v>
      </c>
      <c r="C58" s="434"/>
      <c r="D58" s="434"/>
      <c r="E58" s="434"/>
      <c r="F58" s="434"/>
      <c r="G58" s="434"/>
      <c r="H58" s="434"/>
      <c r="I58" s="434"/>
      <c r="J58" s="434"/>
      <c r="K58" s="434"/>
      <c r="L58" s="435"/>
      <c r="M58" s="462" t="s">
        <v>709</v>
      </c>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c r="AP58" s="463"/>
      <c r="AQ58" s="463"/>
      <c r="AR58" s="463"/>
      <c r="AS58" s="463"/>
      <c r="AT58" s="463"/>
      <c r="AU58" s="463"/>
      <c r="AV58" s="463"/>
      <c r="AW58" s="463"/>
      <c r="AX58" s="463"/>
      <c r="AY58" s="464"/>
      <c r="AZ58" s="112"/>
    </row>
    <row r="59" spans="2:52" ht="22.5" customHeight="1" x14ac:dyDescent="0.2">
      <c r="B59" s="433" t="s">
        <v>660</v>
      </c>
      <c r="C59" s="434"/>
      <c r="D59" s="434"/>
      <c r="E59" s="434"/>
      <c r="F59" s="434"/>
      <c r="G59" s="434"/>
      <c r="H59" s="434"/>
      <c r="I59" s="434"/>
      <c r="J59" s="434"/>
      <c r="K59" s="434"/>
      <c r="L59" s="435"/>
      <c r="M59" s="462" t="s">
        <v>710</v>
      </c>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c r="AP59" s="463"/>
      <c r="AQ59" s="463"/>
      <c r="AR59" s="463"/>
      <c r="AS59" s="463"/>
      <c r="AT59" s="463"/>
      <c r="AU59" s="463"/>
      <c r="AV59" s="463"/>
      <c r="AW59" s="463"/>
      <c r="AX59" s="463"/>
      <c r="AY59" s="464"/>
      <c r="AZ59" s="112"/>
    </row>
    <row r="60" spans="2:52" ht="119.25" customHeight="1" x14ac:dyDescent="0.2">
      <c r="B60" s="418" t="s">
        <v>649</v>
      </c>
      <c r="C60" s="419"/>
      <c r="D60" s="419"/>
      <c r="E60" s="419"/>
      <c r="F60" s="419"/>
      <c r="G60" s="419"/>
      <c r="H60" s="419"/>
      <c r="I60" s="419"/>
      <c r="J60" s="419"/>
      <c r="K60" s="419"/>
      <c r="L60" s="420"/>
      <c r="M60" s="462" t="s">
        <v>810</v>
      </c>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c r="AP60" s="463"/>
      <c r="AQ60" s="463"/>
      <c r="AR60" s="463"/>
      <c r="AS60" s="463"/>
      <c r="AT60" s="463"/>
      <c r="AU60" s="463"/>
      <c r="AV60" s="463"/>
      <c r="AW60" s="463"/>
      <c r="AX60" s="463"/>
      <c r="AY60" s="464"/>
      <c r="AZ60" s="112"/>
    </row>
    <row r="61" spans="2:52" ht="24.75" customHeight="1" x14ac:dyDescent="0.2">
      <c r="B61" s="493" t="s">
        <v>661</v>
      </c>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c r="AE61" s="494"/>
      <c r="AF61" s="494"/>
      <c r="AG61" s="494"/>
      <c r="AH61" s="494"/>
      <c r="AI61" s="494"/>
      <c r="AJ61" s="494"/>
      <c r="AK61" s="494"/>
      <c r="AL61" s="494"/>
      <c r="AM61" s="494"/>
      <c r="AN61" s="494"/>
      <c r="AO61" s="494"/>
      <c r="AP61" s="494"/>
      <c r="AQ61" s="494"/>
      <c r="AR61" s="494"/>
      <c r="AS61" s="494"/>
      <c r="AT61" s="494"/>
      <c r="AU61" s="494"/>
      <c r="AV61" s="494"/>
      <c r="AW61" s="494"/>
      <c r="AX61" s="494"/>
      <c r="AY61" s="495"/>
      <c r="AZ61" s="90"/>
    </row>
    <row r="62" spans="2:52" ht="131.25" customHeight="1" x14ac:dyDescent="0.2">
      <c r="B62" s="418" t="s">
        <v>368</v>
      </c>
      <c r="C62" s="419"/>
      <c r="D62" s="419"/>
      <c r="E62" s="419"/>
      <c r="F62" s="419"/>
      <c r="G62" s="419"/>
      <c r="H62" s="419"/>
      <c r="I62" s="419"/>
      <c r="J62" s="419"/>
      <c r="K62" s="419"/>
      <c r="L62" s="420"/>
      <c r="M62" s="462" t="s">
        <v>663</v>
      </c>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c r="AP62" s="463"/>
      <c r="AQ62" s="463"/>
      <c r="AR62" s="463"/>
      <c r="AS62" s="463"/>
      <c r="AT62" s="463"/>
      <c r="AU62" s="463"/>
      <c r="AV62" s="463"/>
      <c r="AW62" s="463"/>
      <c r="AX62" s="463"/>
      <c r="AY62" s="464"/>
      <c r="AZ62" s="112"/>
    </row>
    <row r="63" spans="2:52" ht="95.25" customHeight="1" x14ac:dyDescent="0.2">
      <c r="B63" s="421"/>
      <c r="C63" s="422"/>
      <c r="D63" s="422"/>
      <c r="E63" s="422"/>
      <c r="F63" s="422"/>
      <c r="G63" s="422"/>
      <c r="H63" s="422"/>
      <c r="I63" s="422"/>
      <c r="J63" s="422"/>
      <c r="K63" s="422"/>
      <c r="L63" s="423"/>
      <c r="M63" s="447" t="s">
        <v>535</v>
      </c>
      <c r="N63" s="448"/>
      <c r="O63" s="448"/>
      <c r="P63" s="448"/>
      <c r="Q63" s="448"/>
      <c r="R63" s="448"/>
      <c r="S63" s="449"/>
      <c r="T63" s="459" t="s">
        <v>537</v>
      </c>
      <c r="U63" s="436"/>
      <c r="V63" s="436"/>
      <c r="W63" s="436"/>
      <c r="X63" s="436"/>
      <c r="Y63" s="436"/>
      <c r="Z63" s="436"/>
      <c r="AA63" s="436"/>
      <c r="AB63" s="436"/>
      <c r="AC63" s="436"/>
      <c r="AD63" s="436"/>
      <c r="AE63" s="436"/>
      <c r="AF63" s="436"/>
      <c r="AG63" s="436"/>
      <c r="AH63" s="436"/>
      <c r="AI63" s="436"/>
      <c r="AJ63" s="436"/>
      <c r="AK63" s="436"/>
      <c r="AL63" s="436"/>
      <c r="AM63" s="436"/>
      <c r="AN63" s="436"/>
      <c r="AO63" s="436"/>
      <c r="AP63" s="436"/>
      <c r="AQ63" s="436"/>
      <c r="AR63" s="436"/>
      <c r="AS63" s="436"/>
      <c r="AT63" s="436"/>
      <c r="AU63" s="436"/>
      <c r="AV63" s="436"/>
      <c r="AW63" s="436"/>
      <c r="AX63" s="436"/>
      <c r="AY63" s="437"/>
      <c r="AZ63" s="112"/>
    </row>
    <row r="64" spans="2:52" ht="137.25" customHeight="1" x14ac:dyDescent="0.2">
      <c r="B64" s="421"/>
      <c r="C64" s="422"/>
      <c r="D64" s="422"/>
      <c r="E64" s="422"/>
      <c r="F64" s="422"/>
      <c r="G64" s="422"/>
      <c r="H64" s="422"/>
      <c r="I64" s="422"/>
      <c r="J64" s="422"/>
      <c r="K64" s="422"/>
      <c r="L64" s="423"/>
      <c r="M64" s="450"/>
      <c r="N64" s="451"/>
      <c r="O64" s="451"/>
      <c r="P64" s="451"/>
      <c r="Q64" s="451"/>
      <c r="R64" s="451"/>
      <c r="S64" s="452"/>
      <c r="T64" s="459" t="s">
        <v>538</v>
      </c>
      <c r="U64" s="436"/>
      <c r="V64" s="436"/>
      <c r="W64" s="436"/>
      <c r="X64" s="436"/>
      <c r="Y64" s="436"/>
      <c r="Z64" s="436"/>
      <c r="AA64" s="436"/>
      <c r="AB64" s="436"/>
      <c r="AC64" s="436"/>
      <c r="AD64" s="436"/>
      <c r="AE64" s="436"/>
      <c r="AF64" s="436"/>
      <c r="AG64" s="436"/>
      <c r="AH64" s="436"/>
      <c r="AI64" s="436"/>
      <c r="AJ64" s="436"/>
      <c r="AK64" s="436"/>
      <c r="AL64" s="436"/>
      <c r="AM64" s="436"/>
      <c r="AN64" s="436"/>
      <c r="AO64" s="436"/>
      <c r="AP64" s="436"/>
      <c r="AQ64" s="436"/>
      <c r="AR64" s="436"/>
      <c r="AS64" s="436"/>
      <c r="AT64" s="436"/>
      <c r="AU64" s="436"/>
      <c r="AV64" s="436"/>
      <c r="AW64" s="436"/>
      <c r="AX64" s="436"/>
      <c r="AY64" s="437"/>
      <c r="AZ64" s="112"/>
    </row>
    <row r="65" spans="2:52" ht="127.5" customHeight="1" x14ac:dyDescent="0.2">
      <c r="B65" s="421"/>
      <c r="C65" s="422"/>
      <c r="D65" s="422"/>
      <c r="E65" s="422"/>
      <c r="F65" s="422"/>
      <c r="G65" s="422"/>
      <c r="H65" s="422"/>
      <c r="I65" s="422"/>
      <c r="J65" s="422"/>
      <c r="K65" s="422"/>
      <c r="L65" s="423"/>
      <c r="M65" s="453"/>
      <c r="N65" s="454"/>
      <c r="O65" s="454"/>
      <c r="P65" s="454"/>
      <c r="Q65" s="454"/>
      <c r="R65" s="454"/>
      <c r="S65" s="455"/>
      <c r="T65" s="459" t="s">
        <v>539</v>
      </c>
      <c r="U65" s="436"/>
      <c r="V65" s="436"/>
      <c r="W65" s="436"/>
      <c r="X65" s="436"/>
      <c r="Y65" s="436"/>
      <c r="Z65" s="436"/>
      <c r="AA65" s="436"/>
      <c r="AB65" s="436"/>
      <c r="AC65" s="436"/>
      <c r="AD65" s="436"/>
      <c r="AE65" s="436"/>
      <c r="AF65" s="436"/>
      <c r="AG65" s="436"/>
      <c r="AH65" s="436"/>
      <c r="AI65" s="436"/>
      <c r="AJ65" s="436"/>
      <c r="AK65" s="436"/>
      <c r="AL65" s="436"/>
      <c r="AM65" s="436"/>
      <c r="AN65" s="436"/>
      <c r="AO65" s="436"/>
      <c r="AP65" s="436"/>
      <c r="AQ65" s="436"/>
      <c r="AR65" s="436"/>
      <c r="AS65" s="436"/>
      <c r="AT65" s="436"/>
      <c r="AU65" s="436"/>
      <c r="AV65" s="436"/>
      <c r="AW65" s="436"/>
      <c r="AX65" s="436"/>
      <c r="AY65" s="437"/>
      <c r="AZ65" s="112"/>
    </row>
    <row r="66" spans="2:52" ht="227.25" customHeight="1" x14ac:dyDescent="0.2">
      <c r="B66" s="421"/>
      <c r="C66" s="422"/>
      <c r="D66" s="422"/>
      <c r="E66" s="422"/>
      <c r="F66" s="422"/>
      <c r="G66" s="422"/>
      <c r="H66" s="422"/>
      <c r="I66" s="422"/>
      <c r="J66" s="422"/>
      <c r="K66" s="422"/>
      <c r="L66" s="423"/>
      <c r="M66" s="447" t="s">
        <v>664</v>
      </c>
      <c r="N66" s="448"/>
      <c r="O66" s="448"/>
      <c r="P66" s="448"/>
      <c r="Q66" s="448"/>
      <c r="R66" s="448"/>
      <c r="S66" s="449"/>
      <c r="T66" s="460" t="s">
        <v>524</v>
      </c>
      <c r="U66" s="436"/>
      <c r="V66" s="436"/>
      <c r="W66" s="436"/>
      <c r="X66" s="436"/>
      <c r="Y66" s="436"/>
      <c r="Z66" s="436"/>
      <c r="AA66" s="436"/>
      <c r="AB66" s="436"/>
      <c r="AC66" s="436"/>
      <c r="AD66" s="436"/>
      <c r="AE66" s="436"/>
      <c r="AF66" s="436"/>
      <c r="AG66" s="436"/>
      <c r="AH66" s="436"/>
      <c r="AI66" s="436"/>
      <c r="AJ66" s="436"/>
      <c r="AK66" s="436"/>
      <c r="AL66" s="436"/>
      <c r="AM66" s="436"/>
      <c r="AN66" s="436"/>
      <c r="AO66" s="436"/>
      <c r="AP66" s="436"/>
      <c r="AQ66" s="436"/>
      <c r="AR66" s="436"/>
      <c r="AS66" s="436"/>
      <c r="AT66" s="436"/>
      <c r="AU66" s="436"/>
      <c r="AV66" s="436"/>
      <c r="AW66" s="436"/>
      <c r="AX66" s="436"/>
      <c r="AY66" s="437"/>
      <c r="AZ66" s="112"/>
    </row>
    <row r="67" spans="2:52" ht="135.75" customHeight="1" x14ac:dyDescent="0.2">
      <c r="B67" s="421"/>
      <c r="C67" s="422"/>
      <c r="D67" s="422"/>
      <c r="E67" s="422"/>
      <c r="F67" s="422"/>
      <c r="G67" s="422"/>
      <c r="H67" s="422"/>
      <c r="I67" s="422"/>
      <c r="J67" s="422"/>
      <c r="K67" s="422"/>
      <c r="L67" s="423"/>
      <c r="M67" s="450"/>
      <c r="N67" s="451"/>
      <c r="O67" s="451"/>
      <c r="P67" s="451"/>
      <c r="Q67" s="451"/>
      <c r="R67" s="451"/>
      <c r="S67" s="452"/>
      <c r="T67" s="460" t="s">
        <v>169</v>
      </c>
      <c r="U67" s="436"/>
      <c r="V67" s="436"/>
      <c r="W67" s="436"/>
      <c r="X67" s="436"/>
      <c r="Y67" s="436"/>
      <c r="Z67" s="436"/>
      <c r="AA67" s="436"/>
      <c r="AB67" s="436"/>
      <c r="AC67" s="436"/>
      <c r="AD67" s="436"/>
      <c r="AE67" s="436"/>
      <c r="AF67" s="436"/>
      <c r="AG67" s="436"/>
      <c r="AH67" s="436"/>
      <c r="AI67" s="436"/>
      <c r="AJ67" s="436"/>
      <c r="AK67" s="436"/>
      <c r="AL67" s="436"/>
      <c r="AM67" s="436"/>
      <c r="AN67" s="436"/>
      <c r="AO67" s="436"/>
      <c r="AP67" s="436"/>
      <c r="AQ67" s="436"/>
      <c r="AR67" s="436"/>
      <c r="AS67" s="436"/>
      <c r="AT67" s="436"/>
      <c r="AU67" s="436"/>
      <c r="AV67" s="436"/>
      <c r="AW67" s="436"/>
      <c r="AX67" s="436"/>
      <c r="AY67" s="437"/>
      <c r="AZ67" s="112"/>
    </row>
    <row r="68" spans="2:52" ht="38.25" customHeight="1" x14ac:dyDescent="0.2">
      <c r="B68" s="421"/>
      <c r="C68" s="422"/>
      <c r="D68" s="422"/>
      <c r="E68" s="422"/>
      <c r="F68" s="422"/>
      <c r="G68" s="422"/>
      <c r="H68" s="422"/>
      <c r="I68" s="422"/>
      <c r="J68" s="422"/>
      <c r="K68" s="422"/>
      <c r="L68" s="423"/>
      <c r="M68" s="450"/>
      <c r="N68" s="451"/>
      <c r="O68" s="451"/>
      <c r="P68" s="451"/>
      <c r="Q68" s="451"/>
      <c r="R68" s="451"/>
      <c r="S68" s="452"/>
      <c r="T68" s="460" t="s">
        <v>170</v>
      </c>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7"/>
      <c r="AZ68" s="112"/>
    </row>
    <row r="69" spans="2:52" ht="79.5" customHeight="1" x14ac:dyDescent="0.2">
      <c r="B69" s="421"/>
      <c r="C69" s="422"/>
      <c r="D69" s="422"/>
      <c r="E69" s="422"/>
      <c r="F69" s="422"/>
      <c r="G69" s="422"/>
      <c r="H69" s="422"/>
      <c r="I69" s="422"/>
      <c r="J69" s="422"/>
      <c r="K69" s="422"/>
      <c r="L69" s="423"/>
      <c r="M69" s="450"/>
      <c r="N69" s="451"/>
      <c r="O69" s="451"/>
      <c r="P69" s="451"/>
      <c r="Q69" s="451"/>
      <c r="R69" s="451"/>
      <c r="S69" s="452"/>
      <c r="T69" s="505" t="s">
        <v>719</v>
      </c>
      <c r="U69" s="506"/>
      <c r="V69" s="506"/>
      <c r="W69" s="460" t="s">
        <v>540</v>
      </c>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7"/>
      <c r="AZ69" s="112"/>
    </row>
    <row r="70" spans="2:52" ht="134.25" customHeight="1" x14ac:dyDescent="0.2">
      <c r="B70" s="421"/>
      <c r="C70" s="422"/>
      <c r="D70" s="422"/>
      <c r="E70" s="422"/>
      <c r="F70" s="422"/>
      <c r="G70" s="422"/>
      <c r="H70" s="422"/>
      <c r="I70" s="422"/>
      <c r="J70" s="422"/>
      <c r="K70" s="422"/>
      <c r="L70" s="423"/>
      <c r="M70" s="450"/>
      <c r="N70" s="451"/>
      <c r="O70" s="451"/>
      <c r="P70" s="451"/>
      <c r="Q70" s="451"/>
      <c r="R70" s="451"/>
      <c r="S70" s="452"/>
      <c r="T70" s="505" t="s">
        <v>719</v>
      </c>
      <c r="U70" s="506"/>
      <c r="V70" s="506"/>
      <c r="W70" s="460" t="s">
        <v>541</v>
      </c>
      <c r="X70" s="436"/>
      <c r="Y70" s="436"/>
      <c r="Z70" s="436"/>
      <c r="AA70" s="436"/>
      <c r="AB70" s="436"/>
      <c r="AC70" s="436"/>
      <c r="AD70" s="436"/>
      <c r="AE70" s="436"/>
      <c r="AF70" s="436"/>
      <c r="AG70" s="436"/>
      <c r="AH70" s="436"/>
      <c r="AI70" s="436"/>
      <c r="AJ70" s="436"/>
      <c r="AK70" s="436"/>
      <c r="AL70" s="436"/>
      <c r="AM70" s="436"/>
      <c r="AN70" s="436"/>
      <c r="AO70" s="436"/>
      <c r="AP70" s="436"/>
      <c r="AQ70" s="436"/>
      <c r="AR70" s="436"/>
      <c r="AS70" s="436"/>
      <c r="AT70" s="436"/>
      <c r="AU70" s="436"/>
      <c r="AV70" s="436"/>
      <c r="AW70" s="436"/>
      <c r="AX70" s="436"/>
      <c r="AY70" s="437"/>
      <c r="AZ70" s="112"/>
    </row>
    <row r="71" spans="2:52" ht="153" customHeight="1" x14ac:dyDescent="0.2">
      <c r="B71" s="421"/>
      <c r="C71" s="422"/>
      <c r="D71" s="422"/>
      <c r="E71" s="422"/>
      <c r="F71" s="422"/>
      <c r="G71" s="422"/>
      <c r="H71" s="422"/>
      <c r="I71" s="422"/>
      <c r="J71" s="422"/>
      <c r="K71" s="422"/>
      <c r="L71" s="423"/>
      <c r="M71" s="450"/>
      <c r="N71" s="451"/>
      <c r="O71" s="451"/>
      <c r="P71" s="451"/>
      <c r="Q71" s="451"/>
      <c r="R71" s="451"/>
      <c r="S71" s="452"/>
      <c r="T71" s="505" t="s">
        <v>719</v>
      </c>
      <c r="U71" s="506"/>
      <c r="V71" s="506"/>
      <c r="W71" s="460" t="s">
        <v>542</v>
      </c>
      <c r="X71" s="436"/>
      <c r="Y71" s="436"/>
      <c r="Z71" s="436"/>
      <c r="AA71" s="436"/>
      <c r="AB71" s="436"/>
      <c r="AC71" s="436"/>
      <c r="AD71" s="436"/>
      <c r="AE71" s="436"/>
      <c r="AF71" s="436"/>
      <c r="AG71" s="436"/>
      <c r="AH71" s="436"/>
      <c r="AI71" s="436"/>
      <c r="AJ71" s="436"/>
      <c r="AK71" s="436"/>
      <c r="AL71" s="436"/>
      <c r="AM71" s="436"/>
      <c r="AN71" s="436"/>
      <c r="AO71" s="436"/>
      <c r="AP71" s="436"/>
      <c r="AQ71" s="436"/>
      <c r="AR71" s="436"/>
      <c r="AS71" s="436"/>
      <c r="AT71" s="436"/>
      <c r="AU71" s="436"/>
      <c r="AV71" s="436"/>
      <c r="AW71" s="436"/>
      <c r="AX71" s="436"/>
      <c r="AY71" s="437"/>
      <c r="AZ71" s="112"/>
    </row>
    <row r="72" spans="2:52" ht="65.25" customHeight="1" x14ac:dyDescent="0.2">
      <c r="B72" s="421"/>
      <c r="C72" s="422"/>
      <c r="D72" s="422"/>
      <c r="E72" s="422"/>
      <c r="F72" s="422"/>
      <c r="G72" s="422"/>
      <c r="H72" s="422"/>
      <c r="I72" s="422"/>
      <c r="J72" s="422"/>
      <c r="K72" s="422"/>
      <c r="L72" s="423"/>
      <c r="M72" s="453"/>
      <c r="N72" s="454"/>
      <c r="O72" s="454"/>
      <c r="P72" s="454"/>
      <c r="Q72" s="454"/>
      <c r="R72" s="454"/>
      <c r="S72" s="455"/>
      <c r="T72" s="503" t="s">
        <v>719</v>
      </c>
      <c r="U72" s="504"/>
      <c r="V72" s="504"/>
      <c r="W72" s="460" t="s">
        <v>131</v>
      </c>
      <c r="X72" s="504"/>
      <c r="Y72" s="504"/>
      <c r="Z72" s="504"/>
      <c r="AA72" s="504"/>
      <c r="AB72" s="504"/>
      <c r="AC72" s="504"/>
      <c r="AD72" s="504"/>
      <c r="AE72" s="504"/>
      <c r="AF72" s="504"/>
      <c r="AG72" s="504"/>
      <c r="AH72" s="504"/>
      <c r="AI72" s="504"/>
      <c r="AJ72" s="504"/>
      <c r="AK72" s="504"/>
      <c r="AL72" s="504"/>
      <c r="AM72" s="504"/>
      <c r="AN72" s="504"/>
      <c r="AO72" s="504"/>
      <c r="AP72" s="504"/>
      <c r="AQ72" s="504"/>
      <c r="AR72" s="504"/>
      <c r="AS72" s="504"/>
      <c r="AT72" s="504"/>
      <c r="AU72" s="504"/>
      <c r="AV72" s="504"/>
      <c r="AW72" s="504"/>
      <c r="AX72" s="504"/>
      <c r="AY72" s="507"/>
      <c r="AZ72" s="112"/>
    </row>
    <row r="73" spans="2:52" ht="62.25" customHeight="1" x14ac:dyDescent="0.2">
      <c r="B73" s="424"/>
      <c r="C73" s="425"/>
      <c r="D73" s="425"/>
      <c r="E73" s="425"/>
      <c r="F73" s="425"/>
      <c r="G73" s="425"/>
      <c r="H73" s="425"/>
      <c r="I73" s="425"/>
      <c r="J73" s="425"/>
      <c r="K73" s="425"/>
      <c r="L73" s="426"/>
      <c r="M73" s="427" t="s">
        <v>192</v>
      </c>
      <c r="N73" s="428"/>
      <c r="O73" s="428"/>
      <c r="P73" s="428"/>
      <c r="Q73" s="428"/>
      <c r="R73" s="428"/>
      <c r="S73" s="429"/>
      <c r="T73" s="430" t="s">
        <v>193</v>
      </c>
      <c r="U73" s="431"/>
      <c r="V73" s="431"/>
      <c r="W73" s="431"/>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c r="AU73" s="431"/>
      <c r="AV73" s="431"/>
      <c r="AW73" s="431"/>
      <c r="AX73" s="431"/>
      <c r="AY73" s="432"/>
      <c r="AZ73" s="112"/>
    </row>
    <row r="74" spans="2:52" ht="92.25" customHeight="1" x14ac:dyDescent="0.2">
      <c r="B74" s="433" t="s">
        <v>201</v>
      </c>
      <c r="C74" s="434"/>
      <c r="D74" s="434"/>
      <c r="E74" s="434"/>
      <c r="F74" s="434"/>
      <c r="G74" s="434"/>
      <c r="H74" s="434"/>
      <c r="I74" s="434"/>
      <c r="J74" s="434"/>
      <c r="K74" s="434"/>
      <c r="L74" s="435"/>
      <c r="M74" s="430" t="s">
        <v>202</v>
      </c>
      <c r="N74" s="436"/>
      <c r="O74" s="436"/>
      <c r="P74" s="436"/>
      <c r="Q74" s="436"/>
      <c r="R74" s="436"/>
      <c r="S74" s="436"/>
      <c r="T74" s="436"/>
      <c r="U74" s="436"/>
      <c r="V74" s="436"/>
      <c r="W74" s="436"/>
      <c r="X74" s="436"/>
      <c r="Y74" s="436"/>
      <c r="Z74" s="436"/>
      <c r="AA74" s="436"/>
      <c r="AB74" s="436"/>
      <c r="AC74" s="436"/>
      <c r="AD74" s="436"/>
      <c r="AE74" s="436"/>
      <c r="AF74" s="436"/>
      <c r="AG74" s="436"/>
      <c r="AH74" s="436"/>
      <c r="AI74" s="436"/>
      <c r="AJ74" s="436"/>
      <c r="AK74" s="436"/>
      <c r="AL74" s="436"/>
      <c r="AM74" s="436"/>
      <c r="AN74" s="436"/>
      <c r="AO74" s="436"/>
      <c r="AP74" s="436"/>
      <c r="AQ74" s="436"/>
      <c r="AR74" s="436"/>
      <c r="AS74" s="436"/>
      <c r="AT74" s="436"/>
      <c r="AU74" s="436"/>
      <c r="AV74" s="436"/>
      <c r="AW74" s="436"/>
      <c r="AX74" s="436"/>
      <c r="AY74" s="437"/>
      <c r="AZ74" s="112"/>
    </row>
    <row r="75" spans="2:52" ht="31.5" customHeight="1" x14ac:dyDescent="0.2">
      <c r="B75" s="433" t="s">
        <v>666</v>
      </c>
      <c r="C75" s="434"/>
      <c r="D75" s="434"/>
      <c r="E75" s="434"/>
      <c r="F75" s="434"/>
      <c r="G75" s="434"/>
      <c r="H75" s="434"/>
      <c r="I75" s="434"/>
      <c r="J75" s="434"/>
      <c r="K75" s="434"/>
      <c r="L75" s="435"/>
      <c r="M75" s="430" t="s">
        <v>720</v>
      </c>
      <c r="N75" s="436"/>
      <c r="O75" s="436"/>
      <c r="P75" s="436"/>
      <c r="Q75" s="436"/>
      <c r="R75" s="436"/>
      <c r="S75" s="436"/>
      <c r="T75" s="436"/>
      <c r="U75" s="436"/>
      <c r="V75" s="436"/>
      <c r="W75" s="436"/>
      <c r="X75" s="436"/>
      <c r="Y75" s="436"/>
      <c r="Z75" s="436"/>
      <c r="AA75" s="436"/>
      <c r="AB75" s="436"/>
      <c r="AC75" s="436"/>
      <c r="AD75" s="436"/>
      <c r="AE75" s="436"/>
      <c r="AF75" s="436"/>
      <c r="AG75" s="436"/>
      <c r="AH75" s="436"/>
      <c r="AI75" s="436"/>
      <c r="AJ75" s="436"/>
      <c r="AK75" s="436"/>
      <c r="AL75" s="436"/>
      <c r="AM75" s="436"/>
      <c r="AN75" s="436"/>
      <c r="AO75" s="436"/>
      <c r="AP75" s="436"/>
      <c r="AQ75" s="436"/>
      <c r="AR75" s="436"/>
      <c r="AS75" s="436"/>
      <c r="AT75" s="436"/>
      <c r="AU75" s="436"/>
      <c r="AV75" s="436"/>
      <c r="AW75" s="436"/>
      <c r="AX75" s="436"/>
      <c r="AY75" s="437"/>
      <c r="AZ75" s="112"/>
    </row>
    <row r="76" spans="2:52" ht="50.25" customHeight="1" x14ac:dyDescent="0.2">
      <c r="B76" s="433" t="s">
        <v>665</v>
      </c>
      <c r="C76" s="434"/>
      <c r="D76" s="434"/>
      <c r="E76" s="434"/>
      <c r="F76" s="434"/>
      <c r="G76" s="434"/>
      <c r="H76" s="434"/>
      <c r="I76" s="434"/>
      <c r="J76" s="434"/>
      <c r="K76" s="434"/>
      <c r="L76" s="435"/>
      <c r="M76" s="430" t="s">
        <v>679</v>
      </c>
      <c r="N76" s="436"/>
      <c r="O76" s="436"/>
      <c r="P76" s="436"/>
      <c r="Q76" s="436"/>
      <c r="R76" s="436"/>
      <c r="S76" s="436"/>
      <c r="T76" s="436"/>
      <c r="U76" s="436"/>
      <c r="V76" s="436"/>
      <c r="W76" s="436"/>
      <c r="X76" s="436"/>
      <c r="Y76" s="436"/>
      <c r="Z76" s="436"/>
      <c r="AA76" s="436"/>
      <c r="AB76" s="436"/>
      <c r="AC76" s="436"/>
      <c r="AD76" s="436"/>
      <c r="AE76" s="436"/>
      <c r="AF76" s="436"/>
      <c r="AG76" s="436"/>
      <c r="AH76" s="436"/>
      <c r="AI76" s="436"/>
      <c r="AJ76" s="436"/>
      <c r="AK76" s="436"/>
      <c r="AL76" s="436"/>
      <c r="AM76" s="436"/>
      <c r="AN76" s="436"/>
      <c r="AO76" s="436"/>
      <c r="AP76" s="436"/>
      <c r="AQ76" s="436"/>
      <c r="AR76" s="436"/>
      <c r="AS76" s="436"/>
      <c r="AT76" s="436"/>
      <c r="AU76" s="436"/>
      <c r="AV76" s="436"/>
      <c r="AW76" s="436"/>
      <c r="AX76" s="436"/>
      <c r="AY76" s="437"/>
      <c r="AZ76" s="112"/>
    </row>
    <row r="77" spans="2:52" ht="22.5" customHeight="1" x14ac:dyDescent="0.2">
      <c r="B77" s="433" t="s">
        <v>667</v>
      </c>
      <c r="C77" s="434"/>
      <c r="D77" s="434"/>
      <c r="E77" s="434"/>
      <c r="F77" s="434"/>
      <c r="G77" s="434"/>
      <c r="H77" s="434"/>
      <c r="I77" s="434"/>
      <c r="J77" s="434"/>
      <c r="K77" s="434"/>
      <c r="L77" s="435"/>
      <c r="M77" s="430" t="s">
        <v>721</v>
      </c>
      <c r="N77" s="436"/>
      <c r="O77" s="436"/>
      <c r="P77" s="436"/>
      <c r="Q77" s="436"/>
      <c r="R77" s="436"/>
      <c r="S77" s="436"/>
      <c r="T77" s="436"/>
      <c r="U77" s="436"/>
      <c r="V77" s="436"/>
      <c r="W77" s="436"/>
      <c r="X77" s="436"/>
      <c r="Y77" s="436"/>
      <c r="Z77" s="436"/>
      <c r="AA77" s="436"/>
      <c r="AB77" s="436"/>
      <c r="AC77" s="436"/>
      <c r="AD77" s="436"/>
      <c r="AE77" s="436"/>
      <c r="AF77" s="436"/>
      <c r="AG77" s="436"/>
      <c r="AH77" s="436"/>
      <c r="AI77" s="436"/>
      <c r="AJ77" s="436"/>
      <c r="AK77" s="436"/>
      <c r="AL77" s="436"/>
      <c r="AM77" s="436"/>
      <c r="AN77" s="436"/>
      <c r="AO77" s="436"/>
      <c r="AP77" s="436"/>
      <c r="AQ77" s="436"/>
      <c r="AR77" s="436"/>
      <c r="AS77" s="436"/>
      <c r="AT77" s="436"/>
      <c r="AU77" s="436"/>
      <c r="AV77" s="436"/>
      <c r="AW77" s="436"/>
      <c r="AX77" s="436"/>
      <c r="AY77" s="437"/>
      <c r="AZ77" s="112"/>
    </row>
    <row r="78" spans="2:52" ht="22.5" customHeight="1" x14ac:dyDescent="0.2">
      <c r="B78" s="433" t="s">
        <v>668</v>
      </c>
      <c r="C78" s="434"/>
      <c r="D78" s="434"/>
      <c r="E78" s="434"/>
      <c r="F78" s="434"/>
      <c r="G78" s="434"/>
      <c r="H78" s="434"/>
      <c r="I78" s="434"/>
      <c r="J78" s="434"/>
      <c r="K78" s="434"/>
      <c r="L78" s="435"/>
      <c r="M78" s="430" t="s">
        <v>203</v>
      </c>
      <c r="N78" s="436"/>
      <c r="O78" s="436"/>
      <c r="P78" s="436"/>
      <c r="Q78" s="436"/>
      <c r="R78" s="436"/>
      <c r="S78" s="436"/>
      <c r="T78" s="436"/>
      <c r="U78" s="436"/>
      <c r="V78" s="436"/>
      <c r="W78" s="436"/>
      <c r="X78" s="436"/>
      <c r="Y78" s="436"/>
      <c r="Z78" s="436"/>
      <c r="AA78" s="436"/>
      <c r="AB78" s="436"/>
      <c r="AC78" s="436"/>
      <c r="AD78" s="436"/>
      <c r="AE78" s="436"/>
      <c r="AF78" s="436"/>
      <c r="AG78" s="436"/>
      <c r="AH78" s="436"/>
      <c r="AI78" s="436"/>
      <c r="AJ78" s="436"/>
      <c r="AK78" s="436"/>
      <c r="AL78" s="436"/>
      <c r="AM78" s="436"/>
      <c r="AN78" s="436"/>
      <c r="AO78" s="436"/>
      <c r="AP78" s="436"/>
      <c r="AQ78" s="436"/>
      <c r="AR78" s="436"/>
      <c r="AS78" s="436"/>
      <c r="AT78" s="436"/>
      <c r="AU78" s="436"/>
      <c r="AV78" s="436"/>
      <c r="AW78" s="436"/>
      <c r="AX78" s="436"/>
      <c r="AY78" s="437"/>
      <c r="AZ78" s="112"/>
    </row>
    <row r="79" spans="2:52" ht="33" customHeight="1" x14ac:dyDescent="0.2">
      <c r="B79" s="433" t="s">
        <v>669</v>
      </c>
      <c r="C79" s="434"/>
      <c r="D79" s="434"/>
      <c r="E79" s="434"/>
      <c r="F79" s="434"/>
      <c r="G79" s="434"/>
      <c r="H79" s="434"/>
      <c r="I79" s="434"/>
      <c r="J79" s="434"/>
      <c r="K79" s="434"/>
      <c r="L79" s="435"/>
      <c r="M79" s="430" t="s">
        <v>722</v>
      </c>
      <c r="N79" s="436"/>
      <c r="O79" s="436"/>
      <c r="P79" s="436"/>
      <c r="Q79" s="436"/>
      <c r="R79" s="436"/>
      <c r="S79" s="436"/>
      <c r="T79" s="436"/>
      <c r="U79" s="436"/>
      <c r="V79" s="436"/>
      <c r="W79" s="436"/>
      <c r="X79" s="436"/>
      <c r="Y79" s="436"/>
      <c r="Z79" s="436"/>
      <c r="AA79" s="436"/>
      <c r="AB79" s="436"/>
      <c r="AC79" s="436"/>
      <c r="AD79" s="436"/>
      <c r="AE79" s="436"/>
      <c r="AF79" s="436"/>
      <c r="AG79" s="436"/>
      <c r="AH79" s="436"/>
      <c r="AI79" s="436"/>
      <c r="AJ79" s="436"/>
      <c r="AK79" s="436"/>
      <c r="AL79" s="436"/>
      <c r="AM79" s="436"/>
      <c r="AN79" s="436"/>
      <c r="AO79" s="436"/>
      <c r="AP79" s="436"/>
      <c r="AQ79" s="436"/>
      <c r="AR79" s="436"/>
      <c r="AS79" s="436"/>
      <c r="AT79" s="436"/>
      <c r="AU79" s="436"/>
      <c r="AV79" s="436"/>
      <c r="AW79" s="436"/>
      <c r="AX79" s="436"/>
      <c r="AY79" s="437"/>
      <c r="AZ79" s="112"/>
    </row>
    <row r="80" spans="2:52" ht="22.5" customHeight="1" x14ac:dyDescent="0.2">
      <c r="B80" s="433" t="s">
        <v>670</v>
      </c>
      <c r="C80" s="434"/>
      <c r="D80" s="434"/>
      <c r="E80" s="434"/>
      <c r="F80" s="434"/>
      <c r="G80" s="434"/>
      <c r="H80" s="434"/>
      <c r="I80" s="434"/>
      <c r="J80" s="434"/>
      <c r="K80" s="434"/>
      <c r="L80" s="435"/>
      <c r="M80" s="430" t="s">
        <v>723</v>
      </c>
      <c r="N80" s="436"/>
      <c r="O80" s="436"/>
      <c r="P80" s="436"/>
      <c r="Q80" s="436"/>
      <c r="R80" s="436"/>
      <c r="S80" s="436"/>
      <c r="T80" s="436"/>
      <c r="U80" s="436"/>
      <c r="V80" s="436"/>
      <c r="W80" s="436"/>
      <c r="X80" s="436"/>
      <c r="Y80" s="436"/>
      <c r="Z80" s="436"/>
      <c r="AA80" s="436"/>
      <c r="AB80" s="436"/>
      <c r="AC80" s="436"/>
      <c r="AD80" s="436"/>
      <c r="AE80" s="436"/>
      <c r="AF80" s="436"/>
      <c r="AG80" s="436"/>
      <c r="AH80" s="436"/>
      <c r="AI80" s="436"/>
      <c r="AJ80" s="436"/>
      <c r="AK80" s="436"/>
      <c r="AL80" s="436"/>
      <c r="AM80" s="436"/>
      <c r="AN80" s="436"/>
      <c r="AO80" s="436"/>
      <c r="AP80" s="436"/>
      <c r="AQ80" s="436"/>
      <c r="AR80" s="436"/>
      <c r="AS80" s="436"/>
      <c r="AT80" s="436"/>
      <c r="AU80" s="436"/>
      <c r="AV80" s="436"/>
      <c r="AW80" s="436"/>
      <c r="AX80" s="436"/>
      <c r="AY80" s="437"/>
      <c r="AZ80" s="112"/>
    </row>
    <row r="81" spans="2:52" ht="33.75" customHeight="1" x14ac:dyDescent="0.2">
      <c r="B81" s="433" t="s">
        <v>680</v>
      </c>
      <c r="C81" s="434"/>
      <c r="D81" s="434"/>
      <c r="E81" s="434"/>
      <c r="F81" s="434"/>
      <c r="G81" s="434"/>
      <c r="H81" s="434"/>
      <c r="I81" s="434"/>
      <c r="J81" s="434"/>
      <c r="K81" s="434"/>
      <c r="L81" s="435"/>
      <c r="M81" s="430" t="s">
        <v>543</v>
      </c>
      <c r="N81" s="436"/>
      <c r="O81" s="436"/>
      <c r="P81" s="436"/>
      <c r="Q81" s="436"/>
      <c r="R81" s="436"/>
      <c r="S81" s="436"/>
      <c r="T81" s="436"/>
      <c r="U81" s="436"/>
      <c r="V81" s="436"/>
      <c r="W81" s="436"/>
      <c r="X81" s="436"/>
      <c r="Y81" s="436"/>
      <c r="Z81" s="436"/>
      <c r="AA81" s="436"/>
      <c r="AB81" s="436"/>
      <c r="AC81" s="436"/>
      <c r="AD81" s="436"/>
      <c r="AE81" s="436"/>
      <c r="AF81" s="436"/>
      <c r="AG81" s="436"/>
      <c r="AH81" s="436"/>
      <c r="AI81" s="436"/>
      <c r="AJ81" s="436"/>
      <c r="AK81" s="436"/>
      <c r="AL81" s="436"/>
      <c r="AM81" s="436"/>
      <c r="AN81" s="436"/>
      <c r="AO81" s="436"/>
      <c r="AP81" s="436"/>
      <c r="AQ81" s="436"/>
      <c r="AR81" s="436"/>
      <c r="AS81" s="436"/>
      <c r="AT81" s="436"/>
      <c r="AU81" s="436"/>
      <c r="AV81" s="436"/>
      <c r="AW81" s="436"/>
      <c r="AX81" s="436"/>
      <c r="AY81" s="437"/>
      <c r="AZ81" s="112"/>
    </row>
    <row r="82" spans="2:52" ht="132.75" customHeight="1" x14ac:dyDescent="0.2">
      <c r="B82" s="418" t="s">
        <v>681</v>
      </c>
      <c r="C82" s="419"/>
      <c r="D82" s="419"/>
      <c r="E82" s="419"/>
      <c r="F82" s="419"/>
      <c r="G82" s="419"/>
      <c r="H82" s="419"/>
      <c r="I82" s="419"/>
      <c r="J82" s="419"/>
      <c r="K82" s="419"/>
      <c r="L82" s="420"/>
      <c r="M82" s="440" t="s">
        <v>724</v>
      </c>
      <c r="N82" s="441"/>
      <c r="O82" s="441"/>
      <c r="P82" s="441"/>
      <c r="Q82" s="441"/>
      <c r="R82" s="441"/>
      <c r="S82" s="441"/>
      <c r="T82" s="441"/>
      <c r="U82" s="441"/>
      <c r="V82" s="441"/>
      <c r="W82" s="441"/>
      <c r="X82" s="441"/>
      <c r="Y82" s="441"/>
      <c r="Z82" s="441"/>
      <c r="AA82" s="441"/>
      <c r="AB82" s="441"/>
      <c r="AC82" s="441"/>
      <c r="AD82" s="441"/>
      <c r="AE82" s="441"/>
      <c r="AF82" s="441"/>
      <c r="AG82" s="441"/>
      <c r="AH82" s="441"/>
      <c r="AI82" s="441"/>
      <c r="AJ82" s="441"/>
      <c r="AK82" s="441"/>
      <c r="AL82" s="441"/>
      <c r="AM82" s="441"/>
      <c r="AN82" s="441"/>
      <c r="AO82" s="441"/>
      <c r="AP82" s="441"/>
      <c r="AQ82" s="441"/>
      <c r="AR82" s="441"/>
      <c r="AS82" s="441"/>
      <c r="AT82" s="441"/>
      <c r="AU82" s="441"/>
      <c r="AV82" s="441"/>
      <c r="AW82" s="441"/>
      <c r="AX82" s="441"/>
      <c r="AY82" s="442"/>
      <c r="AZ82" s="112"/>
    </row>
    <row r="83" spans="2:52" ht="49.5" customHeight="1" x14ac:dyDescent="0.2">
      <c r="B83" s="421"/>
      <c r="C83" s="422"/>
      <c r="D83" s="422"/>
      <c r="E83" s="422"/>
      <c r="F83" s="422"/>
      <c r="G83" s="422"/>
      <c r="H83" s="422"/>
      <c r="I83" s="422"/>
      <c r="J83" s="422"/>
      <c r="K83" s="422"/>
      <c r="L83" s="423"/>
      <c r="M83" s="438" t="s">
        <v>719</v>
      </c>
      <c r="N83" s="439"/>
      <c r="O83" s="439"/>
      <c r="P83" s="416" t="s">
        <v>725</v>
      </c>
      <c r="Q83" s="416"/>
      <c r="R83" s="416"/>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7"/>
      <c r="AZ83" s="112"/>
    </row>
    <row r="84" spans="2:52" ht="66" customHeight="1" x14ac:dyDescent="0.2">
      <c r="B84" s="421"/>
      <c r="C84" s="422"/>
      <c r="D84" s="422"/>
      <c r="E84" s="422"/>
      <c r="F84" s="422"/>
      <c r="G84" s="422"/>
      <c r="H84" s="422"/>
      <c r="I84" s="422"/>
      <c r="J84" s="422"/>
      <c r="K84" s="422"/>
      <c r="L84" s="423"/>
      <c r="M84" s="438" t="s">
        <v>719</v>
      </c>
      <c r="N84" s="439"/>
      <c r="O84" s="439"/>
      <c r="P84" s="416" t="s">
        <v>726</v>
      </c>
      <c r="Q84" s="416"/>
      <c r="R84" s="416"/>
      <c r="S84" s="416"/>
      <c r="T84" s="416"/>
      <c r="U84" s="416"/>
      <c r="V84" s="416"/>
      <c r="W84" s="416"/>
      <c r="X84" s="416"/>
      <c r="Y84" s="416"/>
      <c r="Z84" s="416"/>
      <c r="AA84" s="416"/>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7"/>
      <c r="AZ84" s="112"/>
    </row>
    <row r="85" spans="2:52" ht="55.5" customHeight="1" x14ac:dyDescent="0.2">
      <c r="B85" s="421"/>
      <c r="C85" s="422"/>
      <c r="D85" s="422"/>
      <c r="E85" s="422"/>
      <c r="F85" s="422"/>
      <c r="G85" s="422"/>
      <c r="H85" s="422"/>
      <c r="I85" s="422"/>
      <c r="J85" s="422"/>
      <c r="K85" s="422"/>
      <c r="L85" s="423"/>
      <c r="M85" s="438" t="s">
        <v>719</v>
      </c>
      <c r="N85" s="439"/>
      <c r="O85" s="439"/>
      <c r="P85" s="443" t="s">
        <v>204</v>
      </c>
      <c r="Q85" s="443"/>
      <c r="R85" s="443"/>
      <c r="S85" s="443"/>
      <c r="T85" s="443"/>
      <c r="U85" s="443"/>
      <c r="V85" s="443"/>
      <c r="W85" s="443"/>
      <c r="X85" s="443"/>
      <c r="Y85" s="443"/>
      <c r="Z85" s="443"/>
      <c r="AA85" s="443"/>
      <c r="AB85" s="443"/>
      <c r="AC85" s="443"/>
      <c r="AD85" s="443"/>
      <c r="AE85" s="443"/>
      <c r="AF85" s="443"/>
      <c r="AG85" s="443"/>
      <c r="AH85" s="443"/>
      <c r="AI85" s="443"/>
      <c r="AJ85" s="443"/>
      <c r="AK85" s="443"/>
      <c r="AL85" s="443"/>
      <c r="AM85" s="443"/>
      <c r="AN85" s="443"/>
      <c r="AO85" s="443"/>
      <c r="AP85" s="443"/>
      <c r="AQ85" s="443"/>
      <c r="AR85" s="443"/>
      <c r="AS85" s="443"/>
      <c r="AT85" s="443"/>
      <c r="AU85" s="443"/>
      <c r="AV85" s="443"/>
      <c r="AW85" s="443"/>
      <c r="AX85" s="443"/>
      <c r="AY85" s="444"/>
      <c r="AZ85" s="112"/>
    </row>
    <row r="86" spans="2:52" ht="33.75" customHeight="1" x14ac:dyDescent="0.2">
      <c r="B86" s="433" t="s">
        <v>682</v>
      </c>
      <c r="C86" s="434"/>
      <c r="D86" s="434"/>
      <c r="E86" s="434"/>
      <c r="F86" s="434"/>
      <c r="G86" s="434"/>
      <c r="H86" s="434"/>
      <c r="I86" s="434"/>
      <c r="J86" s="434"/>
      <c r="K86" s="434"/>
      <c r="L86" s="435"/>
      <c r="M86" s="456" t="s">
        <v>544</v>
      </c>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8"/>
      <c r="AZ86" s="112"/>
    </row>
    <row r="87" spans="2:52" ht="33" customHeight="1" x14ac:dyDescent="0.2">
      <c r="B87" s="418" t="s">
        <v>683</v>
      </c>
      <c r="C87" s="419"/>
      <c r="D87" s="419"/>
      <c r="E87" s="419"/>
      <c r="F87" s="419"/>
      <c r="G87" s="419"/>
      <c r="H87" s="419"/>
      <c r="I87" s="419"/>
      <c r="J87" s="419"/>
      <c r="K87" s="419"/>
      <c r="L87" s="420"/>
      <c r="M87" s="508" t="s">
        <v>727</v>
      </c>
      <c r="N87" s="416"/>
      <c r="O87" s="416"/>
      <c r="P87" s="416"/>
      <c r="Q87" s="416"/>
      <c r="R87" s="416"/>
      <c r="S87" s="416"/>
      <c r="T87" s="416"/>
      <c r="U87" s="416"/>
      <c r="V87" s="416"/>
      <c r="W87" s="416"/>
      <c r="X87" s="416"/>
      <c r="Y87" s="416"/>
      <c r="Z87" s="416"/>
      <c r="AA87" s="416"/>
      <c r="AB87" s="416"/>
      <c r="AC87" s="416"/>
      <c r="AD87" s="416"/>
      <c r="AE87" s="416"/>
      <c r="AF87" s="416"/>
      <c r="AG87" s="416"/>
      <c r="AH87" s="416"/>
      <c r="AI87" s="416"/>
      <c r="AJ87" s="416"/>
      <c r="AK87" s="416"/>
      <c r="AL87" s="416"/>
      <c r="AM87" s="416"/>
      <c r="AN87" s="416"/>
      <c r="AO87" s="416"/>
      <c r="AP87" s="416"/>
      <c r="AQ87" s="416"/>
      <c r="AR87" s="416"/>
      <c r="AS87" s="416"/>
      <c r="AT87" s="416"/>
      <c r="AU87" s="416"/>
      <c r="AV87" s="416"/>
      <c r="AW87" s="416"/>
      <c r="AX87" s="416"/>
      <c r="AY87" s="417"/>
      <c r="AZ87" s="112"/>
    </row>
    <row r="88" spans="2:52" ht="107.25" customHeight="1" x14ac:dyDescent="0.2">
      <c r="B88" s="421"/>
      <c r="C88" s="422"/>
      <c r="D88" s="422"/>
      <c r="E88" s="422"/>
      <c r="F88" s="422"/>
      <c r="G88" s="422"/>
      <c r="H88" s="422"/>
      <c r="I88" s="422"/>
      <c r="J88" s="422"/>
      <c r="K88" s="422"/>
      <c r="L88" s="423"/>
      <c r="M88" s="438" t="s">
        <v>719</v>
      </c>
      <c r="N88" s="439"/>
      <c r="O88" s="439"/>
      <c r="P88" s="445" t="s">
        <v>0</v>
      </c>
      <c r="Q88" s="445"/>
      <c r="R88" s="445"/>
      <c r="S88" s="445"/>
      <c r="T88" s="445"/>
      <c r="U88" s="445"/>
      <c r="V88" s="445"/>
      <c r="W88" s="445"/>
      <c r="X88" s="445"/>
      <c r="Y88" s="445"/>
      <c r="Z88" s="445"/>
      <c r="AA88" s="445"/>
      <c r="AB88" s="445"/>
      <c r="AC88" s="445"/>
      <c r="AD88" s="445"/>
      <c r="AE88" s="445"/>
      <c r="AF88" s="445"/>
      <c r="AG88" s="445"/>
      <c r="AH88" s="445"/>
      <c r="AI88" s="445"/>
      <c r="AJ88" s="445"/>
      <c r="AK88" s="445"/>
      <c r="AL88" s="445"/>
      <c r="AM88" s="445"/>
      <c r="AN88" s="445"/>
      <c r="AO88" s="445"/>
      <c r="AP88" s="445"/>
      <c r="AQ88" s="445"/>
      <c r="AR88" s="445"/>
      <c r="AS88" s="445"/>
      <c r="AT88" s="445"/>
      <c r="AU88" s="445"/>
      <c r="AV88" s="445"/>
      <c r="AW88" s="445"/>
      <c r="AX88" s="445"/>
      <c r="AY88" s="446"/>
      <c r="AZ88" s="112"/>
    </row>
    <row r="89" spans="2:52" ht="108.75" customHeight="1" x14ac:dyDescent="0.2">
      <c r="B89" s="421"/>
      <c r="C89" s="422"/>
      <c r="D89" s="422"/>
      <c r="E89" s="422"/>
      <c r="F89" s="422"/>
      <c r="G89" s="422"/>
      <c r="H89" s="422"/>
      <c r="I89" s="422"/>
      <c r="J89" s="422"/>
      <c r="K89" s="422"/>
      <c r="L89" s="423"/>
      <c r="M89" s="438" t="s">
        <v>719</v>
      </c>
      <c r="N89" s="439"/>
      <c r="O89" s="439"/>
      <c r="P89" s="445" t="s">
        <v>1</v>
      </c>
      <c r="Q89" s="445"/>
      <c r="R89" s="445"/>
      <c r="S89" s="445"/>
      <c r="T89" s="445"/>
      <c r="U89" s="445"/>
      <c r="V89" s="445"/>
      <c r="W89" s="445"/>
      <c r="X89" s="445"/>
      <c r="Y89" s="445"/>
      <c r="Z89" s="445"/>
      <c r="AA89" s="445"/>
      <c r="AB89" s="445"/>
      <c r="AC89" s="445"/>
      <c r="AD89" s="445"/>
      <c r="AE89" s="445"/>
      <c r="AF89" s="445"/>
      <c r="AG89" s="445"/>
      <c r="AH89" s="445"/>
      <c r="AI89" s="445"/>
      <c r="AJ89" s="445"/>
      <c r="AK89" s="445"/>
      <c r="AL89" s="445"/>
      <c r="AM89" s="445"/>
      <c r="AN89" s="445"/>
      <c r="AO89" s="445"/>
      <c r="AP89" s="445"/>
      <c r="AQ89" s="445"/>
      <c r="AR89" s="445"/>
      <c r="AS89" s="445"/>
      <c r="AT89" s="445"/>
      <c r="AU89" s="445"/>
      <c r="AV89" s="445"/>
      <c r="AW89" s="445"/>
      <c r="AX89" s="445"/>
      <c r="AY89" s="446"/>
      <c r="AZ89" s="112"/>
    </row>
    <row r="90" spans="2:52" ht="46.5" customHeight="1" x14ac:dyDescent="0.2">
      <c r="B90" s="421"/>
      <c r="C90" s="422"/>
      <c r="D90" s="422"/>
      <c r="E90" s="422"/>
      <c r="F90" s="422"/>
      <c r="G90" s="422"/>
      <c r="H90" s="422"/>
      <c r="I90" s="422"/>
      <c r="J90" s="422"/>
      <c r="K90" s="422"/>
      <c r="L90" s="423"/>
      <c r="M90" s="438" t="s">
        <v>719</v>
      </c>
      <c r="N90" s="439"/>
      <c r="O90" s="439"/>
      <c r="P90" s="445" t="s">
        <v>546</v>
      </c>
      <c r="Q90" s="445"/>
      <c r="R90" s="445"/>
      <c r="S90" s="445"/>
      <c r="T90" s="445"/>
      <c r="U90" s="445"/>
      <c r="V90" s="445"/>
      <c r="W90" s="445"/>
      <c r="X90" s="445"/>
      <c r="Y90" s="445"/>
      <c r="Z90" s="445"/>
      <c r="AA90" s="445"/>
      <c r="AB90" s="445"/>
      <c r="AC90" s="445"/>
      <c r="AD90" s="445"/>
      <c r="AE90" s="445"/>
      <c r="AF90" s="445"/>
      <c r="AG90" s="445"/>
      <c r="AH90" s="445"/>
      <c r="AI90" s="445"/>
      <c r="AJ90" s="445"/>
      <c r="AK90" s="445"/>
      <c r="AL90" s="445"/>
      <c r="AM90" s="445"/>
      <c r="AN90" s="445"/>
      <c r="AO90" s="445"/>
      <c r="AP90" s="445"/>
      <c r="AQ90" s="445"/>
      <c r="AR90" s="445"/>
      <c r="AS90" s="445"/>
      <c r="AT90" s="445"/>
      <c r="AU90" s="445"/>
      <c r="AV90" s="445"/>
      <c r="AW90" s="445"/>
      <c r="AX90" s="445"/>
      <c r="AY90" s="446"/>
      <c r="AZ90" s="112"/>
    </row>
    <row r="91" spans="2:52" ht="83.25" customHeight="1" x14ac:dyDescent="0.2">
      <c r="B91" s="424"/>
      <c r="C91" s="425"/>
      <c r="D91" s="425"/>
      <c r="E91" s="425"/>
      <c r="F91" s="425"/>
      <c r="G91" s="425"/>
      <c r="H91" s="425"/>
      <c r="I91" s="425"/>
      <c r="J91" s="425"/>
      <c r="K91" s="425"/>
      <c r="L91" s="426"/>
      <c r="M91" s="509" t="s">
        <v>719</v>
      </c>
      <c r="N91" s="510"/>
      <c r="O91" s="510"/>
      <c r="P91" s="511" t="s">
        <v>547</v>
      </c>
      <c r="Q91" s="511"/>
      <c r="R91" s="511"/>
      <c r="S91" s="511"/>
      <c r="T91" s="511"/>
      <c r="U91" s="511"/>
      <c r="V91" s="511"/>
      <c r="W91" s="511"/>
      <c r="X91" s="511"/>
      <c r="Y91" s="511"/>
      <c r="Z91" s="511"/>
      <c r="AA91" s="511"/>
      <c r="AB91" s="511"/>
      <c r="AC91" s="511"/>
      <c r="AD91" s="511"/>
      <c r="AE91" s="511"/>
      <c r="AF91" s="511"/>
      <c r="AG91" s="511"/>
      <c r="AH91" s="511"/>
      <c r="AI91" s="511"/>
      <c r="AJ91" s="511"/>
      <c r="AK91" s="511"/>
      <c r="AL91" s="511"/>
      <c r="AM91" s="511"/>
      <c r="AN91" s="511"/>
      <c r="AO91" s="511"/>
      <c r="AP91" s="511"/>
      <c r="AQ91" s="511"/>
      <c r="AR91" s="511"/>
      <c r="AS91" s="511"/>
      <c r="AT91" s="511"/>
      <c r="AU91" s="511"/>
      <c r="AV91" s="511"/>
      <c r="AW91" s="511"/>
      <c r="AX91" s="511"/>
      <c r="AY91" s="512"/>
      <c r="AZ91" s="112"/>
    </row>
    <row r="92" spans="2:52" ht="20.25" customHeight="1" x14ac:dyDescent="0.2">
      <c r="B92" s="418" t="s">
        <v>191</v>
      </c>
      <c r="C92" s="419"/>
      <c r="D92" s="419"/>
      <c r="E92" s="419"/>
      <c r="F92" s="419"/>
      <c r="G92" s="419"/>
      <c r="H92" s="419"/>
      <c r="I92" s="419"/>
      <c r="J92" s="419"/>
      <c r="K92" s="419"/>
      <c r="L92" s="420"/>
      <c r="M92" s="430" t="s">
        <v>548</v>
      </c>
      <c r="N92" s="436"/>
      <c r="O92" s="436"/>
      <c r="P92" s="436"/>
      <c r="Q92" s="436"/>
      <c r="R92" s="436"/>
      <c r="S92" s="436"/>
      <c r="T92" s="436"/>
      <c r="U92" s="436"/>
      <c r="V92" s="436"/>
      <c r="W92" s="436"/>
      <c r="X92" s="436"/>
      <c r="Y92" s="436"/>
      <c r="Z92" s="436"/>
      <c r="AA92" s="436"/>
      <c r="AB92" s="436"/>
      <c r="AC92" s="436"/>
      <c r="AD92" s="436"/>
      <c r="AE92" s="436"/>
      <c r="AF92" s="436"/>
      <c r="AG92" s="436"/>
      <c r="AH92" s="436"/>
      <c r="AI92" s="436"/>
      <c r="AJ92" s="436"/>
      <c r="AK92" s="436"/>
      <c r="AL92" s="436"/>
      <c r="AM92" s="436"/>
      <c r="AN92" s="436"/>
      <c r="AO92" s="436"/>
      <c r="AP92" s="436"/>
      <c r="AQ92" s="436"/>
      <c r="AR92" s="436"/>
      <c r="AS92" s="436"/>
      <c r="AT92" s="436"/>
      <c r="AU92" s="436"/>
      <c r="AV92" s="436"/>
      <c r="AW92" s="436"/>
      <c r="AX92" s="436"/>
      <c r="AY92" s="437"/>
      <c r="AZ92" s="112"/>
    </row>
    <row r="93" spans="2:52" ht="22.5" customHeight="1" x14ac:dyDescent="0.2">
      <c r="B93" s="421"/>
      <c r="C93" s="422"/>
      <c r="D93" s="422"/>
      <c r="E93" s="422"/>
      <c r="F93" s="422"/>
      <c r="G93" s="422"/>
      <c r="H93" s="422"/>
      <c r="I93" s="422"/>
      <c r="J93" s="422"/>
      <c r="K93" s="422"/>
      <c r="L93" s="423"/>
      <c r="M93" s="459" t="s">
        <v>205</v>
      </c>
      <c r="N93" s="460"/>
      <c r="O93" s="460"/>
      <c r="P93" s="460"/>
      <c r="Q93" s="460"/>
      <c r="R93" s="460"/>
      <c r="S93" s="460"/>
      <c r="T93" s="460"/>
      <c r="U93" s="460"/>
      <c r="V93" s="460"/>
      <c r="W93" s="460"/>
      <c r="X93" s="460"/>
      <c r="Y93" s="460"/>
      <c r="Z93" s="460"/>
      <c r="AA93" s="460"/>
      <c r="AB93" s="460"/>
      <c r="AC93" s="460"/>
      <c r="AD93" s="460"/>
      <c r="AE93" s="460"/>
      <c r="AF93" s="460"/>
      <c r="AG93" s="460"/>
      <c r="AH93" s="460"/>
      <c r="AI93" s="460"/>
      <c r="AJ93" s="460"/>
      <c r="AK93" s="460"/>
      <c r="AL93" s="460"/>
      <c r="AM93" s="460"/>
      <c r="AN93" s="460"/>
      <c r="AO93" s="460"/>
      <c r="AP93" s="460"/>
      <c r="AQ93" s="460"/>
      <c r="AR93" s="460"/>
      <c r="AS93" s="460"/>
      <c r="AT93" s="460"/>
      <c r="AU93" s="460"/>
      <c r="AV93" s="460"/>
      <c r="AW93" s="460"/>
      <c r="AX93" s="460"/>
      <c r="AY93" s="461"/>
      <c r="AZ93" s="112"/>
    </row>
    <row r="94" spans="2:52" ht="51.75" customHeight="1" x14ac:dyDescent="0.2">
      <c r="B94" s="421"/>
      <c r="C94" s="422"/>
      <c r="D94" s="422"/>
      <c r="E94" s="422"/>
      <c r="F94" s="422"/>
      <c r="G94" s="422"/>
      <c r="H94" s="422"/>
      <c r="I94" s="422"/>
      <c r="J94" s="422"/>
      <c r="K94" s="422"/>
      <c r="L94" s="423"/>
      <c r="M94" s="459" t="s">
        <v>194</v>
      </c>
      <c r="N94" s="460"/>
      <c r="O94" s="460"/>
      <c r="P94" s="460"/>
      <c r="Q94" s="460"/>
      <c r="R94" s="460"/>
      <c r="S94" s="460"/>
      <c r="T94" s="460"/>
      <c r="U94" s="460"/>
      <c r="V94" s="460"/>
      <c r="W94" s="460"/>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1"/>
      <c r="AZ94" s="112"/>
    </row>
    <row r="95" spans="2:52" ht="52.5" customHeight="1" x14ac:dyDescent="0.2">
      <c r="B95" s="424"/>
      <c r="C95" s="425"/>
      <c r="D95" s="425"/>
      <c r="E95" s="425"/>
      <c r="F95" s="425"/>
      <c r="G95" s="425"/>
      <c r="H95" s="425"/>
      <c r="I95" s="425"/>
      <c r="J95" s="425"/>
      <c r="K95" s="425"/>
      <c r="L95" s="426"/>
      <c r="M95" s="459" t="s">
        <v>195</v>
      </c>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1"/>
      <c r="AZ95" s="112"/>
    </row>
    <row r="96" spans="2:52" ht="18" customHeight="1" x14ac:dyDescent="0.2">
      <c r="B96" s="433" t="s">
        <v>684</v>
      </c>
      <c r="C96" s="434"/>
      <c r="D96" s="434"/>
      <c r="E96" s="434"/>
      <c r="F96" s="434"/>
      <c r="G96" s="434"/>
      <c r="H96" s="434"/>
      <c r="I96" s="434"/>
      <c r="J96" s="434"/>
      <c r="K96" s="434"/>
      <c r="L96" s="435"/>
      <c r="M96" s="430" t="s">
        <v>728</v>
      </c>
      <c r="N96" s="436"/>
      <c r="O96" s="436"/>
      <c r="P96" s="436"/>
      <c r="Q96" s="436"/>
      <c r="R96" s="436"/>
      <c r="S96" s="436"/>
      <c r="T96" s="436"/>
      <c r="U96" s="436"/>
      <c r="V96" s="436"/>
      <c r="W96" s="436"/>
      <c r="X96" s="436"/>
      <c r="Y96" s="436"/>
      <c r="Z96" s="436"/>
      <c r="AA96" s="436"/>
      <c r="AB96" s="436"/>
      <c r="AC96" s="436"/>
      <c r="AD96" s="436"/>
      <c r="AE96" s="436"/>
      <c r="AF96" s="436"/>
      <c r="AG96" s="436"/>
      <c r="AH96" s="436"/>
      <c r="AI96" s="436"/>
      <c r="AJ96" s="436"/>
      <c r="AK96" s="436"/>
      <c r="AL96" s="436"/>
      <c r="AM96" s="436"/>
      <c r="AN96" s="436"/>
      <c r="AO96" s="436"/>
      <c r="AP96" s="436"/>
      <c r="AQ96" s="436"/>
      <c r="AR96" s="436"/>
      <c r="AS96" s="436"/>
      <c r="AT96" s="436"/>
      <c r="AU96" s="436"/>
      <c r="AV96" s="436"/>
      <c r="AW96" s="436"/>
      <c r="AX96" s="436"/>
      <c r="AY96" s="437"/>
      <c r="AZ96" s="112"/>
    </row>
    <row r="97" spans="2:52" ht="22.5" customHeight="1" x14ac:dyDescent="0.2">
      <c r="B97" s="433" t="s">
        <v>352</v>
      </c>
      <c r="C97" s="434"/>
      <c r="D97" s="434"/>
      <c r="E97" s="434"/>
      <c r="F97" s="434"/>
      <c r="G97" s="434"/>
      <c r="H97" s="434"/>
      <c r="I97" s="434"/>
      <c r="J97" s="434"/>
      <c r="K97" s="434"/>
      <c r="L97" s="435"/>
      <c r="M97" s="430" t="s">
        <v>729</v>
      </c>
      <c r="N97" s="436"/>
      <c r="O97" s="436"/>
      <c r="P97" s="436"/>
      <c r="Q97" s="436"/>
      <c r="R97" s="436"/>
      <c r="S97" s="436"/>
      <c r="T97" s="436"/>
      <c r="U97" s="436"/>
      <c r="V97" s="436"/>
      <c r="W97" s="436"/>
      <c r="X97" s="436"/>
      <c r="Y97" s="436"/>
      <c r="Z97" s="436"/>
      <c r="AA97" s="436"/>
      <c r="AB97" s="436"/>
      <c r="AC97" s="436"/>
      <c r="AD97" s="436"/>
      <c r="AE97" s="436"/>
      <c r="AF97" s="436"/>
      <c r="AG97" s="436"/>
      <c r="AH97" s="436"/>
      <c r="AI97" s="436"/>
      <c r="AJ97" s="436"/>
      <c r="AK97" s="436"/>
      <c r="AL97" s="436"/>
      <c r="AM97" s="436"/>
      <c r="AN97" s="436"/>
      <c r="AO97" s="436"/>
      <c r="AP97" s="436"/>
      <c r="AQ97" s="436"/>
      <c r="AR97" s="436"/>
      <c r="AS97" s="436"/>
      <c r="AT97" s="436"/>
      <c r="AU97" s="436"/>
      <c r="AV97" s="436"/>
      <c r="AW97" s="436"/>
      <c r="AX97" s="436"/>
      <c r="AY97" s="437"/>
      <c r="AZ97" s="112"/>
    </row>
    <row r="98" spans="2:52" ht="107.25" customHeight="1" x14ac:dyDescent="0.2">
      <c r="B98" s="433" t="s">
        <v>686</v>
      </c>
      <c r="C98" s="434"/>
      <c r="D98" s="434"/>
      <c r="E98" s="434"/>
      <c r="F98" s="434"/>
      <c r="G98" s="434"/>
      <c r="H98" s="434"/>
      <c r="I98" s="434"/>
      <c r="J98" s="434"/>
      <c r="K98" s="434"/>
      <c r="L98" s="435"/>
      <c r="M98" s="498" t="s">
        <v>134</v>
      </c>
      <c r="N98" s="499"/>
      <c r="O98" s="499"/>
      <c r="P98" s="499"/>
      <c r="Q98" s="499"/>
      <c r="R98" s="499"/>
      <c r="S98" s="499"/>
      <c r="T98" s="499"/>
      <c r="U98" s="499"/>
      <c r="V98" s="499"/>
      <c r="W98" s="499"/>
      <c r="X98" s="499"/>
      <c r="Y98" s="499"/>
      <c r="Z98" s="499"/>
      <c r="AA98" s="499"/>
      <c r="AB98" s="499"/>
      <c r="AC98" s="499"/>
      <c r="AD98" s="499"/>
      <c r="AE98" s="499"/>
      <c r="AF98" s="499"/>
      <c r="AG98" s="499"/>
      <c r="AH98" s="499"/>
      <c r="AI98" s="499"/>
      <c r="AJ98" s="499"/>
      <c r="AK98" s="499"/>
      <c r="AL98" s="499"/>
      <c r="AM98" s="499"/>
      <c r="AN98" s="499"/>
      <c r="AO98" s="499"/>
      <c r="AP98" s="499"/>
      <c r="AQ98" s="499"/>
      <c r="AR98" s="499"/>
      <c r="AS98" s="499"/>
      <c r="AT98" s="499"/>
      <c r="AU98" s="499"/>
      <c r="AV98" s="499"/>
      <c r="AW98" s="499"/>
      <c r="AX98" s="499"/>
      <c r="AY98" s="500"/>
      <c r="AZ98" s="112"/>
    </row>
    <row r="99" spans="2:52" ht="22.5" customHeight="1" x14ac:dyDescent="0.2">
      <c r="B99" s="433" t="s">
        <v>685</v>
      </c>
      <c r="C99" s="434"/>
      <c r="D99" s="434"/>
      <c r="E99" s="434"/>
      <c r="F99" s="434"/>
      <c r="G99" s="434"/>
      <c r="H99" s="434"/>
      <c r="I99" s="434"/>
      <c r="J99" s="434"/>
      <c r="K99" s="434"/>
      <c r="L99" s="435"/>
      <c r="M99" s="430" t="s">
        <v>730</v>
      </c>
      <c r="N99" s="436"/>
      <c r="O99" s="436"/>
      <c r="P99" s="436"/>
      <c r="Q99" s="436"/>
      <c r="R99" s="436"/>
      <c r="S99" s="436"/>
      <c r="T99" s="436"/>
      <c r="U99" s="436"/>
      <c r="V99" s="436"/>
      <c r="W99" s="436"/>
      <c r="X99" s="436"/>
      <c r="Y99" s="436"/>
      <c r="Z99" s="436"/>
      <c r="AA99" s="436"/>
      <c r="AB99" s="436"/>
      <c r="AC99" s="436"/>
      <c r="AD99" s="436"/>
      <c r="AE99" s="436"/>
      <c r="AF99" s="436"/>
      <c r="AG99" s="436"/>
      <c r="AH99" s="436"/>
      <c r="AI99" s="436"/>
      <c r="AJ99" s="436"/>
      <c r="AK99" s="436"/>
      <c r="AL99" s="436"/>
      <c r="AM99" s="436"/>
      <c r="AN99" s="436"/>
      <c r="AO99" s="436"/>
      <c r="AP99" s="436"/>
      <c r="AQ99" s="436"/>
      <c r="AR99" s="436"/>
      <c r="AS99" s="436"/>
      <c r="AT99" s="436"/>
      <c r="AU99" s="436"/>
      <c r="AV99" s="436"/>
      <c r="AW99" s="436"/>
      <c r="AX99" s="436"/>
      <c r="AY99" s="437"/>
      <c r="AZ99" s="112"/>
    </row>
    <row r="100" spans="2:52" ht="47.25" customHeight="1" x14ac:dyDescent="0.2">
      <c r="B100" s="433" t="s">
        <v>687</v>
      </c>
      <c r="C100" s="434"/>
      <c r="D100" s="434"/>
      <c r="E100" s="434"/>
      <c r="F100" s="434"/>
      <c r="G100" s="434"/>
      <c r="H100" s="434"/>
      <c r="I100" s="434"/>
      <c r="J100" s="434"/>
      <c r="K100" s="434"/>
      <c r="L100" s="435"/>
      <c r="M100" s="430" t="s">
        <v>731</v>
      </c>
      <c r="N100" s="436"/>
      <c r="O100" s="436"/>
      <c r="P100" s="436"/>
      <c r="Q100" s="436"/>
      <c r="R100" s="436"/>
      <c r="S100" s="436"/>
      <c r="T100" s="436"/>
      <c r="U100" s="436"/>
      <c r="V100" s="436"/>
      <c r="W100" s="436"/>
      <c r="X100" s="436"/>
      <c r="Y100" s="436"/>
      <c r="Z100" s="436"/>
      <c r="AA100" s="436"/>
      <c r="AB100" s="436"/>
      <c r="AC100" s="436"/>
      <c r="AD100" s="436"/>
      <c r="AE100" s="436"/>
      <c r="AF100" s="436"/>
      <c r="AG100" s="436"/>
      <c r="AH100" s="436"/>
      <c r="AI100" s="436"/>
      <c r="AJ100" s="436"/>
      <c r="AK100" s="436"/>
      <c r="AL100" s="436"/>
      <c r="AM100" s="436"/>
      <c r="AN100" s="436"/>
      <c r="AO100" s="436"/>
      <c r="AP100" s="436"/>
      <c r="AQ100" s="436"/>
      <c r="AR100" s="436"/>
      <c r="AS100" s="436"/>
      <c r="AT100" s="436"/>
      <c r="AU100" s="436"/>
      <c r="AV100" s="436"/>
      <c r="AW100" s="436"/>
      <c r="AX100" s="436"/>
      <c r="AY100" s="437"/>
      <c r="AZ100" s="112"/>
    </row>
    <row r="101" spans="2:52" ht="48.75" customHeight="1" x14ac:dyDescent="0.2">
      <c r="B101" s="430" t="s">
        <v>732</v>
      </c>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436"/>
      <c r="AE101" s="436"/>
      <c r="AF101" s="436"/>
      <c r="AG101" s="436"/>
      <c r="AH101" s="436"/>
      <c r="AI101" s="436"/>
      <c r="AJ101" s="436"/>
      <c r="AK101" s="436"/>
      <c r="AL101" s="436"/>
      <c r="AM101" s="436"/>
      <c r="AN101" s="436"/>
      <c r="AO101" s="436"/>
      <c r="AP101" s="436"/>
      <c r="AQ101" s="436"/>
      <c r="AR101" s="436"/>
      <c r="AS101" s="436"/>
      <c r="AT101" s="436"/>
      <c r="AU101" s="436"/>
      <c r="AV101" s="436"/>
      <c r="AW101" s="436"/>
      <c r="AX101" s="436"/>
      <c r="AY101" s="437"/>
      <c r="AZ101" s="112"/>
    </row>
    <row r="102" spans="2:52" ht="49.5" customHeight="1" x14ac:dyDescent="0.2">
      <c r="B102" s="433" t="s">
        <v>688</v>
      </c>
      <c r="C102" s="434"/>
      <c r="D102" s="434"/>
      <c r="E102" s="434"/>
      <c r="F102" s="434"/>
      <c r="G102" s="434"/>
      <c r="H102" s="434"/>
      <c r="I102" s="434"/>
      <c r="J102" s="434"/>
      <c r="K102" s="434"/>
      <c r="L102" s="435"/>
      <c r="M102" s="430" t="s">
        <v>734</v>
      </c>
      <c r="N102" s="436"/>
      <c r="O102" s="436"/>
      <c r="P102" s="436"/>
      <c r="Q102" s="436"/>
      <c r="R102" s="436"/>
      <c r="S102" s="436"/>
      <c r="T102" s="436"/>
      <c r="U102" s="436"/>
      <c r="V102" s="436"/>
      <c r="W102" s="436"/>
      <c r="X102" s="436"/>
      <c r="Y102" s="436"/>
      <c r="Z102" s="436"/>
      <c r="AA102" s="436"/>
      <c r="AB102" s="436"/>
      <c r="AC102" s="436"/>
      <c r="AD102" s="436"/>
      <c r="AE102" s="436"/>
      <c r="AF102" s="436"/>
      <c r="AG102" s="436"/>
      <c r="AH102" s="436"/>
      <c r="AI102" s="436"/>
      <c r="AJ102" s="436"/>
      <c r="AK102" s="436"/>
      <c r="AL102" s="436"/>
      <c r="AM102" s="436"/>
      <c r="AN102" s="436"/>
      <c r="AO102" s="436"/>
      <c r="AP102" s="436"/>
      <c r="AQ102" s="436"/>
      <c r="AR102" s="436"/>
      <c r="AS102" s="436"/>
      <c r="AT102" s="436"/>
      <c r="AU102" s="436"/>
      <c r="AV102" s="436"/>
      <c r="AW102" s="436"/>
      <c r="AX102" s="436"/>
      <c r="AY102" s="437"/>
      <c r="AZ102" s="112"/>
    </row>
    <row r="103" spans="2:52" ht="49.5" customHeight="1" x14ac:dyDescent="0.2">
      <c r="B103" s="433" t="s">
        <v>2</v>
      </c>
      <c r="C103" s="434"/>
      <c r="D103" s="434"/>
      <c r="E103" s="434"/>
      <c r="F103" s="434"/>
      <c r="G103" s="434"/>
      <c r="H103" s="434"/>
      <c r="I103" s="434"/>
      <c r="J103" s="434"/>
      <c r="K103" s="434"/>
      <c r="L103" s="435"/>
      <c r="M103" s="430" t="s">
        <v>3</v>
      </c>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6"/>
      <c r="AJ103" s="436"/>
      <c r="AK103" s="436"/>
      <c r="AL103" s="436"/>
      <c r="AM103" s="436"/>
      <c r="AN103" s="436"/>
      <c r="AO103" s="436"/>
      <c r="AP103" s="436"/>
      <c r="AQ103" s="436"/>
      <c r="AR103" s="436"/>
      <c r="AS103" s="436"/>
      <c r="AT103" s="436"/>
      <c r="AU103" s="436"/>
      <c r="AV103" s="436"/>
      <c r="AW103" s="436"/>
      <c r="AX103" s="436"/>
      <c r="AY103" s="437"/>
      <c r="AZ103" s="112"/>
    </row>
    <row r="104" spans="2:52" ht="22.5" customHeight="1" x14ac:dyDescent="0.2">
      <c r="B104" s="433" t="s">
        <v>689</v>
      </c>
      <c r="C104" s="434"/>
      <c r="D104" s="434"/>
      <c r="E104" s="434"/>
      <c r="F104" s="434"/>
      <c r="G104" s="434"/>
      <c r="H104" s="434"/>
      <c r="I104" s="434"/>
      <c r="J104" s="434"/>
      <c r="K104" s="434"/>
      <c r="L104" s="435"/>
      <c r="M104" s="430" t="s">
        <v>735</v>
      </c>
      <c r="N104" s="436"/>
      <c r="O104" s="436"/>
      <c r="P104" s="436"/>
      <c r="Q104" s="436"/>
      <c r="R104" s="436"/>
      <c r="S104" s="436"/>
      <c r="T104" s="436"/>
      <c r="U104" s="436"/>
      <c r="V104" s="436"/>
      <c r="W104" s="436"/>
      <c r="X104" s="436"/>
      <c r="Y104" s="436"/>
      <c r="Z104" s="436"/>
      <c r="AA104" s="436"/>
      <c r="AB104" s="436"/>
      <c r="AC104" s="436"/>
      <c r="AD104" s="436"/>
      <c r="AE104" s="436"/>
      <c r="AF104" s="436"/>
      <c r="AG104" s="436"/>
      <c r="AH104" s="436"/>
      <c r="AI104" s="436"/>
      <c r="AJ104" s="436"/>
      <c r="AK104" s="436"/>
      <c r="AL104" s="436"/>
      <c r="AM104" s="436"/>
      <c r="AN104" s="436"/>
      <c r="AO104" s="436"/>
      <c r="AP104" s="436"/>
      <c r="AQ104" s="436"/>
      <c r="AR104" s="436"/>
      <c r="AS104" s="436"/>
      <c r="AT104" s="436"/>
      <c r="AU104" s="436"/>
      <c r="AV104" s="436"/>
      <c r="AW104" s="436"/>
      <c r="AX104" s="436"/>
      <c r="AY104" s="437"/>
      <c r="AZ104" s="112"/>
    </row>
    <row r="105" spans="2:52" ht="45" customHeight="1" x14ac:dyDescent="0.2">
      <c r="B105" s="433" t="s">
        <v>690</v>
      </c>
      <c r="C105" s="434"/>
      <c r="D105" s="434"/>
      <c r="E105" s="434"/>
      <c r="F105" s="434"/>
      <c r="G105" s="434"/>
      <c r="H105" s="434"/>
      <c r="I105" s="434"/>
      <c r="J105" s="434"/>
      <c r="K105" s="434"/>
      <c r="L105" s="435"/>
      <c r="M105" s="430" t="s">
        <v>214</v>
      </c>
      <c r="N105" s="436"/>
      <c r="O105" s="436"/>
      <c r="P105" s="436"/>
      <c r="Q105" s="436"/>
      <c r="R105" s="436"/>
      <c r="S105" s="436"/>
      <c r="T105" s="436"/>
      <c r="U105" s="436"/>
      <c r="V105" s="436"/>
      <c r="W105" s="436"/>
      <c r="X105" s="436"/>
      <c r="Y105" s="436"/>
      <c r="Z105" s="436"/>
      <c r="AA105" s="436"/>
      <c r="AB105" s="436"/>
      <c r="AC105" s="436"/>
      <c r="AD105" s="436"/>
      <c r="AE105" s="436"/>
      <c r="AF105" s="436"/>
      <c r="AG105" s="436"/>
      <c r="AH105" s="436"/>
      <c r="AI105" s="436"/>
      <c r="AJ105" s="436"/>
      <c r="AK105" s="436"/>
      <c r="AL105" s="436"/>
      <c r="AM105" s="436"/>
      <c r="AN105" s="436"/>
      <c r="AO105" s="436"/>
      <c r="AP105" s="436"/>
      <c r="AQ105" s="436"/>
      <c r="AR105" s="436"/>
      <c r="AS105" s="436"/>
      <c r="AT105" s="436"/>
      <c r="AU105" s="436"/>
      <c r="AV105" s="436"/>
      <c r="AW105" s="436"/>
      <c r="AX105" s="436"/>
      <c r="AY105" s="437"/>
      <c r="AZ105" s="112"/>
    </row>
    <row r="106" spans="2:52" ht="45.75" customHeight="1" x14ac:dyDescent="0.2">
      <c r="B106" s="433" t="s">
        <v>691</v>
      </c>
      <c r="C106" s="434"/>
      <c r="D106" s="434"/>
      <c r="E106" s="434"/>
      <c r="F106" s="434"/>
      <c r="G106" s="434"/>
      <c r="H106" s="434"/>
      <c r="I106" s="434"/>
      <c r="J106" s="434"/>
      <c r="K106" s="434"/>
      <c r="L106" s="435"/>
      <c r="M106" s="430" t="s">
        <v>736</v>
      </c>
      <c r="N106" s="436"/>
      <c r="O106" s="436"/>
      <c r="P106" s="436"/>
      <c r="Q106" s="436"/>
      <c r="R106" s="436"/>
      <c r="S106" s="436"/>
      <c r="T106" s="436"/>
      <c r="U106" s="436"/>
      <c r="V106" s="436"/>
      <c r="W106" s="436"/>
      <c r="X106" s="436"/>
      <c r="Y106" s="436"/>
      <c r="Z106" s="436"/>
      <c r="AA106" s="436"/>
      <c r="AB106" s="436"/>
      <c r="AC106" s="436"/>
      <c r="AD106" s="436"/>
      <c r="AE106" s="436"/>
      <c r="AF106" s="436"/>
      <c r="AG106" s="436"/>
      <c r="AH106" s="436"/>
      <c r="AI106" s="436"/>
      <c r="AJ106" s="436"/>
      <c r="AK106" s="436"/>
      <c r="AL106" s="436"/>
      <c r="AM106" s="436"/>
      <c r="AN106" s="436"/>
      <c r="AO106" s="436"/>
      <c r="AP106" s="436"/>
      <c r="AQ106" s="436"/>
      <c r="AR106" s="436"/>
      <c r="AS106" s="436"/>
      <c r="AT106" s="436"/>
      <c r="AU106" s="436"/>
      <c r="AV106" s="436"/>
      <c r="AW106" s="436"/>
      <c r="AX106" s="436"/>
      <c r="AY106" s="437"/>
      <c r="AZ106" s="112"/>
    </row>
    <row r="107" spans="2:52" ht="47.25" customHeight="1" x14ac:dyDescent="0.2">
      <c r="B107" s="433" t="s">
        <v>215</v>
      </c>
      <c r="C107" s="434"/>
      <c r="D107" s="434"/>
      <c r="E107" s="434"/>
      <c r="F107" s="434"/>
      <c r="G107" s="434"/>
      <c r="H107" s="434"/>
      <c r="I107" s="434"/>
      <c r="J107" s="434"/>
      <c r="K107" s="434"/>
      <c r="L107" s="435"/>
      <c r="M107" s="430" t="s">
        <v>43</v>
      </c>
      <c r="N107" s="436"/>
      <c r="O107" s="436"/>
      <c r="P107" s="436"/>
      <c r="Q107" s="436"/>
      <c r="R107" s="436"/>
      <c r="S107" s="436"/>
      <c r="T107" s="436"/>
      <c r="U107" s="436"/>
      <c r="V107" s="436"/>
      <c r="W107" s="436"/>
      <c r="X107" s="436"/>
      <c r="Y107" s="436"/>
      <c r="Z107" s="436"/>
      <c r="AA107" s="436"/>
      <c r="AB107" s="436"/>
      <c r="AC107" s="436"/>
      <c r="AD107" s="436"/>
      <c r="AE107" s="436"/>
      <c r="AF107" s="436"/>
      <c r="AG107" s="436"/>
      <c r="AH107" s="436"/>
      <c r="AI107" s="436"/>
      <c r="AJ107" s="436"/>
      <c r="AK107" s="436"/>
      <c r="AL107" s="436"/>
      <c r="AM107" s="436"/>
      <c r="AN107" s="436"/>
      <c r="AO107" s="436"/>
      <c r="AP107" s="436"/>
      <c r="AQ107" s="436"/>
      <c r="AR107" s="436"/>
      <c r="AS107" s="436"/>
      <c r="AT107" s="436"/>
      <c r="AU107" s="436"/>
      <c r="AV107" s="436"/>
      <c r="AW107" s="436"/>
      <c r="AX107" s="436"/>
      <c r="AY107" s="437"/>
      <c r="AZ107" s="112"/>
    </row>
    <row r="108" spans="2:52" ht="24.75" customHeight="1" x14ac:dyDescent="0.2">
      <c r="B108" s="493" t="s">
        <v>516</v>
      </c>
      <c r="C108" s="494"/>
      <c r="D108" s="494"/>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c r="AJ108" s="494"/>
      <c r="AK108" s="494"/>
      <c r="AL108" s="494"/>
      <c r="AM108" s="494"/>
      <c r="AN108" s="494"/>
      <c r="AO108" s="494"/>
      <c r="AP108" s="494"/>
      <c r="AQ108" s="494"/>
      <c r="AR108" s="494"/>
      <c r="AS108" s="494"/>
      <c r="AT108" s="494"/>
      <c r="AU108" s="494"/>
      <c r="AV108" s="494"/>
      <c r="AW108" s="494"/>
      <c r="AX108" s="494"/>
      <c r="AY108" s="495"/>
      <c r="AZ108" s="90"/>
    </row>
    <row r="109" spans="2:52" ht="30.75" customHeight="1" x14ac:dyDescent="0.2">
      <c r="B109" s="462" t="s">
        <v>545</v>
      </c>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c r="AP109" s="463"/>
      <c r="AQ109" s="463"/>
      <c r="AR109" s="463"/>
      <c r="AS109" s="463"/>
      <c r="AT109" s="463"/>
      <c r="AU109" s="463"/>
      <c r="AV109" s="463"/>
      <c r="AW109" s="463"/>
      <c r="AX109" s="463"/>
      <c r="AY109" s="464"/>
      <c r="AZ109" s="112"/>
    </row>
    <row r="110" spans="2:52" ht="18.75" customHeight="1" x14ac:dyDescent="0.2">
      <c r="B110" s="414" t="s">
        <v>719</v>
      </c>
      <c r="C110" s="415"/>
      <c r="D110" s="415"/>
      <c r="E110" s="415"/>
      <c r="F110" s="415"/>
      <c r="G110" s="415"/>
      <c r="H110" s="416" t="s">
        <v>662</v>
      </c>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416"/>
      <c r="AJ110" s="416"/>
      <c r="AK110" s="416"/>
      <c r="AL110" s="416"/>
      <c r="AM110" s="416"/>
      <c r="AN110" s="416"/>
      <c r="AO110" s="416"/>
      <c r="AP110" s="416"/>
      <c r="AQ110" s="416"/>
      <c r="AR110" s="416"/>
      <c r="AS110" s="416"/>
      <c r="AT110" s="416"/>
      <c r="AU110" s="416"/>
      <c r="AV110" s="416"/>
      <c r="AW110" s="416"/>
      <c r="AX110" s="416"/>
      <c r="AY110" s="417"/>
      <c r="AZ110" s="112"/>
    </row>
    <row r="111" spans="2:52" ht="45.75" customHeight="1" x14ac:dyDescent="0.2">
      <c r="B111" s="501" t="s">
        <v>719</v>
      </c>
      <c r="C111" s="502"/>
      <c r="D111" s="502"/>
      <c r="E111" s="502"/>
      <c r="F111" s="502"/>
      <c r="G111" s="502"/>
      <c r="H111" s="416" t="s">
        <v>133</v>
      </c>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c r="AG111" s="416"/>
      <c r="AH111" s="416"/>
      <c r="AI111" s="416"/>
      <c r="AJ111" s="416"/>
      <c r="AK111" s="416"/>
      <c r="AL111" s="416"/>
      <c r="AM111" s="416"/>
      <c r="AN111" s="416"/>
      <c r="AO111" s="416"/>
      <c r="AP111" s="416"/>
      <c r="AQ111" s="416"/>
      <c r="AR111" s="416"/>
      <c r="AS111" s="416"/>
      <c r="AT111" s="416"/>
      <c r="AU111" s="416"/>
      <c r="AV111" s="416"/>
      <c r="AW111" s="416"/>
      <c r="AX111" s="416"/>
      <c r="AY111" s="417"/>
      <c r="AZ111" s="112"/>
    </row>
    <row r="112" spans="2:52" ht="22.5" customHeight="1" x14ac:dyDescent="0.2">
      <c r="B112" s="501" t="s">
        <v>719</v>
      </c>
      <c r="C112" s="502"/>
      <c r="D112" s="502"/>
      <c r="E112" s="502"/>
      <c r="F112" s="502"/>
      <c r="G112" s="502"/>
      <c r="H112" s="416" t="s">
        <v>132</v>
      </c>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c r="AR112" s="416"/>
      <c r="AS112" s="416"/>
      <c r="AT112" s="416"/>
      <c r="AU112" s="416"/>
      <c r="AV112" s="416"/>
      <c r="AW112" s="416"/>
      <c r="AX112" s="416"/>
      <c r="AY112" s="417"/>
      <c r="AZ112" s="112"/>
    </row>
    <row r="113" spans="2:53" ht="24.75" customHeight="1" x14ac:dyDescent="0.2">
      <c r="B113" s="493" t="s">
        <v>737</v>
      </c>
      <c r="C113" s="494"/>
      <c r="D113" s="494"/>
      <c r="E113" s="494"/>
      <c r="F113" s="494"/>
      <c r="G113" s="494"/>
      <c r="H113" s="494"/>
      <c r="I113" s="494"/>
      <c r="J113" s="494"/>
      <c r="K113" s="494"/>
      <c r="L113" s="494"/>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c r="AK113" s="494"/>
      <c r="AL113" s="494"/>
      <c r="AM113" s="494"/>
      <c r="AN113" s="494"/>
      <c r="AO113" s="494"/>
      <c r="AP113" s="494"/>
      <c r="AQ113" s="494"/>
      <c r="AR113" s="494"/>
      <c r="AS113" s="494"/>
      <c r="AT113" s="494"/>
      <c r="AU113" s="494"/>
      <c r="AV113" s="494"/>
      <c r="AW113" s="494"/>
      <c r="AX113" s="494"/>
      <c r="AY113" s="495"/>
      <c r="AZ113" s="90"/>
    </row>
    <row r="114" spans="2:53" ht="36" customHeight="1" x14ac:dyDescent="0.2">
      <c r="B114" s="508" t="s">
        <v>738</v>
      </c>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c r="AI114" s="416"/>
      <c r="AJ114" s="416"/>
      <c r="AK114" s="416"/>
      <c r="AL114" s="416"/>
      <c r="AM114" s="416"/>
      <c r="AN114" s="416"/>
      <c r="AO114" s="416"/>
      <c r="AP114" s="416"/>
      <c r="AQ114" s="416"/>
      <c r="AR114" s="416"/>
      <c r="AS114" s="416"/>
      <c r="AT114" s="416"/>
      <c r="AU114" s="416"/>
      <c r="AV114" s="416"/>
      <c r="AW114" s="416"/>
      <c r="AX114" s="416"/>
      <c r="AY114" s="417"/>
      <c r="AZ114" s="90"/>
    </row>
    <row r="115" spans="2:53" ht="22.5" customHeight="1" x14ac:dyDescent="0.2">
      <c r="B115" s="433" t="s">
        <v>197</v>
      </c>
      <c r="C115" s="434"/>
      <c r="D115" s="434"/>
      <c r="E115" s="434"/>
      <c r="F115" s="434"/>
      <c r="G115" s="434"/>
      <c r="H115" s="434"/>
      <c r="I115" s="434"/>
      <c r="J115" s="434"/>
      <c r="K115" s="434"/>
      <c r="L115" s="435"/>
      <c r="M115" s="430" t="s">
        <v>739</v>
      </c>
      <c r="N115" s="436"/>
      <c r="O115" s="436"/>
      <c r="P115" s="436"/>
      <c r="Q115" s="436"/>
      <c r="R115" s="436"/>
      <c r="S115" s="436"/>
      <c r="T115" s="436"/>
      <c r="U115" s="436"/>
      <c r="V115" s="436"/>
      <c r="W115" s="436"/>
      <c r="X115" s="436"/>
      <c r="Y115" s="436"/>
      <c r="Z115" s="436"/>
      <c r="AA115" s="436"/>
      <c r="AB115" s="436"/>
      <c r="AC115" s="436"/>
      <c r="AD115" s="436"/>
      <c r="AE115" s="436"/>
      <c r="AF115" s="436"/>
      <c r="AG115" s="436"/>
      <c r="AH115" s="436"/>
      <c r="AI115" s="436"/>
      <c r="AJ115" s="436"/>
      <c r="AK115" s="436"/>
      <c r="AL115" s="436"/>
      <c r="AM115" s="436"/>
      <c r="AN115" s="436"/>
      <c r="AO115" s="436"/>
      <c r="AP115" s="436"/>
      <c r="AQ115" s="436"/>
      <c r="AR115" s="436"/>
      <c r="AS115" s="436"/>
      <c r="AT115" s="436"/>
      <c r="AU115" s="436"/>
      <c r="AV115" s="436"/>
      <c r="AW115" s="436"/>
      <c r="AX115" s="436"/>
      <c r="AY115" s="437"/>
      <c r="AZ115" s="112"/>
    </row>
    <row r="116" spans="2:53" ht="33.75" customHeight="1" x14ac:dyDescent="0.2">
      <c r="B116" s="433" t="s">
        <v>692</v>
      </c>
      <c r="C116" s="434"/>
      <c r="D116" s="434"/>
      <c r="E116" s="434"/>
      <c r="F116" s="434"/>
      <c r="G116" s="434"/>
      <c r="H116" s="434"/>
      <c r="I116" s="434"/>
      <c r="J116" s="434"/>
      <c r="K116" s="434"/>
      <c r="L116" s="435"/>
      <c r="M116" s="430" t="s">
        <v>740</v>
      </c>
      <c r="N116" s="436"/>
      <c r="O116" s="436"/>
      <c r="P116" s="436"/>
      <c r="Q116" s="436"/>
      <c r="R116" s="436"/>
      <c r="S116" s="436"/>
      <c r="T116" s="436"/>
      <c r="U116" s="436"/>
      <c r="V116" s="436"/>
      <c r="W116" s="436"/>
      <c r="X116" s="436"/>
      <c r="Y116" s="436"/>
      <c r="Z116" s="436"/>
      <c r="AA116" s="436"/>
      <c r="AB116" s="436"/>
      <c r="AC116" s="436"/>
      <c r="AD116" s="436"/>
      <c r="AE116" s="436"/>
      <c r="AF116" s="436"/>
      <c r="AG116" s="436"/>
      <c r="AH116" s="436"/>
      <c r="AI116" s="436"/>
      <c r="AJ116" s="436"/>
      <c r="AK116" s="436"/>
      <c r="AL116" s="436"/>
      <c r="AM116" s="436"/>
      <c r="AN116" s="436"/>
      <c r="AO116" s="436"/>
      <c r="AP116" s="436"/>
      <c r="AQ116" s="436"/>
      <c r="AR116" s="436"/>
      <c r="AS116" s="436"/>
      <c r="AT116" s="436"/>
      <c r="AU116" s="436"/>
      <c r="AV116" s="436"/>
      <c r="AW116" s="436"/>
      <c r="AX116" s="436"/>
      <c r="AY116" s="437"/>
      <c r="AZ116" s="112"/>
    </row>
    <row r="117" spans="2:53" ht="52.5" customHeight="1" x14ac:dyDescent="0.2">
      <c r="B117" s="433" t="s">
        <v>693</v>
      </c>
      <c r="C117" s="434"/>
      <c r="D117" s="434"/>
      <c r="E117" s="434"/>
      <c r="F117" s="434"/>
      <c r="G117" s="434"/>
      <c r="H117" s="434"/>
      <c r="I117" s="434"/>
      <c r="J117" s="434"/>
      <c r="K117" s="434"/>
      <c r="L117" s="435"/>
      <c r="M117" s="430" t="s">
        <v>741</v>
      </c>
      <c r="N117" s="436"/>
      <c r="O117" s="436"/>
      <c r="P117" s="436"/>
      <c r="Q117" s="436"/>
      <c r="R117" s="436"/>
      <c r="S117" s="436"/>
      <c r="T117" s="436"/>
      <c r="U117" s="436"/>
      <c r="V117" s="436"/>
      <c r="W117" s="436"/>
      <c r="X117" s="436"/>
      <c r="Y117" s="436"/>
      <c r="Z117" s="436"/>
      <c r="AA117" s="436"/>
      <c r="AB117" s="436"/>
      <c r="AC117" s="436"/>
      <c r="AD117" s="436"/>
      <c r="AE117" s="436"/>
      <c r="AF117" s="436"/>
      <c r="AG117" s="436"/>
      <c r="AH117" s="436"/>
      <c r="AI117" s="436"/>
      <c r="AJ117" s="436"/>
      <c r="AK117" s="436"/>
      <c r="AL117" s="436"/>
      <c r="AM117" s="436"/>
      <c r="AN117" s="436"/>
      <c r="AO117" s="436"/>
      <c r="AP117" s="436"/>
      <c r="AQ117" s="436"/>
      <c r="AR117" s="436"/>
      <c r="AS117" s="436"/>
      <c r="AT117" s="436"/>
      <c r="AU117" s="436"/>
      <c r="AV117" s="436"/>
      <c r="AW117" s="436"/>
      <c r="AX117" s="436"/>
      <c r="AY117" s="437"/>
      <c r="AZ117" s="112"/>
    </row>
    <row r="118" spans="2:53" ht="32.25" customHeight="1" x14ac:dyDescent="0.2">
      <c r="B118" s="212" t="s">
        <v>117</v>
      </c>
      <c r="C118" s="117"/>
      <c r="D118" s="117"/>
      <c r="E118" s="116"/>
      <c r="F118" s="116"/>
      <c r="G118" s="116"/>
      <c r="H118" s="116"/>
      <c r="I118" s="116"/>
      <c r="J118" s="116"/>
      <c r="K118" s="116"/>
      <c r="L118" s="116"/>
      <c r="M118" s="116"/>
      <c r="N118" s="116"/>
      <c r="O118" s="116"/>
      <c r="P118" s="198"/>
      <c r="Q118" s="198"/>
      <c r="R118" s="198"/>
      <c r="S118" s="198"/>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90"/>
    </row>
    <row r="119" spans="2:53" ht="42" customHeight="1" x14ac:dyDescent="0.2">
      <c r="B119" s="525" t="s">
        <v>116</v>
      </c>
      <c r="C119" s="526"/>
      <c r="D119" s="526"/>
      <c r="E119" s="526"/>
      <c r="F119" s="526"/>
      <c r="G119" s="526"/>
      <c r="H119" s="526"/>
      <c r="I119" s="526"/>
      <c r="J119" s="526"/>
      <c r="K119" s="526"/>
      <c r="L119" s="526"/>
      <c r="M119" s="526"/>
      <c r="N119" s="526"/>
      <c r="O119" s="526"/>
      <c r="P119" s="526"/>
      <c r="Q119" s="526"/>
      <c r="R119" s="526"/>
      <c r="S119" s="526"/>
      <c r="T119" s="526"/>
      <c r="U119" s="526"/>
      <c r="V119" s="526"/>
      <c r="W119" s="526"/>
      <c r="X119" s="526"/>
      <c r="Y119" s="526"/>
      <c r="Z119" s="526"/>
      <c r="AA119" s="526"/>
      <c r="AB119" s="526"/>
      <c r="AC119" s="526"/>
      <c r="AD119" s="526"/>
      <c r="AE119" s="526"/>
      <c r="AF119" s="526"/>
      <c r="AG119" s="526"/>
      <c r="AH119" s="526"/>
      <c r="AI119" s="526"/>
      <c r="AJ119" s="526"/>
      <c r="AK119" s="526"/>
      <c r="AL119" s="526"/>
      <c r="AM119" s="526"/>
      <c r="AN119" s="526"/>
      <c r="AO119" s="526"/>
      <c r="AP119" s="526"/>
      <c r="AQ119" s="526"/>
      <c r="AR119" s="526"/>
      <c r="AS119" s="526"/>
      <c r="AT119" s="526"/>
      <c r="AU119" s="526"/>
      <c r="AV119" s="526"/>
      <c r="AW119" s="526"/>
      <c r="AX119" s="526"/>
      <c r="AY119" s="527"/>
      <c r="AZ119" s="90"/>
    </row>
    <row r="120" spans="2:53" ht="24.75" customHeight="1" x14ac:dyDescent="0.2">
      <c r="B120" s="514"/>
      <c r="C120" s="518" t="s">
        <v>373</v>
      </c>
      <c r="D120" s="518"/>
      <c r="E120" s="518"/>
      <c r="F120" s="518"/>
      <c r="G120" s="518"/>
      <c r="H120" s="519"/>
      <c r="I120" s="522" t="s">
        <v>118</v>
      </c>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4"/>
      <c r="AZ120" s="116"/>
      <c r="BA120" s="116"/>
    </row>
    <row r="121" spans="2:53" ht="24.75" customHeight="1" x14ac:dyDescent="0.2">
      <c r="B121" s="514"/>
      <c r="C121" s="518"/>
      <c r="D121" s="518"/>
      <c r="E121" s="518"/>
      <c r="F121" s="518"/>
      <c r="G121" s="518"/>
      <c r="H121" s="519"/>
      <c r="I121" s="522" t="s">
        <v>119</v>
      </c>
      <c r="J121" s="523"/>
      <c r="K121" s="523"/>
      <c r="L121" s="523"/>
      <c r="M121" s="523"/>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c r="AM121" s="523"/>
      <c r="AN121" s="523"/>
      <c r="AO121" s="523"/>
      <c r="AP121" s="523"/>
      <c r="AQ121" s="523"/>
      <c r="AR121" s="523"/>
      <c r="AS121" s="523"/>
      <c r="AT121" s="523"/>
      <c r="AU121" s="523"/>
      <c r="AV121" s="523"/>
      <c r="AW121" s="523"/>
      <c r="AX121" s="523"/>
      <c r="AY121" s="524"/>
      <c r="AZ121" s="116"/>
      <c r="BA121" s="116"/>
    </row>
    <row r="122" spans="2:53" ht="24.75" customHeight="1" x14ac:dyDescent="0.2">
      <c r="B122" s="514"/>
      <c r="C122" s="518"/>
      <c r="D122" s="518"/>
      <c r="E122" s="518"/>
      <c r="F122" s="518"/>
      <c r="G122" s="518"/>
      <c r="H122" s="519"/>
      <c r="I122" s="522" t="s">
        <v>549</v>
      </c>
      <c r="J122" s="523"/>
      <c r="K122" s="523"/>
      <c r="L122" s="523"/>
      <c r="M122" s="523"/>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c r="AM122" s="523"/>
      <c r="AN122" s="523"/>
      <c r="AO122" s="523"/>
      <c r="AP122" s="523"/>
      <c r="AQ122" s="523"/>
      <c r="AR122" s="523"/>
      <c r="AS122" s="523"/>
      <c r="AT122" s="523"/>
      <c r="AU122" s="523"/>
      <c r="AV122" s="523"/>
      <c r="AW122" s="523"/>
      <c r="AX122" s="523"/>
      <c r="AY122" s="524"/>
      <c r="AZ122" s="116"/>
      <c r="BA122" s="116"/>
    </row>
    <row r="123" spans="2:53" ht="24.75" customHeight="1" x14ac:dyDescent="0.2">
      <c r="B123" s="184"/>
      <c r="C123" s="535" t="s">
        <v>347</v>
      </c>
      <c r="D123" s="535"/>
      <c r="E123" s="535"/>
      <c r="F123" s="535"/>
      <c r="G123" s="535"/>
      <c r="H123" s="536"/>
      <c r="I123" s="522" t="s">
        <v>120</v>
      </c>
      <c r="J123" s="523"/>
      <c r="K123" s="523"/>
      <c r="L123" s="523"/>
      <c r="M123" s="523"/>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c r="AM123" s="523"/>
      <c r="AN123" s="523"/>
      <c r="AO123" s="523"/>
      <c r="AP123" s="523"/>
      <c r="AQ123" s="523"/>
      <c r="AR123" s="523"/>
      <c r="AS123" s="523"/>
      <c r="AT123" s="523"/>
      <c r="AU123" s="523"/>
      <c r="AV123" s="523"/>
      <c r="AW123" s="523"/>
      <c r="AX123" s="523"/>
      <c r="AY123" s="524"/>
      <c r="AZ123" s="116"/>
      <c r="BA123" s="116"/>
    </row>
    <row r="124" spans="2:53" ht="38.25" customHeight="1" x14ac:dyDescent="0.2">
      <c r="B124" s="513"/>
      <c r="C124" s="516" t="s">
        <v>374</v>
      </c>
      <c r="D124" s="516"/>
      <c r="E124" s="516"/>
      <c r="F124" s="516"/>
      <c r="G124" s="516"/>
      <c r="H124" s="517"/>
      <c r="I124" s="522" t="s">
        <v>121</v>
      </c>
      <c r="J124" s="523"/>
      <c r="K124" s="523"/>
      <c r="L124" s="523"/>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523"/>
      <c r="AQ124" s="523"/>
      <c r="AR124" s="523"/>
      <c r="AS124" s="523"/>
      <c r="AT124" s="523"/>
      <c r="AU124" s="523"/>
      <c r="AV124" s="523"/>
      <c r="AW124" s="523"/>
      <c r="AX124" s="523"/>
      <c r="AY124" s="524"/>
      <c r="AZ124" s="116"/>
      <c r="BA124" s="116"/>
    </row>
    <row r="125" spans="2:53" ht="38.25" customHeight="1" x14ac:dyDescent="0.2">
      <c r="B125" s="514"/>
      <c r="C125" s="518"/>
      <c r="D125" s="518"/>
      <c r="E125" s="518"/>
      <c r="F125" s="518"/>
      <c r="G125" s="518"/>
      <c r="H125" s="519"/>
      <c r="I125" s="522" t="s">
        <v>122</v>
      </c>
      <c r="J125" s="523"/>
      <c r="K125" s="523"/>
      <c r="L125" s="523"/>
      <c r="M125" s="523"/>
      <c r="N125" s="523"/>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3"/>
      <c r="AM125" s="523"/>
      <c r="AN125" s="523"/>
      <c r="AO125" s="523"/>
      <c r="AP125" s="523"/>
      <c r="AQ125" s="523"/>
      <c r="AR125" s="523"/>
      <c r="AS125" s="523"/>
      <c r="AT125" s="523"/>
      <c r="AU125" s="523"/>
      <c r="AV125" s="523"/>
      <c r="AW125" s="523"/>
      <c r="AX125" s="523"/>
      <c r="AY125" s="524"/>
      <c r="AZ125" s="116"/>
      <c r="BA125" s="116"/>
    </row>
    <row r="126" spans="2:53" ht="24.75" customHeight="1" x14ac:dyDescent="0.2">
      <c r="B126" s="514"/>
      <c r="C126" s="518"/>
      <c r="D126" s="518"/>
      <c r="E126" s="518"/>
      <c r="F126" s="518"/>
      <c r="G126" s="518"/>
      <c r="H126" s="519"/>
      <c r="I126" s="522" t="s">
        <v>123</v>
      </c>
      <c r="J126" s="523"/>
      <c r="K126" s="523"/>
      <c r="L126" s="523"/>
      <c r="M126" s="523"/>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c r="AM126" s="523"/>
      <c r="AN126" s="523"/>
      <c r="AO126" s="523"/>
      <c r="AP126" s="523"/>
      <c r="AQ126" s="523"/>
      <c r="AR126" s="523"/>
      <c r="AS126" s="523"/>
      <c r="AT126" s="523"/>
      <c r="AU126" s="523"/>
      <c r="AV126" s="523"/>
      <c r="AW126" s="523"/>
      <c r="AX126" s="523"/>
      <c r="AY126" s="524"/>
      <c r="AZ126" s="116"/>
      <c r="BA126" s="116"/>
    </row>
    <row r="127" spans="2:53" ht="24.75" customHeight="1" x14ac:dyDescent="0.2">
      <c r="B127" s="514"/>
      <c r="C127" s="518"/>
      <c r="D127" s="518"/>
      <c r="E127" s="518"/>
      <c r="F127" s="518"/>
      <c r="G127" s="518"/>
      <c r="H127" s="519"/>
      <c r="I127" s="522" t="s">
        <v>124</v>
      </c>
      <c r="J127" s="523"/>
      <c r="K127" s="523"/>
      <c r="L127" s="523"/>
      <c r="M127" s="523"/>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523"/>
      <c r="AQ127" s="523"/>
      <c r="AR127" s="523"/>
      <c r="AS127" s="523"/>
      <c r="AT127" s="523"/>
      <c r="AU127" s="523"/>
      <c r="AV127" s="523"/>
      <c r="AW127" s="523"/>
      <c r="AX127" s="523"/>
      <c r="AY127" s="524"/>
      <c r="AZ127" s="116"/>
      <c r="BA127" s="116"/>
    </row>
    <row r="128" spans="2:53" ht="24.75" customHeight="1" x14ac:dyDescent="0.2">
      <c r="B128" s="514"/>
      <c r="C128" s="518"/>
      <c r="D128" s="518"/>
      <c r="E128" s="518"/>
      <c r="F128" s="518"/>
      <c r="G128" s="518"/>
      <c r="H128" s="519"/>
      <c r="I128" s="522" t="s">
        <v>550</v>
      </c>
      <c r="J128" s="523"/>
      <c r="K128" s="523"/>
      <c r="L128" s="523"/>
      <c r="M128" s="523"/>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c r="AM128" s="523"/>
      <c r="AN128" s="523"/>
      <c r="AO128" s="523"/>
      <c r="AP128" s="523"/>
      <c r="AQ128" s="523"/>
      <c r="AR128" s="523"/>
      <c r="AS128" s="523"/>
      <c r="AT128" s="523"/>
      <c r="AU128" s="523"/>
      <c r="AV128" s="523"/>
      <c r="AW128" s="523"/>
      <c r="AX128" s="523"/>
      <c r="AY128" s="524"/>
      <c r="AZ128" s="116"/>
      <c r="BA128" s="116"/>
    </row>
    <row r="129" spans="2:53" ht="37.5" customHeight="1" x14ac:dyDescent="0.2">
      <c r="B129" s="514"/>
      <c r="C129" s="518"/>
      <c r="D129" s="518"/>
      <c r="E129" s="518"/>
      <c r="F129" s="518"/>
      <c r="G129" s="518"/>
      <c r="H129" s="519"/>
      <c r="I129" s="522" t="s">
        <v>551</v>
      </c>
      <c r="J129" s="523"/>
      <c r="K129" s="523"/>
      <c r="L129" s="523"/>
      <c r="M129" s="523"/>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c r="AM129" s="523"/>
      <c r="AN129" s="523"/>
      <c r="AO129" s="523"/>
      <c r="AP129" s="523"/>
      <c r="AQ129" s="523"/>
      <c r="AR129" s="523"/>
      <c r="AS129" s="523"/>
      <c r="AT129" s="523"/>
      <c r="AU129" s="523"/>
      <c r="AV129" s="523"/>
      <c r="AW129" s="523"/>
      <c r="AX129" s="523"/>
      <c r="AY129" s="524"/>
      <c r="AZ129" s="116"/>
      <c r="BA129" s="116"/>
    </row>
    <row r="130" spans="2:53" ht="24.75" customHeight="1" x14ac:dyDescent="0.2">
      <c r="B130" s="514"/>
      <c r="C130" s="518"/>
      <c r="D130" s="518"/>
      <c r="E130" s="518"/>
      <c r="F130" s="518"/>
      <c r="G130" s="518"/>
      <c r="H130" s="519"/>
      <c r="I130" s="522" t="s">
        <v>552</v>
      </c>
      <c r="J130" s="523"/>
      <c r="K130" s="523"/>
      <c r="L130" s="523"/>
      <c r="M130" s="523"/>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c r="AM130" s="523"/>
      <c r="AN130" s="523"/>
      <c r="AO130" s="523"/>
      <c r="AP130" s="523"/>
      <c r="AQ130" s="523"/>
      <c r="AR130" s="523"/>
      <c r="AS130" s="523"/>
      <c r="AT130" s="523"/>
      <c r="AU130" s="523"/>
      <c r="AV130" s="523"/>
      <c r="AW130" s="523"/>
      <c r="AX130" s="523"/>
      <c r="AY130" s="524"/>
      <c r="AZ130" s="116"/>
      <c r="BA130" s="116"/>
    </row>
    <row r="131" spans="2:53" ht="24.75" customHeight="1" x14ac:dyDescent="0.2">
      <c r="B131" s="515"/>
      <c r="C131" s="520"/>
      <c r="D131" s="520"/>
      <c r="E131" s="520"/>
      <c r="F131" s="520"/>
      <c r="G131" s="520"/>
      <c r="H131" s="521"/>
      <c r="I131" s="522" t="s">
        <v>553</v>
      </c>
      <c r="J131" s="523"/>
      <c r="K131" s="523"/>
      <c r="L131" s="523"/>
      <c r="M131" s="523"/>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c r="AM131" s="523"/>
      <c r="AN131" s="523"/>
      <c r="AO131" s="523"/>
      <c r="AP131" s="523"/>
      <c r="AQ131" s="523"/>
      <c r="AR131" s="523"/>
      <c r="AS131" s="523"/>
      <c r="AT131" s="523"/>
      <c r="AU131" s="523"/>
      <c r="AV131" s="523"/>
      <c r="AW131" s="523"/>
      <c r="AX131" s="523"/>
      <c r="AY131" s="524"/>
      <c r="AZ131" s="116"/>
      <c r="BA131" s="116"/>
    </row>
    <row r="132" spans="2:53" s="101" customFormat="1" x14ac:dyDescent="0.2">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8"/>
      <c r="AK132" s="198"/>
      <c r="AL132" s="198"/>
      <c r="AM132" s="198"/>
      <c r="AN132" s="198"/>
      <c r="AO132" s="198"/>
      <c r="AP132" s="198"/>
      <c r="AQ132" s="198"/>
      <c r="AR132" s="198"/>
      <c r="AS132" s="198"/>
      <c r="AT132" s="198"/>
      <c r="AU132" s="198"/>
      <c r="AV132" s="198"/>
      <c r="AW132" s="198"/>
      <c r="AX132" s="198"/>
      <c r="AY132" s="198"/>
      <c r="AZ132" s="198"/>
      <c r="BA132" s="217"/>
    </row>
    <row r="133" spans="2:53" s="101" customFormat="1" x14ac:dyDescent="0.2">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c r="AM133" s="198"/>
      <c r="AN133" s="198"/>
      <c r="AO133" s="198"/>
      <c r="AP133" s="198"/>
      <c r="AQ133" s="198"/>
      <c r="AR133" s="198"/>
      <c r="AS133" s="198"/>
      <c r="AT133" s="198"/>
      <c r="AU133" s="198"/>
      <c r="AV133" s="198"/>
      <c r="AW133" s="198"/>
      <c r="AX133" s="198"/>
      <c r="AY133" s="198"/>
      <c r="AZ133" s="198"/>
      <c r="BA133" s="217"/>
    </row>
    <row r="134" spans="2:53" s="101" customFormat="1" x14ac:dyDescent="0.2">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217"/>
    </row>
    <row r="135" spans="2:53" s="101" customFormat="1" x14ac:dyDescent="0.2">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217"/>
    </row>
    <row r="136" spans="2:53" s="101" customFormat="1" x14ac:dyDescent="0.2">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198"/>
      <c r="AY136" s="198"/>
      <c r="AZ136" s="198"/>
      <c r="BA136" s="217"/>
    </row>
    <row r="137" spans="2:53" s="101" customFormat="1" x14ac:dyDescent="0.2">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217"/>
    </row>
    <row r="138" spans="2:53" s="101" customFormat="1" x14ac:dyDescent="0.2">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217"/>
    </row>
    <row r="139" spans="2:53" s="101" customFormat="1" x14ac:dyDescent="0.2">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217"/>
    </row>
    <row r="140" spans="2:53" s="101" customFormat="1" x14ac:dyDescent="0.2">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198"/>
      <c r="AN140" s="198"/>
      <c r="AO140" s="198"/>
      <c r="AP140" s="198"/>
      <c r="AQ140" s="198"/>
      <c r="AR140" s="198"/>
      <c r="AS140" s="198"/>
      <c r="AT140" s="198"/>
      <c r="AU140" s="198"/>
      <c r="AV140" s="198"/>
      <c r="AW140" s="198"/>
      <c r="AX140" s="198"/>
      <c r="AY140" s="198"/>
      <c r="AZ140" s="198"/>
      <c r="BA140" s="217"/>
    </row>
    <row r="141" spans="2:53" s="101" customFormat="1" x14ac:dyDescent="0.2">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217"/>
    </row>
    <row r="142" spans="2:53" s="101" customFormat="1" x14ac:dyDescent="0.2">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217"/>
    </row>
    <row r="143" spans="2:53" s="101" customFormat="1" x14ac:dyDescent="0.2">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217"/>
    </row>
    <row r="144" spans="2:53" s="101" customFormat="1" x14ac:dyDescent="0.2">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217"/>
    </row>
    <row r="145" spans="2:53" s="101" customFormat="1" x14ac:dyDescent="0.2">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217"/>
    </row>
    <row r="146" spans="2:53" s="101" customFormat="1" x14ac:dyDescent="0.2">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c r="AM146" s="198"/>
      <c r="AN146" s="198"/>
      <c r="AO146" s="198"/>
      <c r="AP146" s="198"/>
      <c r="AQ146" s="198"/>
      <c r="AR146" s="198"/>
      <c r="AS146" s="198"/>
      <c r="AT146" s="198"/>
      <c r="AU146" s="198"/>
      <c r="AV146" s="198"/>
      <c r="AW146" s="198"/>
      <c r="AX146" s="198"/>
      <c r="AY146" s="198"/>
      <c r="AZ146" s="198"/>
      <c r="BA146" s="217"/>
    </row>
    <row r="147" spans="2:53" s="101" customFormat="1" x14ac:dyDescent="0.2">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c r="AM147" s="198"/>
      <c r="AN147" s="198"/>
      <c r="AO147" s="198"/>
      <c r="AP147" s="198"/>
      <c r="AQ147" s="198"/>
      <c r="AR147" s="198"/>
      <c r="AS147" s="198"/>
      <c r="AT147" s="198"/>
      <c r="AU147" s="198"/>
      <c r="AV147" s="198"/>
      <c r="AW147" s="198"/>
      <c r="AX147" s="198"/>
      <c r="AY147" s="198"/>
      <c r="AZ147" s="198"/>
      <c r="BA147" s="217"/>
    </row>
    <row r="148" spans="2:53" s="101" customFormat="1" x14ac:dyDescent="0.2">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217"/>
    </row>
    <row r="149" spans="2:53" s="101" customFormat="1" x14ac:dyDescent="0.2">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c r="AK149" s="198"/>
      <c r="AL149" s="198"/>
      <c r="AM149" s="198"/>
      <c r="AN149" s="198"/>
      <c r="AO149" s="198"/>
      <c r="AP149" s="198"/>
      <c r="AQ149" s="198"/>
      <c r="AR149" s="198"/>
      <c r="AS149" s="198"/>
      <c r="AT149" s="198"/>
      <c r="AU149" s="198"/>
      <c r="AV149" s="198"/>
      <c r="AW149" s="198"/>
      <c r="AX149" s="198"/>
      <c r="AY149" s="198"/>
      <c r="AZ149" s="198"/>
      <c r="BA149" s="217"/>
    </row>
    <row r="150" spans="2:53" s="101" customFormat="1" x14ac:dyDescent="0.2">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8"/>
      <c r="AK150" s="198"/>
      <c r="AL150" s="198"/>
      <c r="AM150" s="198"/>
      <c r="AN150" s="198"/>
      <c r="AO150" s="198"/>
      <c r="AP150" s="198"/>
      <c r="AQ150" s="198"/>
      <c r="AR150" s="198"/>
      <c r="AS150" s="198"/>
      <c r="AT150" s="198"/>
      <c r="AU150" s="198"/>
      <c r="AV150" s="198"/>
      <c r="AW150" s="198"/>
      <c r="AX150" s="198"/>
      <c r="AY150" s="198"/>
      <c r="AZ150" s="198"/>
      <c r="BA150" s="217"/>
    </row>
    <row r="151" spans="2:53" s="101" customFormat="1" x14ac:dyDescent="0.2">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c r="AW151" s="198"/>
      <c r="AX151" s="198"/>
      <c r="AY151" s="198"/>
      <c r="AZ151" s="198"/>
      <c r="BA151" s="217"/>
    </row>
    <row r="152" spans="2:53" s="101" customFormat="1" x14ac:dyDescent="0.2">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c r="AM152" s="198"/>
      <c r="AN152" s="198"/>
      <c r="AO152" s="198"/>
      <c r="AP152" s="198"/>
      <c r="AQ152" s="198"/>
      <c r="AR152" s="198"/>
      <c r="AS152" s="198"/>
      <c r="AT152" s="198"/>
      <c r="AU152" s="198"/>
      <c r="AV152" s="198"/>
      <c r="AW152" s="198"/>
      <c r="AX152" s="198"/>
      <c r="AY152" s="198"/>
      <c r="AZ152" s="198"/>
      <c r="BA152" s="217"/>
    </row>
    <row r="153" spans="2:53" s="101" customFormat="1" x14ac:dyDescent="0.2">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Q153" s="198"/>
      <c r="AR153" s="198"/>
      <c r="AS153" s="198"/>
      <c r="AT153" s="198"/>
      <c r="AU153" s="198"/>
      <c r="AV153" s="198"/>
      <c r="AW153" s="198"/>
      <c r="AX153" s="198"/>
      <c r="AY153" s="198"/>
      <c r="AZ153" s="198"/>
      <c r="BA153" s="217"/>
    </row>
    <row r="154" spans="2:53" s="101" customFormat="1" x14ac:dyDescent="0.2">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8"/>
      <c r="AK154" s="198"/>
      <c r="AL154" s="198"/>
      <c r="AM154" s="198"/>
      <c r="AN154" s="198"/>
      <c r="AO154" s="198"/>
      <c r="AP154" s="198"/>
      <c r="AQ154" s="198"/>
      <c r="AR154" s="198"/>
      <c r="AS154" s="198"/>
      <c r="AT154" s="198"/>
      <c r="AU154" s="198"/>
      <c r="AV154" s="198"/>
      <c r="AW154" s="198"/>
      <c r="AX154" s="198"/>
      <c r="AY154" s="198"/>
      <c r="AZ154" s="198"/>
      <c r="BA154" s="217"/>
    </row>
    <row r="155" spans="2:53" s="101" customFormat="1" x14ac:dyDescent="0.2">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217"/>
    </row>
    <row r="156" spans="2:53" s="101" customFormat="1" x14ac:dyDescent="0.2">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8"/>
      <c r="AK156" s="198"/>
      <c r="AL156" s="198"/>
      <c r="AM156" s="198"/>
      <c r="AN156" s="198"/>
      <c r="AO156" s="198"/>
      <c r="AP156" s="198"/>
      <c r="AQ156" s="198"/>
      <c r="AR156" s="198"/>
      <c r="AS156" s="198"/>
      <c r="AT156" s="198"/>
      <c r="AU156" s="198"/>
      <c r="AV156" s="198"/>
      <c r="AW156" s="198"/>
      <c r="AX156" s="198"/>
      <c r="AY156" s="198"/>
      <c r="AZ156" s="198"/>
      <c r="BA156" s="217"/>
    </row>
    <row r="157" spans="2:53" s="101" customFormat="1" x14ac:dyDescent="0.2">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217"/>
    </row>
    <row r="158" spans="2:53" s="101" customFormat="1" x14ac:dyDescent="0.2">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8"/>
      <c r="AK158" s="198"/>
      <c r="AL158" s="198"/>
      <c r="AM158" s="198"/>
      <c r="AN158" s="198"/>
      <c r="AO158" s="198"/>
      <c r="AP158" s="198"/>
      <c r="AQ158" s="198"/>
      <c r="AR158" s="198"/>
      <c r="AS158" s="198"/>
      <c r="AT158" s="198"/>
      <c r="AU158" s="198"/>
      <c r="AV158" s="198"/>
      <c r="AW158" s="198"/>
      <c r="AX158" s="198"/>
      <c r="AY158" s="198"/>
      <c r="AZ158" s="198"/>
      <c r="BA158" s="217"/>
    </row>
    <row r="159" spans="2:53" s="101" customFormat="1" x14ac:dyDescent="0.2">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c r="AA159" s="198"/>
      <c r="AB159" s="198"/>
      <c r="AC159" s="198"/>
      <c r="AD159" s="198"/>
      <c r="AE159" s="198"/>
      <c r="AF159" s="198"/>
      <c r="AG159" s="198"/>
      <c r="AH159" s="198"/>
      <c r="AI159" s="198"/>
      <c r="AJ159" s="198"/>
      <c r="AK159" s="198"/>
      <c r="AL159" s="198"/>
      <c r="AM159" s="198"/>
      <c r="AN159" s="198"/>
      <c r="AO159" s="198"/>
      <c r="AP159" s="198"/>
      <c r="AQ159" s="198"/>
      <c r="AR159" s="198"/>
      <c r="AS159" s="198"/>
      <c r="AT159" s="198"/>
      <c r="AU159" s="198"/>
      <c r="AV159" s="198"/>
      <c r="AW159" s="198"/>
      <c r="AX159" s="198"/>
      <c r="AY159" s="198"/>
      <c r="AZ159" s="198"/>
      <c r="BA159" s="217"/>
    </row>
    <row r="160" spans="2:53" s="101" customFormat="1" x14ac:dyDescent="0.2">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c r="AM160" s="198"/>
      <c r="AN160" s="198"/>
      <c r="AO160" s="198"/>
      <c r="AP160" s="198"/>
      <c r="AQ160" s="198"/>
      <c r="AR160" s="198"/>
      <c r="AS160" s="198"/>
      <c r="AT160" s="198"/>
      <c r="AU160" s="198"/>
      <c r="AV160" s="198"/>
      <c r="AW160" s="198"/>
      <c r="AX160" s="198"/>
      <c r="AY160" s="198"/>
      <c r="AZ160" s="198"/>
      <c r="BA160" s="217"/>
    </row>
    <row r="161" spans="2:53" s="101" customFormat="1" x14ac:dyDescent="0.2">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c r="AA161" s="198"/>
      <c r="AB161" s="198"/>
      <c r="AC161" s="198"/>
      <c r="AD161" s="198"/>
      <c r="AE161" s="198"/>
      <c r="AF161" s="198"/>
      <c r="AG161" s="198"/>
      <c r="AH161" s="198"/>
      <c r="AI161" s="198"/>
      <c r="AJ161" s="198"/>
      <c r="AK161" s="198"/>
      <c r="AL161" s="198"/>
      <c r="AM161" s="198"/>
      <c r="AN161" s="198"/>
      <c r="AO161" s="198"/>
      <c r="AP161" s="198"/>
      <c r="AQ161" s="198"/>
      <c r="AR161" s="198"/>
      <c r="AS161" s="198"/>
      <c r="AT161" s="198"/>
      <c r="AU161" s="198"/>
      <c r="AV161" s="198"/>
      <c r="AW161" s="198"/>
      <c r="AX161" s="198"/>
      <c r="AY161" s="198"/>
      <c r="AZ161" s="198"/>
      <c r="BA161" s="217"/>
    </row>
    <row r="162" spans="2:53" s="101" customFormat="1" x14ac:dyDescent="0.2">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217"/>
    </row>
    <row r="163" spans="2:53" s="101" customFormat="1" x14ac:dyDescent="0.2">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8"/>
      <c r="AK163" s="198"/>
      <c r="AL163" s="198"/>
      <c r="AM163" s="198"/>
      <c r="AN163" s="198"/>
      <c r="AO163" s="198"/>
      <c r="AP163" s="198"/>
      <c r="AQ163" s="198"/>
      <c r="AR163" s="198"/>
      <c r="AS163" s="198"/>
      <c r="AT163" s="198"/>
      <c r="AU163" s="198"/>
      <c r="AV163" s="198"/>
      <c r="AW163" s="198"/>
      <c r="AX163" s="198"/>
      <c r="AY163" s="198"/>
      <c r="AZ163" s="198"/>
      <c r="BA163" s="217"/>
    </row>
    <row r="164" spans="2:53" s="101" customFormat="1" x14ac:dyDescent="0.2">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c r="AW164" s="198"/>
      <c r="AX164" s="198"/>
      <c r="AY164" s="198"/>
      <c r="AZ164" s="198"/>
      <c r="BA164" s="217"/>
    </row>
    <row r="165" spans="2:53" s="101" customFormat="1" x14ac:dyDescent="0.2">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c r="AM165" s="198"/>
      <c r="AN165" s="198"/>
      <c r="AO165" s="198"/>
      <c r="AP165" s="198"/>
      <c r="AQ165" s="198"/>
      <c r="AR165" s="198"/>
      <c r="AS165" s="198"/>
      <c r="AT165" s="198"/>
      <c r="AU165" s="198"/>
      <c r="AV165" s="198"/>
      <c r="AW165" s="198"/>
      <c r="AX165" s="198"/>
      <c r="AY165" s="198"/>
      <c r="AZ165" s="198"/>
      <c r="BA165" s="217"/>
    </row>
    <row r="166" spans="2:53" s="101" customFormat="1" x14ac:dyDescent="0.2">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c r="AM166" s="198"/>
      <c r="AN166" s="198"/>
      <c r="AO166" s="198"/>
      <c r="AP166" s="198"/>
      <c r="AQ166" s="198"/>
      <c r="AR166" s="198"/>
      <c r="AS166" s="198"/>
      <c r="AT166" s="198"/>
      <c r="AU166" s="198"/>
      <c r="AV166" s="198"/>
      <c r="AW166" s="198"/>
      <c r="AX166" s="198"/>
      <c r="AY166" s="198"/>
      <c r="AZ166" s="198"/>
      <c r="BA166" s="217"/>
    </row>
    <row r="167" spans="2:53" s="101" customFormat="1" x14ac:dyDescent="0.2">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c r="AM167" s="198"/>
      <c r="AN167" s="198"/>
      <c r="AO167" s="198"/>
      <c r="AP167" s="198"/>
      <c r="AQ167" s="198"/>
      <c r="AR167" s="198"/>
      <c r="AS167" s="198"/>
      <c r="AT167" s="198"/>
      <c r="AU167" s="198"/>
      <c r="AV167" s="198"/>
      <c r="AW167" s="198"/>
      <c r="AX167" s="198"/>
      <c r="AY167" s="198"/>
      <c r="AZ167" s="198"/>
      <c r="BA167" s="217"/>
    </row>
    <row r="168" spans="2:53" s="101" customFormat="1" x14ac:dyDescent="0.2">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217"/>
    </row>
    <row r="169" spans="2:53" s="101" customFormat="1" x14ac:dyDescent="0.2">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c r="AM169" s="198"/>
      <c r="AN169" s="198"/>
      <c r="AO169" s="198"/>
      <c r="AP169" s="198"/>
      <c r="AQ169" s="198"/>
      <c r="AR169" s="198"/>
      <c r="AS169" s="198"/>
      <c r="AT169" s="198"/>
      <c r="AU169" s="198"/>
      <c r="AV169" s="198"/>
      <c r="AW169" s="198"/>
      <c r="AX169" s="198"/>
      <c r="AY169" s="198"/>
      <c r="AZ169" s="198"/>
      <c r="BA169" s="217"/>
    </row>
    <row r="170" spans="2:53" s="101" customFormat="1" x14ac:dyDescent="0.2">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c r="AW170" s="198"/>
      <c r="AX170" s="198"/>
      <c r="AY170" s="198"/>
      <c r="AZ170" s="198"/>
      <c r="BA170" s="217"/>
    </row>
    <row r="171" spans="2:53" s="101" customFormat="1" x14ac:dyDescent="0.2">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c r="AM171" s="198"/>
      <c r="AN171" s="198"/>
      <c r="AO171" s="198"/>
      <c r="AP171" s="198"/>
      <c r="AQ171" s="198"/>
      <c r="AR171" s="198"/>
      <c r="AS171" s="198"/>
      <c r="AT171" s="198"/>
      <c r="AU171" s="198"/>
      <c r="AV171" s="198"/>
      <c r="AW171" s="198"/>
      <c r="AX171" s="198"/>
      <c r="AY171" s="198"/>
      <c r="AZ171" s="198"/>
      <c r="BA171" s="217"/>
    </row>
    <row r="172" spans="2:53" s="101" customFormat="1" x14ac:dyDescent="0.2">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8"/>
      <c r="AY172" s="198"/>
      <c r="AZ172" s="198"/>
      <c r="BA172" s="217"/>
    </row>
    <row r="173" spans="2:53" s="101" customFormat="1" x14ac:dyDescent="0.2">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c r="AA173" s="198"/>
      <c r="AB173" s="198"/>
      <c r="AC173" s="198"/>
      <c r="AD173" s="198"/>
      <c r="AE173" s="198"/>
      <c r="AF173" s="198"/>
      <c r="AG173" s="198"/>
      <c r="AH173" s="198"/>
      <c r="AI173" s="198"/>
      <c r="AJ173" s="198"/>
      <c r="AK173" s="198"/>
      <c r="AL173" s="198"/>
      <c r="AM173" s="198"/>
      <c r="AN173" s="198"/>
      <c r="AO173" s="198"/>
      <c r="AP173" s="198"/>
      <c r="AQ173" s="198"/>
      <c r="AR173" s="198"/>
      <c r="AS173" s="198"/>
      <c r="AT173" s="198"/>
      <c r="AU173" s="198"/>
      <c r="AV173" s="198"/>
      <c r="AW173" s="198"/>
      <c r="AX173" s="198"/>
      <c r="AY173" s="198"/>
      <c r="AZ173" s="198"/>
      <c r="BA173" s="217"/>
    </row>
    <row r="174" spans="2:53" s="101" customFormat="1" x14ac:dyDescent="0.2">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217"/>
    </row>
    <row r="175" spans="2:53" s="101" customFormat="1" x14ac:dyDescent="0.2">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c r="AA175" s="198"/>
      <c r="AB175" s="198"/>
      <c r="AC175" s="198"/>
      <c r="AD175" s="198"/>
      <c r="AE175" s="198"/>
      <c r="AF175" s="198"/>
      <c r="AG175" s="198"/>
      <c r="AH175" s="198"/>
      <c r="AI175" s="198"/>
      <c r="AJ175" s="198"/>
      <c r="AK175" s="198"/>
      <c r="AL175" s="198"/>
      <c r="AM175" s="198"/>
      <c r="AN175" s="198"/>
      <c r="AO175" s="198"/>
      <c r="AP175" s="198"/>
      <c r="AQ175" s="198"/>
      <c r="AR175" s="198"/>
      <c r="AS175" s="198"/>
      <c r="AT175" s="198"/>
      <c r="AU175" s="198"/>
      <c r="AV175" s="198"/>
      <c r="AW175" s="198"/>
      <c r="AX175" s="198"/>
      <c r="AY175" s="198"/>
      <c r="AZ175" s="198"/>
      <c r="BA175" s="217"/>
    </row>
    <row r="176" spans="2:53" s="101" customFormat="1" x14ac:dyDescent="0.2">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217"/>
    </row>
    <row r="177" spans="2:53" s="101" customFormat="1" x14ac:dyDescent="0.2">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c r="AA177" s="198"/>
      <c r="AB177" s="198"/>
      <c r="AC177" s="198"/>
      <c r="AD177" s="198"/>
      <c r="AE177" s="198"/>
      <c r="AF177" s="198"/>
      <c r="AG177" s="198"/>
      <c r="AH177" s="198"/>
      <c r="AI177" s="198"/>
      <c r="AJ177" s="198"/>
      <c r="AK177" s="198"/>
      <c r="AL177" s="198"/>
      <c r="AM177" s="198"/>
      <c r="AN177" s="198"/>
      <c r="AO177" s="198"/>
      <c r="AP177" s="198"/>
      <c r="AQ177" s="198"/>
      <c r="AR177" s="198"/>
      <c r="AS177" s="198"/>
      <c r="AT177" s="198"/>
      <c r="AU177" s="198"/>
      <c r="AV177" s="198"/>
      <c r="AW177" s="198"/>
      <c r="AX177" s="198"/>
      <c r="AY177" s="198"/>
      <c r="AZ177" s="198"/>
      <c r="BA177" s="217"/>
    </row>
    <row r="178" spans="2:53" s="101" customFormat="1" x14ac:dyDescent="0.2">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c r="AA178" s="198"/>
      <c r="AB178" s="198"/>
      <c r="AC178" s="198"/>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217"/>
    </row>
    <row r="179" spans="2:53" s="101" customFormat="1" x14ac:dyDescent="0.2">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8"/>
      <c r="AK179" s="198"/>
      <c r="AL179" s="198"/>
      <c r="AM179" s="198"/>
      <c r="AN179" s="198"/>
      <c r="AO179" s="198"/>
      <c r="AP179" s="198"/>
      <c r="AQ179" s="198"/>
      <c r="AR179" s="198"/>
      <c r="AS179" s="198"/>
      <c r="AT179" s="198"/>
      <c r="AU179" s="198"/>
      <c r="AV179" s="198"/>
      <c r="AW179" s="198"/>
      <c r="AX179" s="198"/>
      <c r="AY179" s="198"/>
      <c r="AZ179" s="198"/>
      <c r="BA179" s="217"/>
    </row>
    <row r="180" spans="2:53" s="101" customFormat="1" x14ac:dyDescent="0.2">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217"/>
    </row>
    <row r="181" spans="2:53" s="101" customFormat="1" x14ac:dyDescent="0.2">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c r="AM181" s="198"/>
      <c r="AN181" s="198"/>
      <c r="AO181" s="198"/>
      <c r="AP181" s="198"/>
      <c r="AQ181" s="198"/>
      <c r="AR181" s="198"/>
      <c r="AS181" s="198"/>
      <c r="AT181" s="198"/>
      <c r="AU181" s="198"/>
      <c r="AV181" s="198"/>
      <c r="AW181" s="198"/>
      <c r="AX181" s="198"/>
      <c r="AY181" s="198"/>
      <c r="AZ181" s="198"/>
      <c r="BA181" s="217"/>
    </row>
    <row r="182" spans="2:53" s="101" customFormat="1" x14ac:dyDescent="0.2">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217"/>
    </row>
    <row r="183" spans="2:53" s="101" customFormat="1" x14ac:dyDescent="0.2">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8"/>
      <c r="AK183" s="198"/>
      <c r="AL183" s="198"/>
      <c r="AM183" s="198"/>
      <c r="AN183" s="198"/>
      <c r="AO183" s="198"/>
      <c r="AP183" s="198"/>
      <c r="AQ183" s="198"/>
      <c r="AR183" s="198"/>
      <c r="AS183" s="198"/>
      <c r="AT183" s="198"/>
      <c r="AU183" s="198"/>
      <c r="AV183" s="198"/>
      <c r="AW183" s="198"/>
      <c r="AX183" s="198"/>
      <c r="AY183" s="198"/>
      <c r="AZ183" s="198"/>
      <c r="BA183" s="217"/>
    </row>
    <row r="184" spans="2:53" s="101" customFormat="1" x14ac:dyDescent="0.2">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217"/>
    </row>
    <row r="185" spans="2:53" s="101" customFormat="1" x14ac:dyDescent="0.2">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217"/>
    </row>
    <row r="186" spans="2:53" s="101" customFormat="1" x14ac:dyDescent="0.2">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c r="AM186" s="198"/>
      <c r="AN186" s="198"/>
      <c r="AO186" s="198"/>
      <c r="AP186" s="198"/>
      <c r="AQ186" s="198"/>
      <c r="AR186" s="198"/>
      <c r="AS186" s="198"/>
      <c r="AT186" s="198"/>
      <c r="AU186" s="198"/>
      <c r="AV186" s="198"/>
      <c r="AW186" s="198"/>
      <c r="AX186" s="198"/>
      <c r="AY186" s="198"/>
      <c r="AZ186" s="198"/>
      <c r="BA186" s="217"/>
    </row>
    <row r="187" spans="2:53" s="101" customFormat="1" x14ac:dyDescent="0.2">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Q187" s="198"/>
      <c r="AR187" s="198"/>
      <c r="AS187" s="198"/>
      <c r="AT187" s="198"/>
      <c r="AU187" s="198"/>
      <c r="AV187" s="198"/>
      <c r="AW187" s="198"/>
      <c r="AX187" s="198"/>
      <c r="AY187" s="198"/>
      <c r="AZ187" s="198"/>
      <c r="BA187" s="217"/>
    </row>
    <row r="188" spans="2:53" s="101" customFormat="1" x14ac:dyDescent="0.2">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198"/>
      <c r="AN188" s="198"/>
      <c r="AO188" s="198"/>
      <c r="AP188" s="198"/>
      <c r="AQ188" s="198"/>
      <c r="AR188" s="198"/>
      <c r="AS188" s="198"/>
      <c r="AT188" s="198"/>
      <c r="AU188" s="198"/>
      <c r="AV188" s="198"/>
      <c r="AW188" s="198"/>
      <c r="AX188" s="198"/>
      <c r="AY188" s="198"/>
      <c r="AZ188" s="198"/>
      <c r="BA188" s="217"/>
    </row>
    <row r="189" spans="2:53" s="101" customFormat="1" x14ac:dyDescent="0.2">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AN189" s="198"/>
      <c r="AO189" s="198"/>
      <c r="AP189" s="198"/>
      <c r="AQ189" s="198"/>
      <c r="AR189" s="198"/>
      <c r="AS189" s="198"/>
      <c r="AT189" s="198"/>
      <c r="AU189" s="198"/>
      <c r="AV189" s="198"/>
      <c r="AW189" s="198"/>
      <c r="AX189" s="198"/>
      <c r="AY189" s="198"/>
      <c r="AZ189" s="198"/>
      <c r="BA189" s="217"/>
    </row>
    <row r="190" spans="2:53" s="101" customFormat="1" x14ac:dyDescent="0.2">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c r="AA190" s="198"/>
      <c r="AB190" s="198"/>
      <c r="AC190" s="198"/>
      <c r="AD190" s="198"/>
      <c r="AE190" s="198"/>
      <c r="AF190" s="198"/>
      <c r="AG190" s="198"/>
      <c r="AH190" s="198"/>
      <c r="AI190" s="198"/>
      <c r="AJ190" s="198"/>
      <c r="AK190" s="198"/>
      <c r="AL190" s="198"/>
      <c r="AM190" s="198"/>
      <c r="AN190" s="198"/>
      <c r="AO190" s="198"/>
      <c r="AP190" s="198"/>
      <c r="AQ190" s="198"/>
      <c r="AR190" s="198"/>
      <c r="AS190" s="198"/>
      <c r="AT190" s="198"/>
      <c r="AU190" s="198"/>
      <c r="AV190" s="198"/>
      <c r="AW190" s="198"/>
      <c r="AX190" s="198"/>
      <c r="AY190" s="198"/>
      <c r="AZ190" s="198"/>
      <c r="BA190" s="217"/>
    </row>
    <row r="191" spans="2:53" s="101" customFormat="1" x14ac:dyDescent="0.2">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217"/>
    </row>
    <row r="192" spans="2:53" s="101" customFormat="1" x14ac:dyDescent="0.2">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c r="AA192" s="198"/>
      <c r="AB192" s="198"/>
      <c r="AC192" s="198"/>
      <c r="AD192" s="198"/>
      <c r="AE192" s="198"/>
      <c r="AF192" s="198"/>
      <c r="AG192" s="198"/>
      <c r="AH192" s="198"/>
      <c r="AI192" s="198"/>
      <c r="AJ192" s="198"/>
      <c r="AK192" s="198"/>
      <c r="AL192" s="198"/>
      <c r="AM192" s="198"/>
      <c r="AN192" s="198"/>
      <c r="AO192" s="198"/>
      <c r="AP192" s="198"/>
      <c r="AQ192" s="198"/>
      <c r="AR192" s="198"/>
      <c r="AS192" s="198"/>
      <c r="AT192" s="198"/>
      <c r="AU192" s="198"/>
      <c r="AV192" s="198"/>
      <c r="AW192" s="198"/>
      <c r="AX192" s="198"/>
      <c r="AY192" s="198"/>
      <c r="AZ192" s="198"/>
      <c r="BA192" s="217"/>
    </row>
    <row r="193" spans="2:53" s="101" customFormat="1" x14ac:dyDescent="0.2">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c r="AM193" s="198"/>
      <c r="AN193" s="198"/>
      <c r="AO193" s="198"/>
      <c r="AP193" s="198"/>
      <c r="AQ193" s="198"/>
      <c r="AR193" s="198"/>
      <c r="AS193" s="198"/>
      <c r="AT193" s="198"/>
      <c r="AU193" s="198"/>
      <c r="AV193" s="198"/>
      <c r="AW193" s="198"/>
      <c r="AX193" s="198"/>
      <c r="AY193" s="198"/>
      <c r="AZ193" s="198"/>
      <c r="BA193" s="217"/>
    </row>
    <row r="194" spans="2:53" s="101" customFormat="1" x14ac:dyDescent="0.2">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8"/>
      <c r="AK194" s="198"/>
      <c r="AL194" s="198"/>
      <c r="AM194" s="198"/>
      <c r="AN194" s="198"/>
      <c r="AO194" s="198"/>
      <c r="AP194" s="198"/>
      <c r="AQ194" s="198"/>
      <c r="AR194" s="198"/>
      <c r="AS194" s="198"/>
      <c r="AT194" s="198"/>
      <c r="AU194" s="198"/>
      <c r="AV194" s="198"/>
      <c r="AW194" s="198"/>
      <c r="AX194" s="198"/>
      <c r="AY194" s="198"/>
      <c r="AZ194" s="198"/>
      <c r="BA194" s="217"/>
    </row>
    <row r="195" spans="2:53" s="101" customFormat="1" x14ac:dyDescent="0.2">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217"/>
    </row>
    <row r="196" spans="2:53" s="101" customFormat="1" x14ac:dyDescent="0.2">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c r="AM196" s="198"/>
      <c r="AN196" s="198"/>
      <c r="AO196" s="198"/>
      <c r="AP196" s="198"/>
      <c r="AQ196" s="198"/>
      <c r="AR196" s="198"/>
      <c r="AS196" s="198"/>
      <c r="AT196" s="198"/>
      <c r="AU196" s="198"/>
      <c r="AV196" s="198"/>
      <c r="AW196" s="198"/>
      <c r="AX196" s="198"/>
      <c r="AY196" s="198"/>
      <c r="AZ196" s="198"/>
      <c r="BA196" s="217"/>
    </row>
    <row r="197" spans="2:53" s="101" customFormat="1" x14ac:dyDescent="0.2">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8"/>
      <c r="AK197" s="198"/>
      <c r="AL197" s="198"/>
      <c r="AM197" s="198"/>
      <c r="AN197" s="198"/>
      <c r="AO197" s="198"/>
      <c r="AP197" s="198"/>
      <c r="AQ197" s="198"/>
      <c r="AR197" s="198"/>
      <c r="AS197" s="198"/>
      <c r="AT197" s="198"/>
      <c r="AU197" s="198"/>
      <c r="AV197" s="198"/>
      <c r="AW197" s="198"/>
      <c r="AX197" s="198"/>
      <c r="AY197" s="198"/>
      <c r="AZ197" s="198"/>
      <c r="BA197" s="217"/>
    </row>
    <row r="198" spans="2:53" s="101" customFormat="1" x14ac:dyDescent="0.2">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8"/>
      <c r="AK198" s="198"/>
      <c r="AL198" s="198"/>
      <c r="AM198" s="198"/>
      <c r="AN198" s="198"/>
      <c r="AO198" s="198"/>
      <c r="AP198" s="198"/>
      <c r="AQ198" s="198"/>
      <c r="AR198" s="198"/>
      <c r="AS198" s="198"/>
      <c r="AT198" s="198"/>
      <c r="AU198" s="198"/>
      <c r="AV198" s="198"/>
      <c r="AW198" s="198"/>
      <c r="AX198" s="198"/>
      <c r="AY198" s="198"/>
      <c r="AZ198" s="198"/>
      <c r="BA198" s="217"/>
    </row>
    <row r="199" spans="2:53" s="101" customFormat="1" x14ac:dyDescent="0.2">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8"/>
      <c r="AK199" s="198"/>
      <c r="AL199" s="198"/>
      <c r="AM199" s="198"/>
      <c r="AN199" s="198"/>
      <c r="AO199" s="198"/>
      <c r="AP199" s="198"/>
      <c r="AQ199" s="198"/>
      <c r="AR199" s="198"/>
      <c r="AS199" s="198"/>
      <c r="AT199" s="198"/>
      <c r="AU199" s="198"/>
      <c r="AV199" s="198"/>
      <c r="AW199" s="198"/>
      <c r="AX199" s="198"/>
      <c r="AY199" s="198"/>
      <c r="AZ199" s="198"/>
      <c r="BA199" s="217"/>
    </row>
    <row r="200" spans="2:53" s="101" customFormat="1" x14ac:dyDescent="0.2">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217"/>
    </row>
    <row r="201" spans="2:53" s="101" customFormat="1" x14ac:dyDescent="0.2">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217"/>
    </row>
    <row r="202" spans="2:53" s="101" customFormat="1" x14ac:dyDescent="0.2">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c r="AM202" s="198"/>
      <c r="AN202" s="198"/>
      <c r="AO202" s="198"/>
      <c r="AP202" s="198"/>
      <c r="AQ202" s="198"/>
      <c r="AR202" s="198"/>
      <c r="AS202" s="198"/>
      <c r="AT202" s="198"/>
      <c r="AU202" s="198"/>
      <c r="AV202" s="198"/>
      <c r="AW202" s="198"/>
      <c r="AX202" s="198"/>
      <c r="AY202" s="198"/>
      <c r="AZ202" s="198"/>
      <c r="BA202" s="217"/>
    </row>
    <row r="203" spans="2:53" s="101" customFormat="1" x14ac:dyDescent="0.2">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8"/>
      <c r="AN203" s="198"/>
      <c r="AO203" s="198"/>
      <c r="AP203" s="198"/>
      <c r="AQ203" s="198"/>
      <c r="AR203" s="198"/>
      <c r="AS203" s="198"/>
      <c r="AT203" s="198"/>
      <c r="AU203" s="198"/>
      <c r="AV203" s="198"/>
      <c r="AW203" s="198"/>
      <c r="AX203" s="198"/>
      <c r="AY203" s="198"/>
      <c r="AZ203" s="198"/>
      <c r="BA203" s="217"/>
    </row>
    <row r="204" spans="2:53" s="101" customFormat="1" x14ac:dyDescent="0.2">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198"/>
      <c r="AU204" s="198"/>
      <c r="AV204" s="198"/>
      <c r="AW204" s="198"/>
      <c r="AX204" s="198"/>
      <c r="AY204" s="198"/>
      <c r="AZ204" s="198"/>
      <c r="BA204" s="217"/>
    </row>
    <row r="205" spans="2:53" s="101" customFormat="1" x14ac:dyDescent="0.2">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c r="AM205" s="198"/>
      <c r="AN205" s="198"/>
      <c r="AO205" s="198"/>
      <c r="AP205" s="198"/>
      <c r="AQ205" s="198"/>
      <c r="AR205" s="198"/>
      <c r="AS205" s="198"/>
      <c r="AT205" s="198"/>
      <c r="AU205" s="198"/>
      <c r="AV205" s="198"/>
      <c r="AW205" s="198"/>
      <c r="AX205" s="198"/>
      <c r="AY205" s="198"/>
      <c r="AZ205" s="198"/>
      <c r="BA205" s="217"/>
    </row>
    <row r="206" spans="2:53" s="101" customFormat="1" x14ac:dyDescent="0.2">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c r="AQ206" s="198"/>
      <c r="AR206" s="198"/>
      <c r="AS206" s="198"/>
      <c r="AT206" s="198"/>
      <c r="AU206" s="198"/>
      <c r="AV206" s="198"/>
      <c r="AW206" s="198"/>
      <c r="AX206" s="198"/>
      <c r="AY206" s="198"/>
      <c r="AZ206" s="198"/>
      <c r="BA206" s="217"/>
    </row>
    <row r="207" spans="2:53" s="101" customFormat="1" x14ac:dyDescent="0.2">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c r="AM207" s="198"/>
      <c r="AN207" s="198"/>
      <c r="AO207" s="198"/>
      <c r="AP207" s="198"/>
      <c r="AQ207" s="198"/>
      <c r="AR207" s="198"/>
      <c r="AS207" s="198"/>
      <c r="AT207" s="198"/>
      <c r="AU207" s="198"/>
      <c r="AV207" s="198"/>
      <c r="AW207" s="198"/>
      <c r="AX207" s="198"/>
      <c r="AY207" s="198"/>
      <c r="AZ207" s="198"/>
      <c r="BA207" s="217"/>
    </row>
    <row r="208" spans="2:53" s="101" customFormat="1" x14ac:dyDescent="0.2">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c r="AM208" s="198"/>
      <c r="AN208" s="198"/>
      <c r="AO208" s="198"/>
      <c r="AP208" s="198"/>
      <c r="AQ208" s="198"/>
      <c r="AR208" s="198"/>
      <c r="AS208" s="198"/>
      <c r="AT208" s="198"/>
      <c r="AU208" s="198"/>
      <c r="AV208" s="198"/>
      <c r="AW208" s="198"/>
      <c r="AX208" s="198"/>
      <c r="AY208" s="198"/>
      <c r="AZ208" s="198"/>
      <c r="BA208" s="217"/>
    </row>
    <row r="209" spans="2:53" s="101" customFormat="1" x14ac:dyDescent="0.2">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c r="AA209" s="198"/>
      <c r="AB209" s="198"/>
      <c r="AC209" s="198"/>
      <c r="AD209" s="198"/>
      <c r="AE209" s="198"/>
      <c r="AF209" s="198"/>
      <c r="AG209" s="198"/>
      <c r="AH209" s="198"/>
      <c r="AI209" s="198"/>
      <c r="AJ209" s="198"/>
      <c r="AK209" s="198"/>
      <c r="AL209" s="198"/>
      <c r="AM209" s="198"/>
      <c r="AN209" s="198"/>
      <c r="AO209" s="198"/>
      <c r="AP209" s="198"/>
      <c r="AQ209" s="198"/>
      <c r="AR209" s="198"/>
      <c r="AS209" s="198"/>
      <c r="AT209" s="198"/>
      <c r="AU209" s="198"/>
      <c r="AV209" s="198"/>
      <c r="AW209" s="198"/>
      <c r="AX209" s="198"/>
      <c r="AY209" s="198"/>
      <c r="AZ209" s="198"/>
      <c r="BA209" s="217"/>
    </row>
    <row r="210" spans="2:53" s="101" customFormat="1" x14ac:dyDescent="0.2">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8"/>
      <c r="AK210" s="198"/>
      <c r="AL210" s="198"/>
      <c r="AM210" s="198"/>
      <c r="AN210" s="198"/>
      <c r="AO210" s="198"/>
      <c r="AP210" s="198"/>
      <c r="AQ210" s="198"/>
      <c r="AR210" s="198"/>
      <c r="AS210" s="198"/>
      <c r="AT210" s="198"/>
      <c r="AU210" s="198"/>
      <c r="AV210" s="198"/>
      <c r="AW210" s="198"/>
      <c r="AX210" s="198"/>
      <c r="AY210" s="198"/>
      <c r="AZ210" s="198"/>
      <c r="BA210" s="217"/>
    </row>
    <row r="211" spans="2:53" s="101" customFormat="1" x14ac:dyDescent="0.2">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c r="AM211" s="198"/>
      <c r="AN211" s="198"/>
      <c r="AO211" s="198"/>
      <c r="AP211" s="198"/>
      <c r="AQ211" s="198"/>
      <c r="AR211" s="198"/>
      <c r="AS211" s="198"/>
      <c r="AT211" s="198"/>
      <c r="AU211" s="198"/>
      <c r="AV211" s="198"/>
      <c r="AW211" s="198"/>
      <c r="AX211" s="198"/>
      <c r="AY211" s="198"/>
      <c r="AZ211" s="198"/>
      <c r="BA211" s="217"/>
    </row>
    <row r="212" spans="2:53" s="101" customFormat="1" x14ac:dyDescent="0.2">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198"/>
      <c r="AN212" s="198"/>
      <c r="AO212" s="198"/>
      <c r="AP212" s="198"/>
      <c r="AQ212" s="198"/>
      <c r="AR212" s="198"/>
      <c r="AS212" s="198"/>
      <c r="AT212" s="198"/>
      <c r="AU212" s="198"/>
      <c r="AV212" s="198"/>
      <c r="AW212" s="198"/>
      <c r="AX212" s="198"/>
      <c r="AY212" s="198"/>
      <c r="AZ212" s="198"/>
      <c r="BA212" s="217"/>
    </row>
    <row r="213" spans="2:53" s="101" customFormat="1" x14ac:dyDescent="0.2">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198"/>
      <c r="AU213" s="198"/>
      <c r="AV213" s="198"/>
      <c r="AW213" s="198"/>
      <c r="AX213" s="198"/>
      <c r="AY213" s="198"/>
      <c r="AZ213" s="198"/>
      <c r="BA213" s="217"/>
    </row>
    <row r="214" spans="2:53" s="101" customFormat="1" x14ac:dyDescent="0.2">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c r="AA214" s="198"/>
      <c r="AB214" s="198"/>
      <c r="AC214" s="198"/>
      <c r="AD214" s="198"/>
      <c r="AE214" s="198"/>
      <c r="AF214" s="198"/>
      <c r="AG214" s="198"/>
      <c r="AH214" s="198"/>
      <c r="AI214" s="198"/>
      <c r="AJ214" s="198"/>
      <c r="AK214" s="198"/>
      <c r="AL214" s="198"/>
      <c r="AM214" s="198"/>
      <c r="AN214" s="198"/>
      <c r="AO214" s="198"/>
      <c r="AP214" s="198"/>
      <c r="AQ214" s="198"/>
      <c r="AR214" s="198"/>
      <c r="AS214" s="198"/>
      <c r="AT214" s="198"/>
      <c r="AU214" s="198"/>
      <c r="AV214" s="198"/>
      <c r="AW214" s="198"/>
      <c r="AX214" s="198"/>
      <c r="AY214" s="198"/>
      <c r="AZ214" s="198"/>
      <c r="BA214" s="217"/>
    </row>
    <row r="215" spans="2:53" s="101" customFormat="1" x14ac:dyDescent="0.2">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8"/>
      <c r="AK215" s="198"/>
      <c r="AL215" s="198"/>
      <c r="AM215" s="198"/>
      <c r="AN215" s="198"/>
      <c r="AO215" s="198"/>
      <c r="AP215" s="198"/>
      <c r="AQ215" s="198"/>
      <c r="AR215" s="198"/>
      <c r="AS215" s="198"/>
      <c r="AT215" s="198"/>
      <c r="AU215" s="198"/>
      <c r="AV215" s="198"/>
      <c r="AW215" s="198"/>
      <c r="AX215" s="198"/>
      <c r="AY215" s="198"/>
      <c r="AZ215" s="198"/>
      <c r="BA215" s="217"/>
    </row>
    <row r="216" spans="2:53" s="101" customFormat="1" x14ac:dyDescent="0.2">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c r="AA216" s="198"/>
      <c r="AB216" s="198"/>
      <c r="AC216" s="198"/>
      <c r="AD216" s="198"/>
      <c r="AE216" s="198"/>
      <c r="AF216" s="198"/>
      <c r="AG216" s="198"/>
      <c r="AH216" s="198"/>
      <c r="AI216" s="198"/>
      <c r="AJ216" s="198"/>
      <c r="AK216" s="198"/>
      <c r="AL216" s="198"/>
      <c r="AM216" s="198"/>
      <c r="AN216" s="198"/>
      <c r="AO216" s="198"/>
      <c r="AP216" s="198"/>
      <c r="AQ216" s="198"/>
      <c r="AR216" s="198"/>
      <c r="AS216" s="198"/>
      <c r="AT216" s="198"/>
      <c r="AU216" s="198"/>
      <c r="AV216" s="198"/>
      <c r="AW216" s="198"/>
      <c r="AX216" s="198"/>
      <c r="AY216" s="198"/>
      <c r="AZ216" s="198"/>
      <c r="BA216" s="217"/>
    </row>
    <row r="217" spans="2:53" s="101" customFormat="1" x14ac:dyDescent="0.2">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198"/>
      <c r="AU217" s="198"/>
      <c r="AV217" s="198"/>
      <c r="AW217" s="198"/>
      <c r="AX217" s="198"/>
      <c r="AY217" s="198"/>
      <c r="AZ217" s="198"/>
      <c r="BA217" s="217"/>
    </row>
    <row r="218" spans="2:53" s="101" customFormat="1" x14ac:dyDescent="0.2">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8"/>
      <c r="AK218" s="198"/>
      <c r="AL218" s="198"/>
      <c r="AM218" s="198"/>
      <c r="AN218" s="198"/>
      <c r="AO218" s="198"/>
      <c r="AP218" s="198"/>
      <c r="AQ218" s="198"/>
      <c r="AR218" s="198"/>
      <c r="AS218" s="198"/>
      <c r="AT218" s="198"/>
      <c r="AU218" s="198"/>
      <c r="AV218" s="198"/>
      <c r="AW218" s="198"/>
      <c r="AX218" s="198"/>
      <c r="AY218" s="198"/>
      <c r="AZ218" s="198"/>
      <c r="BA218" s="217"/>
    </row>
    <row r="219" spans="2:53" s="101" customFormat="1" x14ac:dyDescent="0.2">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198"/>
      <c r="AU219" s="198"/>
      <c r="AV219" s="198"/>
      <c r="AW219" s="198"/>
      <c r="AX219" s="198"/>
      <c r="AY219" s="198"/>
      <c r="AZ219" s="198"/>
      <c r="BA219" s="217"/>
    </row>
    <row r="220" spans="2:53" s="101" customFormat="1" x14ac:dyDescent="0.2">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c r="AA220" s="198"/>
      <c r="AB220" s="198"/>
      <c r="AC220" s="198"/>
      <c r="AD220" s="198"/>
      <c r="AE220" s="198"/>
      <c r="AF220" s="198"/>
      <c r="AG220" s="198"/>
      <c r="AH220" s="198"/>
      <c r="AI220" s="198"/>
      <c r="AJ220" s="198"/>
      <c r="AK220" s="198"/>
      <c r="AL220" s="198"/>
      <c r="AM220" s="198"/>
      <c r="AN220" s="198"/>
      <c r="AO220" s="198"/>
      <c r="AP220" s="198"/>
      <c r="AQ220" s="198"/>
      <c r="AR220" s="198"/>
      <c r="AS220" s="198"/>
      <c r="AT220" s="198"/>
      <c r="AU220" s="198"/>
      <c r="AV220" s="198"/>
      <c r="AW220" s="198"/>
      <c r="AX220" s="198"/>
      <c r="AY220" s="198"/>
      <c r="AZ220" s="198"/>
      <c r="BA220" s="217"/>
    </row>
    <row r="221" spans="2:53" s="101" customFormat="1" x14ac:dyDescent="0.2">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c r="AM221" s="198"/>
      <c r="AN221" s="198"/>
      <c r="AO221" s="198"/>
      <c r="AP221" s="198"/>
      <c r="AQ221" s="198"/>
      <c r="AR221" s="198"/>
      <c r="AS221" s="198"/>
      <c r="AT221" s="198"/>
      <c r="AU221" s="198"/>
      <c r="AV221" s="198"/>
      <c r="AW221" s="198"/>
      <c r="AX221" s="198"/>
      <c r="AY221" s="198"/>
      <c r="AZ221" s="198"/>
      <c r="BA221" s="217"/>
    </row>
    <row r="222" spans="2:53" s="101" customFormat="1" x14ac:dyDescent="0.2">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c r="AM222" s="198"/>
      <c r="AN222" s="198"/>
      <c r="AO222" s="198"/>
      <c r="AP222" s="198"/>
      <c r="AQ222" s="198"/>
      <c r="AR222" s="198"/>
      <c r="AS222" s="198"/>
      <c r="AT222" s="198"/>
      <c r="AU222" s="198"/>
      <c r="AV222" s="198"/>
      <c r="AW222" s="198"/>
      <c r="AX222" s="198"/>
      <c r="AY222" s="198"/>
      <c r="AZ222" s="198"/>
      <c r="BA222" s="217"/>
    </row>
    <row r="223" spans="2:53" s="101" customFormat="1" x14ac:dyDescent="0.2">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217"/>
    </row>
    <row r="224" spans="2:53" s="101" customFormat="1" x14ac:dyDescent="0.2">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217"/>
    </row>
    <row r="225" spans="2:53" s="101" customFormat="1" x14ac:dyDescent="0.2">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217"/>
    </row>
    <row r="226" spans="2:53" s="101" customFormat="1" x14ac:dyDescent="0.2">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8"/>
      <c r="AK226" s="198"/>
      <c r="AL226" s="198"/>
      <c r="AM226" s="198"/>
      <c r="AN226" s="198"/>
      <c r="AO226" s="198"/>
      <c r="AP226" s="198"/>
      <c r="AQ226" s="198"/>
      <c r="AR226" s="198"/>
      <c r="AS226" s="198"/>
      <c r="AT226" s="198"/>
      <c r="AU226" s="198"/>
      <c r="AV226" s="198"/>
      <c r="AW226" s="198"/>
      <c r="AX226" s="198"/>
      <c r="AY226" s="198"/>
      <c r="AZ226" s="198"/>
      <c r="BA226" s="217"/>
    </row>
    <row r="227" spans="2:53" s="101" customFormat="1" x14ac:dyDescent="0.2">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217"/>
    </row>
    <row r="228" spans="2:53" s="101" customFormat="1" x14ac:dyDescent="0.2">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c r="AA228" s="198"/>
      <c r="AB228" s="198"/>
      <c r="AC228" s="198"/>
      <c r="AD228" s="198"/>
      <c r="AE228" s="198"/>
      <c r="AF228" s="198"/>
      <c r="AG228" s="198"/>
      <c r="AH228" s="198"/>
      <c r="AI228" s="198"/>
      <c r="AJ228" s="198"/>
      <c r="AK228" s="198"/>
      <c r="AL228" s="198"/>
      <c r="AM228" s="198"/>
      <c r="AN228" s="198"/>
      <c r="AO228" s="198"/>
      <c r="AP228" s="198"/>
      <c r="AQ228" s="198"/>
      <c r="AR228" s="198"/>
      <c r="AS228" s="198"/>
      <c r="AT228" s="198"/>
      <c r="AU228" s="198"/>
      <c r="AV228" s="198"/>
      <c r="AW228" s="198"/>
      <c r="AX228" s="198"/>
      <c r="AY228" s="198"/>
      <c r="AZ228" s="198"/>
      <c r="BA228" s="217"/>
    </row>
    <row r="229" spans="2:53" s="101" customFormat="1" x14ac:dyDescent="0.2">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c r="AA229" s="198"/>
      <c r="AB229" s="198"/>
      <c r="AC229" s="198"/>
      <c r="AD229" s="198"/>
      <c r="AE229" s="198"/>
      <c r="AF229" s="198"/>
      <c r="AG229" s="198"/>
      <c r="AH229" s="198"/>
      <c r="AI229" s="198"/>
      <c r="AJ229" s="198"/>
      <c r="AK229" s="198"/>
      <c r="AL229" s="198"/>
      <c r="AM229" s="198"/>
      <c r="AN229" s="198"/>
      <c r="AO229" s="198"/>
      <c r="AP229" s="198"/>
      <c r="AQ229" s="198"/>
      <c r="AR229" s="198"/>
      <c r="AS229" s="198"/>
      <c r="AT229" s="198"/>
      <c r="AU229" s="198"/>
      <c r="AV229" s="198"/>
      <c r="AW229" s="198"/>
      <c r="AX229" s="198"/>
      <c r="AY229" s="198"/>
      <c r="AZ229" s="198"/>
      <c r="BA229" s="217"/>
    </row>
    <row r="230" spans="2:53" s="101" customFormat="1" x14ac:dyDescent="0.2">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c r="AM230" s="198"/>
      <c r="AN230" s="198"/>
      <c r="AO230" s="198"/>
      <c r="AP230" s="198"/>
      <c r="AQ230" s="198"/>
      <c r="AR230" s="198"/>
      <c r="AS230" s="198"/>
      <c r="AT230" s="198"/>
      <c r="AU230" s="198"/>
      <c r="AV230" s="198"/>
      <c r="AW230" s="198"/>
      <c r="AX230" s="198"/>
      <c r="AY230" s="198"/>
      <c r="AZ230" s="198"/>
      <c r="BA230" s="217"/>
    </row>
    <row r="231" spans="2:53" s="101" customFormat="1" x14ac:dyDescent="0.2">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c r="AA231" s="198"/>
      <c r="AB231" s="198"/>
      <c r="AC231" s="198"/>
      <c r="AD231" s="198"/>
      <c r="AE231" s="198"/>
      <c r="AF231" s="198"/>
      <c r="AG231" s="198"/>
      <c r="AH231" s="198"/>
      <c r="AI231" s="198"/>
      <c r="AJ231" s="198"/>
      <c r="AK231" s="198"/>
      <c r="AL231" s="198"/>
      <c r="AM231" s="198"/>
      <c r="AN231" s="198"/>
      <c r="AO231" s="198"/>
      <c r="AP231" s="198"/>
      <c r="AQ231" s="198"/>
      <c r="AR231" s="198"/>
      <c r="AS231" s="198"/>
      <c r="AT231" s="198"/>
      <c r="AU231" s="198"/>
      <c r="AV231" s="198"/>
      <c r="AW231" s="198"/>
      <c r="AX231" s="198"/>
      <c r="AY231" s="198"/>
      <c r="AZ231" s="198"/>
      <c r="BA231" s="217"/>
    </row>
    <row r="232" spans="2:53" s="101" customFormat="1" x14ac:dyDescent="0.2">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8"/>
      <c r="AY232" s="198"/>
      <c r="AZ232" s="198"/>
      <c r="BA232" s="217"/>
    </row>
    <row r="233" spans="2:53" s="101" customFormat="1" x14ac:dyDescent="0.2">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c r="AA233" s="198"/>
      <c r="AB233" s="198"/>
      <c r="AC233" s="198"/>
      <c r="AD233" s="198"/>
      <c r="AE233" s="198"/>
      <c r="AF233" s="198"/>
      <c r="AG233" s="198"/>
      <c r="AH233" s="198"/>
      <c r="AI233" s="198"/>
      <c r="AJ233" s="198"/>
      <c r="AK233" s="198"/>
      <c r="AL233" s="198"/>
      <c r="AM233" s="198"/>
      <c r="AN233" s="198"/>
      <c r="AO233" s="198"/>
      <c r="AP233" s="198"/>
      <c r="AQ233" s="198"/>
      <c r="AR233" s="198"/>
      <c r="AS233" s="198"/>
      <c r="AT233" s="198"/>
      <c r="AU233" s="198"/>
      <c r="AV233" s="198"/>
      <c r="AW233" s="198"/>
      <c r="AX233" s="198"/>
      <c r="AY233" s="198"/>
      <c r="AZ233" s="198"/>
      <c r="BA233" s="217"/>
    </row>
    <row r="234" spans="2:53" s="101" customFormat="1" x14ac:dyDescent="0.2">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c r="AM234" s="198"/>
      <c r="AN234" s="198"/>
      <c r="AO234" s="198"/>
      <c r="AP234" s="198"/>
      <c r="AQ234" s="198"/>
      <c r="AR234" s="198"/>
      <c r="AS234" s="198"/>
      <c r="AT234" s="198"/>
      <c r="AU234" s="198"/>
      <c r="AV234" s="198"/>
      <c r="AW234" s="198"/>
      <c r="AX234" s="198"/>
      <c r="AY234" s="198"/>
      <c r="AZ234" s="198"/>
      <c r="BA234" s="217"/>
    </row>
    <row r="235" spans="2:53" s="101" customFormat="1" x14ac:dyDescent="0.2">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AN235" s="198"/>
      <c r="AO235" s="198"/>
      <c r="AP235" s="198"/>
      <c r="AQ235" s="198"/>
      <c r="AR235" s="198"/>
      <c r="AS235" s="198"/>
      <c r="AT235" s="198"/>
      <c r="AU235" s="198"/>
      <c r="AV235" s="198"/>
      <c r="AW235" s="198"/>
      <c r="AX235" s="198"/>
      <c r="AY235" s="198"/>
      <c r="AZ235" s="198"/>
      <c r="BA235" s="217"/>
    </row>
    <row r="236" spans="2:53" s="101" customFormat="1" x14ac:dyDescent="0.2">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217"/>
    </row>
    <row r="237" spans="2:53" s="101" customFormat="1" x14ac:dyDescent="0.2">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c r="AA237" s="198"/>
      <c r="AB237" s="198"/>
      <c r="AC237" s="198"/>
      <c r="AD237" s="198"/>
      <c r="AE237" s="198"/>
      <c r="AF237" s="198"/>
      <c r="AG237" s="198"/>
      <c r="AH237" s="198"/>
      <c r="AI237" s="198"/>
      <c r="AJ237" s="198"/>
      <c r="AK237" s="198"/>
      <c r="AL237" s="198"/>
      <c r="AM237" s="198"/>
      <c r="AN237" s="198"/>
      <c r="AO237" s="198"/>
      <c r="AP237" s="198"/>
      <c r="AQ237" s="198"/>
      <c r="AR237" s="198"/>
      <c r="AS237" s="198"/>
      <c r="AT237" s="198"/>
      <c r="AU237" s="198"/>
      <c r="AV237" s="198"/>
      <c r="AW237" s="198"/>
      <c r="AX237" s="198"/>
      <c r="AY237" s="198"/>
      <c r="AZ237" s="198"/>
      <c r="BA237" s="217"/>
    </row>
    <row r="238" spans="2:53" s="101" customFormat="1" x14ac:dyDescent="0.2">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8"/>
      <c r="AK238" s="198"/>
      <c r="AL238" s="198"/>
      <c r="AM238" s="198"/>
      <c r="AN238" s="198"/>
      <c r="AO238" s="198"/>
      <c r="AP238" s="198"/>
      <c r="AQ238" s="198"/>
      <c r="AR238" s="198"/>
      <c r="AS238" s="198"/>
      <c r="AT238" s="198"/>
      <c r="AU238" s="198"/>
      <c r="AV238" s="198"/>
      <c r="AW238" s="198"/>
      <c r="AX238" s="198"/>
      <c r="AY238" s="198"/>
      <c r="AZ238" s="198"/>
      <c r="BA238" s="217"/>
    </row>
    <row r="239" spans="2:53" s="101" customFormat="1" x14ac:dyDescent="0.2">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c r="AA239" s="198"/>
      <c r="AB239" s="198"/>
      <c r="AC239" s="198"/>
      <c r="AD239" s="198"/>
      <c r="AE239" s="198"/>
      <c r="AF239" s="198"/>
      <c r="AG239" s="198"/>
      <c r="AH239" s="198"/>
      <c r="AI239" s="198"/>
      <c r="AJ239" s="198"/>
      <c r="AK239" s="198"/>
      <c r="AL239" s="198"/>
      <c r="AM239" s="198"/>
      <c r="AN239" s="198"/>
      <c r="AO239" s="198"/>
      <c r="AP239" s="198"/>
      <c r="AQ239" s="198"/>
      <c r="AR239" s="198"/>
      <c r="AS239" s="198"/>
      <c r="AT239" s="198"/>
      <c r="AU239" s="198"/>
      <c r="AV239" s="198"/>
      <c r="AW239" s="198"/>
      <c r="AX239" s="198"/>
      <c r="AY239" s="198"/>
      <c r="AZ239" s="198"/>
      <c r="BA239" s="217"/>
    </row>
    <row r="240" spans="2:53" s="101" customFormat="1" x14ac:dyDescent="0.2">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c r="AA240" s="198"/>
      <c r="AB240" s="198"/>
      <c r="AC240" s="198"/>
      <c r="AD240" s="198"/>
      <c r="AE240" s="198"/>
      <c r="AF240" s="198"/>
      <c r="AG240" s="198"/>
      <c r="AH240" s="198"/>
      <c r="AI240" s="198"/>
      <c r="AJ240" s="198"/>
      <c r="AK240" s="198"/>
      <c r="AL240" s="198"/>
      <c r="AM240" s="198"/>
      <c r="AN240" s="198"/>
      <c r="AO240" s="198"/>
      <c r="AP240" s="198"/>
      <c r="AQ240" s="198"/>
      <c r="AR240" s="198"/>
      <c r="AS240" s="198"/>
      <c r="AT240" s="198"/>
      <c r="AU240" s="198"/>
      <c r="AV240" s="198"/>
      <c r="AW240" s="198"/>
      <c r="AX240" s="198"/>
      <c r="AY240" s="198"/>
      <c r="AZ240" s="198"/>
      <c r="BA240" s="217"/>
    </row>
    <row r="241" spans="2:53" s="101" customFormat="1" x14ac:dyDescent="0.2">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c r="AA241" s="198"/>
      <c r="AB241" s="198"/>
      <c r="AC241" s="198"/>
      <c r="AD241" s="198"/>
      <c r="AE241" s="198"/>
      <c r="AF241" s="198"/>
      <c r="AG241" s="198"/>
      <c r="AH241" s="198"/>
      <c r="AI241" s="198"/>
      <c r="AJ241" s="198"/>
      <c r="AK241" s="198"/>
      <c r="AL241" s="198"/>
      <c r="AM241" s="198"/>
      <c r="AN241" s="198"/>
      <c r="AO241" s="198"/>
      <c r="AP241" s="198"/>
      <c r="AQ241" s="198"/>
      <c r="AR241" s="198"/>
      <c r="AS241" s="198"/>
      <c r="AT241" s="198"/>
      <c r="AU241" s="198"/>
      <c r="AV241" s="198"/>
      <c r="AW241" s="198"/>
      <c r="AX241" s="198"/>
      <c r="AY241" s="198"/>
      <c r="AZ241" s="198"/>
      <c r="BA241" s="217"/>
    </row>
    <row r="242" spans="2:53" s="101" customFormat="1" x14ac:dyDescent="0.2">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217"/>
    </row>
    <row r="243" spans="2:53" s="101" customFormat="1" x14ac:dyDescent="0.2">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c r="AA243" s="198"/>
      <c r="AB243" s="198"/>
      <c r="AC243" s="198"/>
      <c r="AD243" s="198"/>
      <c r="AE243" s="198"/>
      <c r="AF243" s="198"/>
      <c r="AG243" s="198"/>
      <c r="AH243" s="198"/>
      <c r="AI243" s="198"/>
      <c r="AJ243" s="198"/>
      <c r="AK243" s="198"/>
      <c r="AL243" s="198"/>
      <c r="AM243" s="198"/>
      <c r="AN243" s="198"/>
      <c r="AO243" s="198"/>
      <c r="AP243" s="198"/>
      <c r="AQ243" s="198"/>
      <c r="AR243" s="198"/>
      <c r="AS243" s="198"/>
      <c r="AT243" s="198"/>
      <c r="AU243" s="198"/>
      <c r="AV243" s="198"/>
      <c r="AW243" s="198"/>
      <c r="AX243" s="198"/>
      <c r="AY243" s="198"/>
      <c r="AZ243" s="198"/>
      <c r="BA243" s="217"/>
    </row>
    <row r="244" spans="2:53" s="101" customFormat="1" x14ac:dyDescent="0.2">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198"/>
      <c r="AU244" s="198"/>
      <c r="AV244" s="198"/>
      <c r="AW244" s="198"/>
      <c r="AX244" s="198"/>
      <c r="AY244" s="198"/>
      <c r="AZ244" s="198"/>
      <c r="BA244" s="217"/>
    </row>
    <row r="245" spans="2:53" s="101" customFormat="1" x14ac:dyDescent="0.2">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c r="AM245" s="198"/>
      <c r="AN245" s="198"/>
      <c r="AO245" s="198"/>
      <c r="AP245" s="198"/>
      <c r="AQ245" s="198"/>
      <c r="AR245" s="198"/>
      <c r="AS245" s="198"/>
      <c r="AT245" s="198"/>
      <c r="AU245" s="198"/>
      <c r="AV245" s="198"/>
      <c r="AW245" s="198"/>
      <c r="AX245" s="198"/>
      <c r="AY245" s="198"/>
      <c r="AZ245" s="198"/>
      <c r="BA245" s="217"/>
    </row>
    <row r="246" spans="2:53" s="101" customFormat="1" x14ac:dyDescent="0.2">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98"/>
      <c r="AT246" s="198"/>
      <c r="AU246" s="198"/>
      <c r="AV246" s="198"/>
      <c r="AW246" s="198"/>
      <c r="AX246" s="198"/>
      <c r="AY246" s="198"/>
      <c r="AZ246" s="198"/>
      <c r="BA246" s="217"/>
    </row>
    <row r="247" spans="2:53" s="101" customFormat="1" x14ac:dyDescent="0.2">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c r="AA247" s="198"/>
      <c r="AB247" s="198"/>
      <c r="AC247" s="198"/>
      <c r="AD247" s="198"/>
      <c r="AE247" s="198"/>
      <c r="AF247" s="198"/>
      <c r="AG247" s="198"/>
      <c r="AH247" s="198"/>
      <c r="AI247" s="198"/>
      <c r="AJ247" s="198"/>
      <c r="AK247" s="198"/>
      <c r="AL247" s="198"/>
      <c r="AM247" s="198"/>
      <c r="AN247" s="198"/>
      <c r="AO247" s="198"/>
      <c r="AP247" s="198"/>
      <c r="AQ247" s="198"/>
      <c r="AR247" s="198"/>
      <c r="AS247" s="198"/>
      <c r="AT247" s="198"/>
      <c r="AU247" s="198"/>
      <c r="AV247" s="198"/>
      <c r="AW247" s="198"/>
      <c r="AX247" s="198"/>
      <c r="AY247" s="198"/>
      <c r="AZ247" s="198"/>
      <c r="BA247" s="217"/>
    </row>
    <row r="248" spans="2:53" s="101" customFormat="1" x14ac:dyDescent="0.2">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A248" s="198"/>
      <c r="AB248" s="198"/>
      <c r="AC248" s="198"/>
      <c r="AD248" s="198"/>
      <c r="AE248" s="198"/>
      <c r="AF248" s="198"/>
      <c r="AG248" s="198"/>
      <c r="AH248" s="198"/>
      <c r="AI248" s="198"/>
      <c r="AJ248" s="198"/>
      <c r="AK248" s="198"/>
      <c r="AL248" s="198"/>
      <c r="AM248" s="198"/>
      <c r="AN248" s="198"/>
      <c r="AO248" s="198"/>
      <c r="AP248" s="198"/>
      <c r="AQ248" s="198"/>
      <c r="AR248" s="198"/>
      <c r="AS248" s="198"/>
      <c r="AT248" s="198"/>
      <c r="AU248" s="198"/>
      <c r="AV248" s="198"/>
      <c r="AW248" s="198"/>
      <c r="AX248" s="198"/>
      <c r="AY248" s="198"/>
      <c r="AZ248" s="198"/>
      <c r="BA248" s="217"/>
    </row>
    <row r="249" spans="2:53" s="101" customFormat="1" x14ac:dyDescent="0.2">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c r="AM249" s="198"/>
      <c r="AN249" s="198"/>
      <c r="AO249" s="198"/>
      <c r="AP249" s="198"/>
      <c r="AQ249" s="198"/>
      <c r="AR249" s="198"/>
      <c r="AS249" s="198"/>
      <c r="AT249" s="198"/>
      <c r="AU249" s="198"/>
      <c r="AV249" s="198"/>
      <c r="AW249" s="198"/>
      <c r="AX249" s="198"/>
      <c r="AY249" s="198"/>
      <c r="AZ249" s="198"/>
      <c r="BA249" s="217"/>
    </row>
    <row r="250" spans="2:53" s="101" customFormat="1" x14ac:dyDescent="0.2">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98"/>
      <c r="AT250" s="198"/>
      <c r="AU250" s="198"/>
      <c r="AV250" s="198"/>
      <c r="AW250" s="198"/>
      <c r="AX250" s="198"/>
      <c r="AY250" s="198"/>
      <c r="AZ250" s="198"/>
      <c r="BA250" s="217"/>
    </row>
    <row r="251" spans="2:53" s="101" customFormat="1" x14ac:dyDescent="0.2">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198"/>
      <c r="AU251" s="198"/>
      <c r="AV251" s="198"/>
      <c r="AW251" s="198"/>
      <c r="AX251" s="198"/>
      <c r="AY251" s="198"/>
      <c r="AZ251" s="198"/>
      <c r="BA251" s="217"/>
    </row>
    <row r="252" spans="2:53" s="101" customFormat="1" x14ac:dyDescent="0.2">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98"/>
      <c r="AT252" s="198"/>
      <c r="AU252" s="198"/>
      <c r="AV252" s="198"/>
      <c r="AW252" s="198"/>
      <c r="AX252" s="198"/>
      <c r="AY252" s="198"/>
      <c r="AZ252" s="198"/>
      <c r="BA252" s="217"/>
    </row>
    <row r="253" spans="2:53" s="101" customFormat="1" x14ac:dyDescent="0.2">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98"/>
      <c r="AT253" s="198"/>
      <c r="AU253" s="198"/>
      <c r="AV253" s="198"/>
      <c r="AW253" s="198"/>
      <c r="AX253" s="198"/>
      <c r="AY253" s="198"/>
      <c r="AZ253" s="198"/>
      <c r="BA253" s="217"/>
    </row>
    <row r="254" spans="2:53" s="101" customFormat="1" x14ac:dyDescent="0.2">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98"/>
      <c r="AT254" s="198"/>
      <c r="AU254" s="198"/>
      <c r="AV254" s="198"/>
      <c r="AW254" s="198"/>
      <c r="AX254" s="198"/>
      <c r="AY254" s="198"/>
      <c r="AZ254" s="198"/>
      <c r="BA254" s="217"/>
    </row>
    <row r="255" spans="2:53" s="101" customFormat="1" x14ac:dyDescent="0.2">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98"/>
      <c r="AT255" s="198"/>
      <c r="AU255" s="198"/>
      <c r="AV255" s="198"/>
      <c r="AW255" s="198"/>
      <c r="AX255" s="198"/>
      <c r="AY255" s="198"/>
      <c r="AZ255" s="198"/>
      <c r="BA255" s="217"/>
    </row>
    <row r="256" spans="2:53" s="101" customFormat="1" x14ac:dyDescent="0.2">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198"/>
      <c r="AU256" s="198"/>
      <c r="AV256" s="198"/>
      <c r="AW256" s="198"/>
      <c r="AX256" s="198"/>
      <c r="AY256" s="198"/>
      <c r="AZ256" s="198"/>
      <c r="BA256" s="217"/>
    </row>
    <row r="257" spans="2:53" s="101" customFormat="1" x14ac:dyDescent="0.2">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198"/>
      <c r="AU257" s="198"/>
      <c r="AV257" s="198"/>
      <c r="AW257" s="198"/>
      <c r="AX257" s="198"/>
      <c r="AY257" s="198"/>
      <c r="AZ257" s="198"/>
      <c r="BA257" s="217"/>
    </row>
    <row r="258" spans="2:53" s="101" customFormat="1" x14ac:dyDescent="0.2">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98"/>
      <c r="AT258" s="198"/>
      <c r="AU258" s="198"/>
      <c r="AV258" s="198"/>
      <c r="AW258" s="198"/>
      <c r="AX258" s="198"/>
      <c r="AY258" s="198"/>
      <c r="AZ258" s="198"/>
      <c r="BA258" s="217"/>
    </row>
    <row r="259" spans="2:53" s="101" customFormat="1" x14ac:dyDescent="0.2">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198"/>
      <c r="AU259" s="198"/>
      <c r="AV259" s="198"/>
      <c r="AW259" s="198"/>
      <c r="AX259" s="198"/>
      <c r="AY259" s="198"/>
      <c r="AZ259" s="198"/>
      <c r="BA259" s="217"/>
    </row>
    <row r="260" spans="2:53" s="101" customFormat="1" x14ac:dyDescent="0.2">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98"/>
      <c r="AT260" s="198"/>
      <c r="AU260" s="198"/>
      <c r="AV260" s="198"/>
      <c r="AW260" s="198"/>
      <c r="AX260" s="198"/>
      <c r="AY260" s="198"/>
      <c r="AZ260" s="198"/>
      <c r="BA260" s="217"/>
    </row>
    <row r="261" spans="2:53" s="101" customFormat="1" x14ac:dyDescent="0.2">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98"/>
      <c r="AT261" s="198"/>
      <c r="AU261" s="198"/>
      <c r="AV261" s="198"/>
      <c r="AW261" s="198"/>
      <c r="AX261" s="198"/>
      <c r="AY261" s="198"/>
      <c r="AZ261" s="198"/>
      <c r="BA261" s="217"/>
    </row>
    <row r="262" spans="2:53" s="101" customFormat="1" x14ac:dyDescent="0.2">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A262" s="198"/>
      <c r="AB262" s="198"/>
      <c r="AC262" s="198"/>
      <c r="AD262" s="198"/>
      <c r="AE262" s="198"/>
      <c r="AF262" s="198"/>
      <c r="AG262" s="198"/>
      <c r="AH262" s="198"/>
      <c r="AI262" s="198"/>
      <c r="AJ262" s="198"/>
      <c r="AK262" s="198"/>
      <c r="AL262" s="198"/>
      <c r="AM262" s="198"/>
      <c r="AN262" s="198"/>
      <c r="AO262" s="198"/>
      <c r="AP262" s="198"/>
      <c r="AQ262" s="198"/>
      <c r="AR262" s="198"/>
      <c r="AS262" s="198"/>
      <c r="AT262" s="198"/>
      <c r="AU262" s="198"/>
      <c r="AV262" s="198"/>
      <c r="AW262" s="198"/>
      <c r="AX262" s="198"/>
      <c r="AY262" s="198"/>
      <c r="AZ262" s="198"/>
      <c r="BA262" s="217"/>
    </row>
    <row r="263" spans="2:53" s="101" customFormat="1" x14ac:dyDescent="0.2">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98"/>
      <c r="AT263" s="198"/>
      <c r="AU263" s="198"/>
      <c r="AV263" s="198"/>
      <c r="AW263" s="198"/>
      <c r="AX263" s="198"/>
      <c r="AY263" s="198"/>
      <c r="AZ263" s="198"/>
      <c r="BA263" s="217"/>
    </row>
    <row r="264" spans="2:53" s="101" customFormat="1" x14ac:dyDescent="0.2">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c r="AA264" s="198"/>
      <c r="AB264" s="198"/>
      <c r="AC264" s="198"/>
      <c r="AD264" s="198"/>
      <c r="AE264" s="198"/>
      <c r="AF264" s="198"/>
      <c r="AG264" s="198"/>
      <c r="AH264" s="198"/>
      <c r="AI264" s="198"/>
      <c r="AJ264" s="198"/>
      <c r="AK264" s="198"/>
      <c r="AL264" s="198"/>
      <c r="AM264" s="198"/>
      <c r="AN264" s="198"/>
      <c r="AO264" s="198"/>
      <c r="AP264" s="198"/>
      <c r="AQ264" s="198"/>
      <c r="AR264" s="198"/>
      <c r="AS264" s="198"/>
      <c r="AT264" s="198"/>
      <c r="AU264" s="198"/>
      <c r="AV264" s="198"/>
      <c r="AW264" s="198"/>
      <c r="AX264" s="198"/>
      <c r="AY264" s="198"/>
      <c r="AZ264" s="198"/>
      <c r="BA264" s="217"/>
    </row>
    <row r="265" spans="2:53" s="101" customFormat="1" x14ac:dyDescent="0.2">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198"/>
      <c r="AU265" s="198"/>
      <c r="AV265" s="198"/>
      <c r="AW265" s="198"/>
      <c r="AX265" s="198"/>
      <c r="AY265" s="198"/>
      <c r="AZ265" s="198"/>
      <c r="BA265" s="217"/>
    </row>
    <row r="266" spans="2:53" s="101" customFormat="1" x14ac:dyDescent="0.2">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c r="AA266" s="198"/>
      <c r="AB266" s="198"/>
      <c r="AC266" s="198"/>
      <c r="AD266" s="198"/>
      <c r="AE266" s="198"/>
      <c r="AF266" s="198"/>
      <c r="AG266" s="198"/>
      <c r="AH266" s="198"/>
      <c r="AI266" s="198"/>
      <c r="AJ266" s="198"/>
      <c r="AK266" s="198"/>
      <c r="AL266" s="198"/>
      <c r="AM266" s="198"/>
      <c r="AN266" s="198"/>
      <c r="AO266" s="198"/>
      <c r="AP266" s="198"/>
      <c r="AQ266" s="198"/>
      <c r="AR266" s="198"/>
      <c r="AS266" s="198"/>
      <c r="AT266" s="198"/>
      <c r="AU266" s="198"/>
      <c r="AV266" s="198"/>
      <c r="AW266" s="198"/>
      <c r="AX266" s="198"/>
      <c r="AY266" s="198"/>
      <c r="AZ266" s="198"/>
      <c r="BA266" s="217"/>
    </row>
    <row r="267" spans="2:53" s="101" customFormat="1" x14ac:dyDescent="0.2">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98"/>
      <c r="AT267" s="198"/>
      <c r="AU267" s="198"/>
      <c r="AV267" s="198"/>
      <c r="AW267" s="198"/>
      <c r="AX267" s="198"/>
      <c r="AY267" s="198"/>
      <c r="AZ267" s="198"/>
      <c r="BA267" s="217"/>
    </row>
    <row r="268" spans="2:53" s="101" customFormat="1" x14ac:dyDescent="0.2">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198"/>
      <c r="AU268" s="198"/>
      <c r="AV268" s="198"/>
      <c r="AW268" s="198"/>
      <c r="AX268" s="198"/>
      <c r="AY268" s="198"/>
      <c r="AZ268" s="198"/>
      <c r="BA268" s="217"/>
    </row>
    <row r="269" spans="2:53" s="101" customFormat="1" x14ac:dyDescent="0.2">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98"/>
      <c r="AT269" s="198"/>
      <c r="AU269" s="198"/>
      <c r="AV269" s="198"/>
      <c r="AW269" s="198"/>
      <c r="AX269" s="198"/>
      <c r="AY269" s="198"/>
      <c r="AZ269" s="198"/>
      <c r="BA269" s="217"/>
    </row>
    <row r="270" spans="2:53" s="101" customFormat="1" x14ac:dyDescent="0.2">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98"/>
      <c r="AT270" s="198"/>
      <c r="AU270" s="198"/>
      <c r="AV270" s="198"/>
      <c r="AW270" s="198"/>
      <c r="AX270" s="198"/>
      <c r="AY270" s="198"/>
      <c r="AZ270" s="198"/>
      <c r="BA270" s="217"/>
    </row>
    <row r="271" spans="2:53" s="101" customFormat="1" x14ac:dyDescent="0.2">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98"/>
      <c r="AT271" s="198"/>
      <c r="AU271" s="198"/>
      <c r="AV271" s="198"/>
      <c r="AW271" s="198"/>
      <c r="AX271" s="198"/>
      <c r="AY271" s="198"/>
      <c r="AZ271" s="198"/>
      <c r="BA271" s="217"/>
    </row>
    <row r="272" spans="2:53" s="101" customFormat="1" x14ac:dyDescent="0.2">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98"/>
      <c r="AT272" s="198"/>
      <c r="AU272" s="198"/>
      <c r="AV272" s="198"/>
      <c r="AW272" s="198"/>
      <c r="AX272" s="198"/>
      <c r="AY272" s="198"/>
      <c r="AZ272" s="198"/>
      <c r="BA272" s="217"/>
    </row>
    <row r="273" spans="2:53" s="101" customFormat="1" x14ac:dyDescent="0.2">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98"/>
      <c r="AT273" s="198"/>
      <c r="AU273" s="198"/>
      <c r="AV273" s="198"/>
      <c r="AW273" s="198"/>
      <c r="AX273" s="198"/>
      <c r="AY273" s="198"/>
      <c r="AZ273" s="198"/>
      <c r="BA273" s="217"/>
    </row>
    <row r="274" spans="2:53" s="101" customFormat="1" x14ac:dyDescent="0.2">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198"/>
      <c r="AU274" s="198"/>
      <c r="AV274" s="198"/>
      <c r="AW274" s="198"/>
      <c r="AX274" s="198"/>
      <c r="AY274" s="198"/>
      <c r="AZ274" s="198"/>
      <c r="BA274" s="217"/>
    </row>
    <row r="275" spans="2:53" s="101" customFormat="1" x14ac:dyDescent="0.2">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98"/>
      <c r="AT275" s="198"/>
      <c r="AU275" s="198"/>
      <c r="AV275" s="198"/>
      <c r="AW275" s="198"/>
      <c r="AX275" s="198"/>
      <c r="AY275" s="198"/>
      <c r="AZ275" s="198"/>
      <c r="BA275" s="217"/>
    </row>
    <row r="276" spans="2:53" s="101" customFormat="1" x14ac:dyDescent="0.2">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c r="AA276" s="198"/>
      <c r="AB276" s="198"/>
      <c r="AC276" s="198"/>
      <c r="AD276" s="198"/>
      <c r="AE276" s="198"/>
      <c r="AF276" s="198"/>
      <c r="AG276" s="198"/>
      <c r="AH276" s="198"/>
      <c r="AI276" s="198"/>
      <c r="AJ276" s="198"/>
      <c r="AK276" s="198"/>
      <c r="AL276" s="198"/>
      <c r="AM276" s="198"/>
      <c r="AN276" s="198"/>
      <c r="AO276" s="198"/>
      <c r="AP276" s="198"/>
      <c r="AQ276" s="198"/>
      <c r="AR276" s="198"/>
      <c r="AS276" s="198"/>
      <c r="AT276" s="198"/>
      <c r="AU276" s="198"/>
      <c r="AV276" s="198"/>
      <c r="AW276" s="198"/>
      <c r="AX276" s="198"/>
      <c r="AY276" s="198"/>
      <c r="AZ276" s="198"/>
      <c r="BA276" s="217"/>
    </row>
    <row r="277" spans="2:53" s="101" customFormat="1" x14ac:dyDescent="0.2">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c r="AA277" s="198"/>
      <c r="AB277" s="198"/>
      <c r="AC277" s="198"/>
      <c r="AD277" s="198"/>
      <c r="AE277" s="198"/>
      <c r="AF277" s="198"/>
      <c r="AG277" s="198"/>
      <c r="AH277" s="198"/>
      <c r="AI277" s="198"/>
      <c r="AJ277" s="198"/>
      <c r="AK277" s="198"/>
      <c r="AL277" s="198"/>
      <c r="AM277" s="198"/>
      <c r="AN277" s="198"/>
      <c r="AO277" s="198"/>
      <c r="AP277" s="198"/>
      <c r="AQ277" s="198"/>
      <c r="AR277" s="198"/>
      <c r="AS277" s="198"/>
      <c r="AT277" s="198"/>
      <c r="AU277" s="198"/>
      <c r="AV277" s="198"/>
      <c r="AW277" s="198"/>
      <c r="AX277" s="198"/>
      <c r="AY277" s="198"/>
      <c r="AZ277" s="198"/>
      <c r="BA277" s="217"/>
    </row>
    <row r="278" spans="2:53" s="101" customFormat="1" x14ac:dyDescent="0.2">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c r="AA278" s="198"/>
      <c r="AB278" s="198"/>
      <c r="AC278" s="198"/>
      <c r="AD278" s="198"/>
      <c r="AE278" s="198"/>
      <c r="AF278" s="198"/>
      <c r="AG278" s="198"/>
      <c r="AH278" s="198"/>
      <c r="AI278" s="198"/>
      <c r="AJ278" s="198"/>
      <c r="AK278" s="198"/>
      <c r="AL278" s="198"/>
      <c r="AM278" s="198"/>
      <c r="AN278" s="198"/>
      <c r="AO278" s="198"/>
      <c r="AP278" s="198"/>
      <c r="AQ278" s="198"/>
      <c r="AR278" s="198"/>
      <c r="AS278" s="198"/>
      <c r="AT278" s="198"/>
      <c r="AU278" s="198"/>
      <c r="AV278" s="198"/>
      <c r="AW278" s="198"/>
      <c r="AX278" s="198"/>
      <c r="AY278" s="198"/>
      <c r="AZ278" s="198"/>
      <c r="BA278" s="217"/>
    </row>
    <row r="279" spans="2:53" s="101" customFormat="1" x14ac:dyDescent="0.2">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c r="AA279" s="198"/>
      <c r="AB279" s="198"/>
      <c r="AC279" s="198"/>
      <c r="AD279" s="198"/>
      <c r="AE279" s="198"/>
      <c r="AF279" s="198"/>
      <c r="AG279" s="198"/>
      <c r="AH279" s="198"/>
      <c r="AI279" s="198"/>
      <c r="AJ279" s="198"/>
      <c r="AK279" s="198"/>
      <c r="AL279" s="198"/>
      <c r="AM279" s="198"/>
      <c r="AN279" s="198"/>
      <c r="AO279" s="198"/>
      <c r="AP279" s="198"/>
      <c r="AQ279" s="198"/>
      <c r="AR279" s="198"/>
      <c r="AS279" s="198"/>
      <c r="AT279" s="198"/>
      <c r="AU279" s="198"/>
      <c r="AV279" s="198"/>
      <c r="AW279" s="198"/>
      <c r="AX279" s="198"/>
      <c r="AY279" s="198"/>
      <c r="AZ279" s="198"/>
      <c r="BA279" s="217"/>
    </row>
    <row r="280" spans="2:53" s="101" customFormat="1" x14ac:dyDescent="0.2">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198"/>
      <c r="AU280" s="198"/>
      <c r="AV280" s="198"/>
      <c r="AW280" s="198"/>
      <c r="AX280" s="198"/>
      <c r="AY280" s="198"/>
      <c r="AZ280" s="198"/>
      <c r="BA280" s="217"/>
    </row>
    <row r="281" spans="2:53" s="101" customFormat="1" x14ac:dyDescent="0.2">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c r="AA281" s="198"/>
      <c r="AB281" s="198"/>
      <c r="AC281" s="198"/>
      <c r="AD281" s="198"/>
      <c r="AE281" s="198"/>
      <c r="AF281" s="198"/>
      <c r="AG281" s="198"/>
      <c r="AH281" s="198"/>
      <c r="AI281" s="198"/>
      <c r="AJ281" s="198"/>
      <c r="AK281" s="198"/>
      <c r="AL281" s="198"/>
      <c r="AM281" s="198"/>
      <c r="AN281" s="198"/>
      <c r="AO281" s="198"/>
      <c r="AP281" s="198"/>
      <c r="AQ281" s="198"/>
      <c r="AR281" s="198"/>
      <c r="AS281" s="198"/>
      <c r="AT281" s="198"/>
      <c r="AU281" s="198"/>
      <c r="AV281" s="198"/>
      <c r="AW281" s="198"/>
      <c r="AX281" s="198"/>
      <c r="AY281" s="198"/>
      <c r="AZ281" s="198"/>
      <c r="BA281" s="217"/>
    </row>
    <row r="282" spans="2:53" s="101" customFormat="1" x14ac:dyDescent="0.2">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98"/>
      <c r="AT282" s="198"/>
      <c r="AU282" s="198"/>
      <c r="AV282" s="198"/>
      <c r="AW282" s="198"/>
      <c r="AX282" s="198"/>
      <c r="AY282" s="198"/>
      <c r="AZ282" s="198"/>
      <c r="BA282" s="217"/>
    </row>
    <row r="283" spans="2:53" s="101" customFormat="1" x14ac:dyDescent="0.2">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98"/>
      <c r="AT283" s="198"/>
      <c r="AU283" s="198"/>
      <c r="AV283" s="198"/>
      <c r="AW283" s="198"/>
      <c r="AX283" s="198"/>
      <c r="AY283" s="198"/>
      <c r="AZ283" s="198"/>
      <c r="BA283" s="217"/>
    </row>
    <row r="284" spans="2:53" s="101" customFormat="1" x14ac:dyDescent="0.2">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98"/>
      <c r="AT284" s="198"/>
      <c r="AU284" s="198"/>
      <c r="AV284" s="198"/>
      <c r="AW284" s="198"/>
      <c r="AX284" s="198"/>
      <c r="AY284" s="198"/>
      <c r="AZ284" s="198"/>
      <c r="BA284" s="217"/>
    </row>
    <row r="285" spans="2:53" s="101" customFormat="1" x14ac:dyDescent="0.2">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98"/>
      <c r="AT285" s="198"/>
      <c r="AU285" s="198"/>
      <c r="AV285" s="198"/>
      <c r="AW285" s="198"/>
      <c r="AX285" s="198"/>
      <c r="AY285" s="198"/>
      <c r="AZ285" s="198"/>
      <c r="BA285" s="217"/>
    </row>
    <row r="286" spans="2:53" s="101" customFormat="1" x14ac:dyDescent="0.2">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198"/>
      <c r="AU286" s="198"/>
      <c r="AV286" s="198"/>
      <c r="AW286" s="198"/>
      <c r="AX286" s="198"/>
      <c r="AY286" s="198"/>
      <c r="AZ286" s="198"/>
      <c r="BA286" s="217"/>
    </row>
    <row r="287" spans="2:53" s="101" customFormat="1" x14ac:dyDescent="0.2">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198"/>
      <c r="AU287" s="198"/>
      <c r="AV287" s="198"/>
      <c r="AW287" s="198"/>
      <c r="AX287" s="198"/>
      <c r="AY287" s="198"/>
      <c r="AZ287" s="198"/>
      <c r="BA287" s="217"/>
    </row>
    <row r="288" spans="2:53" s="101" customFormat="1" x14ac:dyDescent="0.2">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98"/>
      <c r="AT288" s="198"/>
      <c r="AU288" s="198"/>
      <c r="AV288" s="198"/>
      <c r="AW288" s="198"/>
      <c r="AX288" s="198"/>
      <c r="AY288" s="198"/>
      <c r="AZ288" s="198"/>
      <c r="BA288" s="217"/>
    </row>
    <row r="289" spans="2:53" s="101" customFormat="1" x14ac:dyDescent="0.2">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198"/>
      <c r="AU289" s="198"/>
      <c r="AV289" s="198"/>
      <c r="AW289" s="198"/>
      <c r="AX289" s="198"/>
      <c r="AY289" s="198"/>
      <c r="AZ289" s="198"/>
      <c r="BA289" s="217"/>
    </row>
    <row r="290" spans="2:53" s="101" customFormat="1" x14ac:dyDescent="0.2">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98"/>
      <c r="AT290" s="198"/>
      <c r="AU290" s="198"/>
      <c r="AV290" s="198"/>
      <c r="AW290" s="198"/>
      <c r="AX290" s="198"/>
      <c r="AY290" s="198"/>
      <c r="AZ290" s="198"/>
      <c r="BA290" s="217"/>
    </row>
    <row r="291" spans="2:53" s="101" customFormat="1" x14ac:dyDescent="0.2">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198"/>
      <c r="AU291" s="198"/>
      <c r="AV291" s="198"/>
      <c r="AW291" s="198"/>
      <c r="AX291" s="198"/>
      <c r="AY291" s="198"/>
      <c r="AZ291" s="198"/>
      <c r="BA291" s="217"/>
    </row>
    <row r="292" spans="2:53" s="101" customFormat="1" x14ac:dyDescent="0.2">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8"/>
      <c r="AY292" s="198"/>
      <c r="AZ292" s="198"/>
      <c r="BA292" s="217"/>
    </row>
    <row r="293" spans="2:53" s="101" customFormat="1" x14ac:dyDescent="0.2">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98"/>
      <c r="AT293" s="198"/>
      <c r="AU293" s="198"/>
      <c r="AV293" s="198"/>
      <c r="AW293" s="198"/>
      <c r="AX293" s="198"/>
      <c r="AY293" s="198"/>
      <c r="AZ293" s="198"/>
      <c r="BA293" s="217"/>
    </row>
    <row r="294" spans="2:53" s="101" customFormat="1" x14ac:dyDescent="0.2">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98"/>
      <c r="AT294" s="198"/>
      <c r="AU294" s="198"/>
      <c r="AV294" s="198"/>
      <c r="AW294" s="198"/>
      <c r="AX294" s="198"/>
      <c r="AY294" s="198"/>
      <c r="AZ294" s="198"/>
      <c r="BA294" s="217"/>
    </row>
    <row r="295" spans="2:53" s="101" customFormat="1" x14ac:dyDescent="0.2">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c r="AA295" s="198"/>
      <c r="AB295" s="198"/>
      <c r="AC295" s="198"/>
      <c r="AD295" s="198"/>
      <c r="AE295" s="198"/>
      <c r="AF295" s="198"/>
      <c r="AG295" s="198"/>
      <c r="AH295" s="198"/>
      <c r="AI295" s="198"/>
      <c r="AJ295" s="198"/>
      <c r="AK295" s="198"/>
      <c r="AL295" s="198"/>
      <c r="AM295" s="198"/>
      <c r="AN295" s="198"/>
      <c r="AO295" s="198"/>
      <c r="AP295" s="198"/>
      <c r="AQ295" s="198"/>
      <c r="AR295" s="198"/>
      <c r="AS295" s="198"/>
      <c r="AT295" s="198"/>
      <c r="AU295" s="198"/>
      <c r="AV295" s="198"/>
      <c r="AW295" s="198"/>
      <c r="AX295" s="198"/>
      <c r="AY295" s="198"/>
      <c r="AZ295" s="198"/>
      <c r="BA295" s="217"/>
    </row>
    <row r="296" spans="2:53" s="101" customFormat="1" x14ac:dyDescent="0.2">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c r="AA296" s="198"/>
      <c r="AB296" s="198"/>
      <c r="AC296" s="198"/>
      <c r="AD296" s="198"/>
      <c r="AE296" s="198"/>
      <c r="AF296" s="198"/>
      <c r="AG296" s="198"/>
      <c r="AH296" s="198"/>
      <c r="AI296" s="198"/>
      <c r="AJ296" s="198"/>
      <c r="AK296" s="198"/>
      <c r="AL296" s="198"/>
      <c r="AM296" s="198"/>
      <c r="AN296" s="198"/>
      <c r="AO296" s="198"/>
      <c r="AP296" s="198"/>
      <c r="AQ296" s="198"/>
      <c r="AR296" s="198"/>
      <c r="AS296" s="198"/>
      <c r="AT296" s="198"/>
      <c r="AU296" s="198"/>
      <c r="AV296" s="198"/>
      <c r="AW296" s="198"/>
      <c r="AX296" s="198"/>
      <c r="AY296" s="198"/>
      <c r="AZ296" s="198"/>
      <c r="BA296" s="217"/>
    </row>
    <row r="297" spans="2:53" s="101" customFormat="1" x14ac:dyDescent="0.2">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98"/>
      <c r="AT297" s="198"/>
      <c r="AU297" s="198"/>
      <c r="AV297" s="198"/>
      <c r="AW297" s="198"/>
      <c r="AX297" s="198"/>
      <c r="AY297" s="198"/>
      <c r="AZ297" s="198"/>
      <c r="BA297" s="217"/>
    </row>
    <row r="298" spans="2:53" s="101" customFormat="1" x14ac:dyDescent="0.2">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98"/>
      <c r="AT298" s="198"/>
      <c r="AU298" s="198"/>
      <c r="AV298" s="198"/>
      <c r="AW298" s="198"/>
      <c r="AX298" s="198"/>
      <c r="AY298" s="198"/>
      <c r="AZ298" s="198"/>
      <c r="BA298" s="217"/>
    </row>
    <row r="299" spans="2:53" s="101" customFormat="1" x14ac:dyDescent="0.2">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198"/>
      <c r="AU299" s="198"/>
      <c r="AV299" s="198"/>
      <c r="AW299" s="198"/>
      <c r="AX299" s="198"/>
      <c r="AY299" s="198"/>
      <c r="AZ299" s="198"/>
      <c r="BA299" s="217"/>
    </row>
    <row r="300" spans="2:53" s="101" customFormat="1" x14ac:dyDescent="0.2">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198"/>
      <c r="AU300" s="198"/>
      <c r="AV300" s="198"/>
      <c r="AW300" s="198"/>
      <c r="AX300" s="198"/>
      <c r="AY300" s="198"/>
      <c r="AZ300" s="198"/>
      <c r="BA300" s="217"/>
    </row>
    <row r="301" spans="2:53" s="101" customFormat="1" x14ac:dyDescent="0.2">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198"/>
      <c r="AU301" s="198"/>
      <c r="AV301" s="198"/>
      <c r="AW301" s="198"/>
      <c r="AX301" s="198"/>
      <c r="AY301" s="198"/>
      <c r="AZ301" s="198"/>
      <c r="BA301" s="217"/>
    </row>
    <row r="302" spans="2:53" s="101" customFormat="1" x14ac:dyDescent="0.2">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98"/>
      <c r="AT302" s="198"/>
      <c r="AU302" s="198"/>
      <c r="AV302" s="198"/>
      <c r="AW302" s="198"/>
      <c r="AX302" s="198"/>
      <c r="AY302" s="198"/>
      <c r="AZ302" s="198"/>
      <c r="BA302" s="217"/>
    </row>
    <row r="303" spans="2:53" s="101" customFormat="1" x14ac:dyDescent="0.2">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198"/>
      <c r="AU303" s="198"/>
      <c r="AV303" s="198"/>
      <c r="AW303" s="198"/>
      <c r="AX303" s="198"/>
      <c r="AY303" s="198"/>
      <c r="AZ303" s="198"/>
      <c r="BA303" s="217"/>
    </row>
    <row r="304" spans="2:53" s="101" customFormat="1" x14ac:dyDescent="0.2">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198"/>
      <c r="AU304" s="198"/>
      <c r="AV304" s="198"/>
      <c r="AW304" s="198"/>
      <c r="AX304" s="198"/>
      <c r="AY304" s="198"/>
      <c r="AZ304" s="198"/>
      <c r="BA304" s="217"/>
    </row>
    <row r="305" spans="2:53" s="101" customFormat="1" x14ac:dyDescent="0.2">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98"/>
      <c r="AT305" s="198"/>
      <c r="AU305" s="198"/>
      <c r="AV305" s="198"/>
      <c r="AW305" s="198"/>
      <c r="AX305" s="198"/>
      <c r="AY305" s="198"/>
      <c r="AZ305" s="198"/>
      <c r="BA305" s="217"/>
    </row>
    <row r="306" spans="2:53" s="101" customFormat="1" x14ac:dyDescent="0.2">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98"/>
      <c r="AT306" s="198"/>
      <c r="AU306" s="198"/>
      <c r="AV306" s="198"/>
      <c r="AW306" s="198"/>
      <c r="AX306" s="198"/>
      <c r="AY306" s="198"/>
      <c r="AZ306" s="198"/>
      <c r="BA306" s="217"/>
    </row>
    <row r="307" spans="2:53" s="101" customFormat="1" x14ac:dyDescent="0.2">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c r="AI307" s="198"/>
      <c r="AJ307" s="198"/>
      <c r="AK307" s="198"/>
      <c r="AL307" s="198"/>
      <c r="AM307" s="198"/>
      <c r="AN307" s="198"/>
      <c r="AO307" s="198"/>
      <c r="AP307" s="198"/>
      <c r="AQ307" s="198"/>
      <c r="AR307" s="198"/>
      <c r="AS307" s="198"/>
      <c r="AT307" s="198"/>
      <c r="AU307" s="198"/>
      <c r="AV307" s="198"/>
      <c r="AW307" s="198"/>
      <c r="AX307" s="198"/>
      <c r="AY307" s="198"/>
      <c r="AZ307" s="198"/>
      <c r="BA307" s="217"/>
    </row>
    <row r="308" spans="2:53" s="101" customFormat="1" x14ac:dyDescent="0.2">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198"/>
      <c r="AN308" s="198"/>
      <c r="AO308" s="198"/>
      <c r="AP308" s="198"/>
      <c r="AQ308" s="198"/>
      <c r="AR308" s="198"/>
      <c r="AS308" s="198"/>
      <c r="AT308" s="198"/>
      <c r="AU308" s="198"/>
      <c r="AV308" s="198"/>
      <c r="AW308" s="198"/>
      <c r="AX308" s="198"/>
      <c r="AY308" s="198"/>
      <c r="AZ308" s="198"/>
      <c r="BA308" s="217"/>
    </row>
    <row r="309" spans="2:53" s="101" customFormat="1" x14ac:dyDescent="0.2">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c r="AI309" s="198"/>
      <c r="AJ309" s="198"/>
      <c r="AK309" s="198"/>
      <c r="AL309" s="198"/>
      <c r="AM309" s="198"/>
      <c r="AN309" s="198"/>
      <c r="AO309" s="198"/>
      <c r="AP309" s="198"/>
      <c r="AQ309" s="198"/>
      <c r="AR309" s="198"/>
      <c r="AS309" s="198"/>
      <c r="AT309" s="198"/>
      <c r="AU309" s="198"/>
      <c r="AV309" s="198"/>
      <c r="AW309" s="198"/>
      <c r="AX309" s="198"/>
      <c r="AY309" s="198"/>
      <c r="AZ309" s="198"/>
      <c r="BA309" s="217"/>
    </row>
    <row r="310" spans="2:53" s="101" customFormat="1" x14ac:dyDescent="0.2">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c r="AW310" s="198"/>
      <c r="AX310" s="198"/>
      <c r="AY310" s="198"/>
      <c r="AZ310" s="198"/>
      <c r="BA310" s="217"/>
    </row>
    <row r="311" spans="2:53" s="101" customFormat="1" x14ac:dyDescent="0.2">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198"/>
      <c r="AU311" s="198"/>
      <c r="AV311" s="198"/>
      <c r="AW311" s="198"/>
      <c r="AX311" s="198"/>
      <c r="AY311" s="198"/>
      <c r="AZ311" s="198"/>
      <c r="BA311" s="217"/>
    </row>
    <row r="312" spans="2:53" s="101" customFormat="1" x14ac:dyDescent="0.2">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198"/>
      <c r="AL312" s="198"/>
      <c r="AM312" s="198"/>
      <c r="AN312" s="198"/>
      <c r="AO312" s="198"/>
      <c r="AP312" s="198"/>
      <c r="AQ312" s="198"/>
      <c r="AR312" s="198"/>
      <c r="AS312" s="198"/>
      <c r="AT312" s="198"/>
      <c r="AU312" s="198"/>
      <c r="AV312" s="198"/>
      <c r="AW312" s="198"/>
      <c r="AX312" s="198"/>
      <c r="AY312" s="198"/>
      <c r="AZ312" s="198"/>
      <c r="BA312" s="217"/>
    </row>
    <row r="313" spans="2:53" s="101" customFormat="1" x14ac:dyDescent="0.2">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98"/>
      <c r="AT313" s="198"/>
      <c r="AU313" s="198"/>
      <c r="AV313" s="198"/>
      <c r="AW313" s="198"/>
      <c r="AX313" s="198"/>
      <c r="AY313" s="198"/>
      <c r="AZ313" s="198"/>
      <c r="BA313" s="217"/>
    </row>
    <row r="314" spans="2:53" s="101" customFormat="1" x14ac:dyDescent="0.2">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98"/>
      <c r="AT314" s="198"/>
      <c r="AU314" s="198"/>
      <c r="AV314" s="198"/>
      <c r="AW314" s="198"/>
      <c r="AX314" s="198"/>
      <c r="AY314" s="198"/>
      <c r="AZ314" s="198"/>
      <c r="BA314" s="217"/>
    </row>
    <row r="315" spans="2:53" s="101" customFormat="1" x14ac:dyDescent="0.2">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98"/>
      <c r="AT315" s="198"/>
      <c r="AU315" s="198"/>
      <c r="AV315" s="198"/>
      <c r="AW315" s="198"/>
      <c r="AX315" s="198"/>
      <c r="AY315" s="198"/>
      <c r="AZ315" s="198"/>
      <c r="BA315" s="217"/>
    </row>
    <row r="316" spans="2:53" s="101" customFormat="1" x14ac:dyDescent="0.2">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198"/>
      <c r="AU316" s="198"/>
      <c r="AV316" s="198"/>
      <c r="AW316" s="198"/>
      <c r="AX316" s="198"/>
      <c r="AY316" s="198"/>
      <c r="AZ316" s="198"/>
      <c r="BA316" s="217"/>
    </row>
    <row r="317" spans="2:53" s="101" customFormat="1" x14ac:dyDescent="0.2">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98"/>
      <c r="AT317" s="198"/>
      <c r="AU317" s="198"/>
      <c r="AV317" s="198"/>
      <c r="AW317" s="198"/>
      <c r="AX317" s="198"/>
      <c r="AY317" s="198"/>
      <c r="AZ317" s="198"/>
      <c r="BA317" s="217"/>
    </row>
    <row r="318" spans="2:53" s="101" customFormat="1" x14ac:dyDescent="0.2">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98"/>
      <c r="AT318" s="198"/>
      <c r="AU318" s="198"/>
      <c r="AV318" s="198"/>
      <c r="AW318" s="198"/>
      <c r="AX318" s="198"/>
      <c r="AY318" s="198"/>
      <c r="AZ318" s="198"/>
      <c r="BA318" s="217"/>
    </row>
    <row r="319" spans="2:53" s="101" customFormat="1" x14ac:dyDescent="0.2">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198"/>
      <c r="AU319" s="198"/>
      <c r="AV319" s="198"/>
      <c r="AW319" s="198"/>
      <c r="AX319" s="198"/>
      <c r="AY319" s="198"/>
      <c r="AZ319" s="198"/>
      <c r="BA319" s="217"/>
    </row>
    <row r="320" spans="2:53" s="101" customFormat="1" x14ac:dyDescent="0.2">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98"/>
      <c r="AT320" s="198"/>
      <c r="AU320" s="198"/>
      <c r="AV320" s="198"/>
      <c r="AW320" s="198"/>
      <c r="AX320" s="198"/>
      <c r="AY320" s="198"/>
      <c r="AZ320" s="198"/>
      <c r="BA320" s="217"/>
    </row>
    <row r="321" spans="2:53" s="101" customFormat="1" x14ac:dyDescent="0.2">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98"/>
      <c r="AT321" s="198"/>
      <c r="AU321" s="198"/>
      <c r="AV321" s="198"/>
      <c r="AW321" s="198"/>
      <c r="AX321" s="198"/>
      <c r="AY321" s="198"/>
      <c r="AZ321" s="198"/>
      <c r="BA321" s="217"/>
    </row>
    <row r="322" spans="2:53" s="101" customFormat="1" x14ac:dyDescent="0.2">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198"/>
      <c r="AU322" s="198"/>
      <c r="AV322" s="198"/>
      <c r="AW322" s="198"/>
      <c r="AX322" s="198"/>
      <c r="AY322" s="198"/>
      <c r="AZ322" s="198"/>
      <c r="BA322" s="217"/>
    </row>
    <row r="323" spans="2:53" s="101" customFormat="1" x14ac:dyDescent="0.2">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198"/>
      <c r="AU323" s="198"/>
      <c r="AV323" s="198"/>
      <c r="AW323" s="198"/>
      <c r="AX323" s="198"/>
      <c r="AY323" s="198"/>
      <c r="AZ323" s="198"/>
      <c r="BA323" s="217"/>
    </row>
    <row r="324" spans="2:53" s="101" customFormat="1" x14ac:dyDescent="0.2">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198"/>
      <c r="AU324" s="198"/>
      <c r="AV324" s="198"/>
      <c r="AW324" s="198"/>
      <c r="AX324" s="198"/>
      <c r="AY324" s="198"/>
      <c r="AZ324" s="198"/>
      <c r="BA324" s="217"/>
    </row>
    <row r="325" spans="2:53" s="101" customFormat="1" x14ac:dyDescent="0.2">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198"/>
      <c r="AU325" s="198"/>
      <c r="AV325" s="198"/>
      <c r="AW325" s="198"/>
      <c r="AX325" s="198"/>
      <c r="AY325" s="198"/>
      <c r="AZ325" s="198"/>
      <c r="BA325" s="217"/>
    </row>
    <row r="326" spans="2:53" s="101" customFormat="1" x14ac:dyDescent="0.2">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98"/>
      <c r="AH326" s="198"/>
      <c r="AI326" s="198"/>
      <c r="AJ326" s="198"/>
      <c r="AK326" s="198"/>
      <c r="AL326" s="198"/>
      <c r="AM326" s="198"/>
      <c r="AN326" s="198"/>
      <c r="AO326" s="198"/>
      <c r="AP326" s="198"/>
      <c r="AQ326" s="198"/>
      <c r="AR326" s="198"/>
      <c r="AS326" s="198"/>
      <c r="AT326" s="198"/>
      <c r="AU326" s="198"/>
      <c r="AV326" s="198"/>
      <c r="AW326" s="198"/>
      <c r="AX326" s="198"/>
      <c r="AY326" s="198"/>
      <c r="AZ326" s="198"/>
      <c r="BA326" s="217"/>
    </row>
    <row r="327" spans="2:53" s="101" customFormat="1" x14ac:dyDescent="0.2">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c r="AM327" s="198"/>
      <c r="AN327" s="198"/>
      <c r="AO327" s="198"/>
      <c r="AP327" s="198"/>
      <c r="AQ327" s="198"/>
      <c r="AR327" s="198"/>
      <c r="AS327" s="198"/>
      <c r="AT327" s="198"/>
      <c r="AU327" s="198"/>
      <c r="AV327" s="198"/>
      <c r="AW327" s="198"/>
      <c r="AX327" s="198"/>
      <c r="AY327" s="198"/>
      <c r="AZ327" s="198"/>
      <c r="BA327" s="217"/>
    </row>
    <row r="328" spans="2:53" s="101" customFormat="1" x14ac:dyDescent="0.2">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98"/>
      <c r="AT328" s="198"/>
      <c r="AU328" s="198"/>
      <c r="AV328" s="198"/>
      <c r="AW328" s="198"/>
      <c r="AX328" s="198"/>
      <c r="AY328" s="198"/>
      <c r="AZ328" s="198"/>
      <c r="BA328" s="217"/>
    </row>
    <row r="329" spans="2:53" s="101" customFormat="1" x14ac:dyDescent="0.2">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c r="AA329" s="198"/>
      <c r="AB329" s="198"/>
      <c r="AC329" s="198"/>
      <c r="AD329" s="198"/>
      <c r="AE329" s="198"/>
      <c r="AF329" s="198"/>
      <c r="AG329" s="198"/>
      <c r="AH329" s="198"/>
      <c r="AI329" s="198"/>
      <c r="AJ329" s="198"/>
      <c r="AK329" s="198"/>
      <c r="AL329" s="198"/>
      <c r="AM329" s="198"/>
      <c r="AN329" s="198"/>
      <c r="AO329" s="198"/>
      <c r="AP329" s="198"/>
      <c r="AQ329" s="198"/>
      <c r="AR329" s="198"/>
      <c r="AS329" s="198"/>
      <c r="AT329" s="198"/>
      <c r="AU329" s="198"/>
      <c r="AV329" s="198"/>
      <c r="AW329" s="198"/>
      <c r="AX329" s="198"/>
      <c r="AY329" s="198"/>
      <c r="AZ329" s="198"/>
      <c r="BA329" s="217"/>
    </row>
    <row r="330" spans="2:53" s="101" customFormat="1" x14ac:dyDescent="0.2">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c r="AA330" s="198"/>
      <c r="AB330" s="198"/>
      <c r="AC330" s="198"/>
      <c r="AD330" s="198"/>
      <c r="AE330" s="198"/>
      <c r="AF330" s="198"/>
      <c r="AG330" s="198"/>
      <c r="AH330" s="198"/>
      <c r="AI330" s="198"/>
      <c r="AJ330" s="198"/>
      <c r="AK330" s="198"/>
      <c r="AL330" s="198"/>
      <c r="AM330" s="198"/>
      <c r="AN330" s="198"/>
      <c r="AO330" s="198"/>
      <c r="AP330" s="198"/>
      <c r="AQ330" s="198"/>
      <c r="AR330" s="198"/>
      <c r="AS330" s="198"/>
      <c r="AT330" s="198"/>
      <c r="AU330" s="198"/>
      <c r="AV330" s="198"/>
      <c r="AW330" s="198"/>
      <c r="AX330" s="198"/>
      <c r="AY330" s="198"/>
      <c r="AZ330" s="198"/>
      <c r="BA330" s="217"/>
    </row>
    <row r="331" spans="2:53" s="101" customFormat="1" x14ac:dyDescent="0.2">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98"/>
      <c r="AT331" s="198"/>
      <c r="AU331" s="198"/>
      <c r="AV331" s="198"/>
      <c r="AW331" s="198"/>
      <c r="AX331" s="198"/>
      <c r="AY331" s="198"/>
      <c r="AZ331" s="198"/>
      <c r="BA331" s="217"/>
    </row>
    <row r="332" spans="2:53" s="101" customFormat="1" x14ac:dyDescent="0.2">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98"/>
      <c r="AT332" s="198"/>
      <c r="AU332" s="198"/>
      <c r="AV332" s="198"/>
      <c r="AW332" s="198"/>
      <c r="AX332" s="198"/>
      <c r="AY332" s="198"/>
      <c r="AZ332" s="198"/>
      <c r="BA332" s="217"/>
    </row>
    <row r="333" spans="2:53" s="101" customFormat="1" x14ac:dyDescent="0.2">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c r="AA333" s="198"/>
      <c r="AB333" s="198"/>
      <c r="AC333" s="198"/>
      <c r="AD333" s="198"/>
      <c r="AE333" s="198"/>
      <c r="AF333" s="198"/>
      <c r="AG333" s="198"/>
      <c r="AH333" s="198"/>
      <c r="AI333" s="198"/>
      <c r="AJ333" s="198"/>
      <c r="AK333" s="198"/>
      <c r="AL333" s="198"/>
      <c r="AM333" s="198"/>
      <c r="AN333" s="198"/>
      <c r="AO333" s="198"/>
      <c r="AP333" s="198"/>
      <c r="AQ333" s="198"/>
      <c r="AR333" s="198"/>
      <c r="AS333" s="198"/>
      <c r="AT333" s="198"/>
      <c r="AU333" s="198"/>
      <c r="AV333" s="198"/>
      <c r="AW333" s="198"/>
      <c r="AX333" s="198"/>
      <c r="AY333" s="198"/>
      <c r="AZ333" s="198"/>
      <c r="BA333" s="217"/>
    </row>
    <row r="334" spans="2:53" s="101" customFormat="1" x14ac:dyDescent="0.2">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c r="AA334" s="198"/>
      <c r="AB334" s="198"/>
      <c r="AC334" s="198"/>
      <c r="AD334" s="198"/>
      <c r="AE334" s="198"/>
      <c r="AF334" s="198"/>
      <c r="AG334" s="198"/>
      <c r="AH334" s="198"/>
      <c r="AI334" s="198"/>
      <c r="AJ334" s="198"/>
      <c r="AK334" s="198"/>
      <c r="AL334" s="198"/>
      <c r="AM334" s="198"/>
      <c r="AN334" s="198"/>
      <c r="AO334" s="198"/>
      <c r="AP334" s="198"/>
      <c r="AQ334" s="198"/>
      <c r="AR334" s="198"/>
      <c r="AS334" s="198"/>
      <c r="AT334" s="198"/>
      <c r="AU334" s="198"/>
      <c r="AV334" s="198"/>
      <c r="AW334" s="198"/>
      <c r="AX334" s="198"/>
      <c r="AY334" s="198"/>
      <c r="AZ334" s="198"/>
      <c r="BA334" s="217"/>
    </row>
    <row r="335" spans="2:53" s="101" customFormat="1" x14ac:dyDescent="0.2">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c r="AI335" s="198"/>
      <c r="AJ335" s="198"/>
      <c r="AK335" s="198"/>
      <c r="AL335" s="198"/>
      <c r="AM335" s="198"/>
      <c r="AN335" s="198"/>
      <c r="AO335" s="198"/>
      <c r="AP335" s="198"/>
      <c r="AQ335" s="198"/>
      <c r="AR335" s="198"/>
      <c r="AS335" s="198"/>
      <c r="AT335" s="198"/>
      <c r="AU335" s="198"/>
      <c r="AV335" s="198"/>
      <c r="AW335" s="198"/>
      <c r="AX335" s="198"/>
      <c r="AY335" s="198"/>
      <c r="AZ335" s="198"/>
      <c r="BA335" s="217"/>
    </row>
    <row r="336" spans="2:53" s="101" customFormat="1" x14ac:dyDescent="0.2">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c r="AA336" s="198"/>
      <c r="AB336" s="198"/>
      <c r="AC336" s="198"/>
      <c r="AD336" s="198"/>
      <c r="AE336" s="198"/>
      <c r="AF336" s="198"/>
      <c r="AG336" s="198"/>
      <c r="AH336" s="198"/>
      <c r="AI336" s="198"/>
      <c r="AJ336" s="198"/>
      <c r="AK336" s="198"/>
      <c r="AL336" s="198"/>
      <c r="AM336" s="198"/>
      <c r="AN336" s="198"/>
      <c r="AO336" s="198"/>
      <c r="AP336" s="198"/>
      <c r="AQ336" s="198"/>
      <c r="AR336" s="198"/>
      <c r="AS336" s="198"/>
      <c r="AT336" s="198"/>
      <c r="AU336" s="198"/>
      <c r="AV336" s="198"/>
      <c r="AW336" s="198"/>
      <c r="AX336" s="198"/>
      <c r="AY336" s="198"/>
      <c r="AZ336" s="198"/>
      <c r="BA336" s="217"/>
    </row>
    <row r="337" spans="2:53" s="101" customFormat="1" x14ac:dyDescent="0.2">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c r="AA337" s="198"/>
      <c r="AB337" s="198"/>
      <c r="AC337" s="198"/>
      <c r="AD337" s="198"/>
      <c r="AE337" s="198"/>
      <c r="AF337" s="198"/>
      <c r="AG337" s="198"/>
      <c r="AH337" s="198"/>
      <c r="AI337" s="198"/>
      <c r="AJ337" s="198"/>
      <c r="AK337" s="198"/>
      <c r="AL337" s="198"/>
      <c r="AM337" s="198"/>
      <c r="AN337" s="198"/>
      <c r="AO337" s="198"/>
      <c r="AP337" s="198"/>
      <c r="AQ337" s="198"/>
      <c r="AR337" s="198"/>
      <c r="AS337" s="198"/>
      <c r="AT337" s="198"/>
      <c r="AU337" s="198"/>
      <c r="AV337" s="198"/>
      <c r="AW337" s="198"/>
      <c r="AX337" s="198"/>
      <c r="AY337" s="198"/>
      <c r="AZ337" s="198"/>
      <c r="BA337" s="217"/>
    </row>
    <row r="338" spans="2:53" s="101" customFormat="1" x14ac:dyDescent="0.2">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c r="AM338" s="198"/>
      <c r="AN338" s="198"/>
      <c r="AO338" s="198"/>
      <c r="AP338" s="198"/>
      <c r="AQ338" s="198"/>
      <c r="AR338" s="198"/>
      <c r="AS338" s="198"/>
      <c r="AT338" s="198"/>
      <c r="AU338" s="198"/>
      <c r="AV338" s="198"/>
      <c r="AW338" s="198"/>
      <c r="AX338" s="198"/>
      <c r="AY338" s="198"/>
      <c r="AZ338" s="198"/>
      <c r="BA338" s="217"/>
    </row>
    <row r="339" spans="2:53" s="101" customFormat="1" x14ac:dyDescent="0.2">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c r="AI339" s="198"/>
      <c r="AJ339" s="198"/>
      <c r="AK339" s="198"/>
      <c r="AL339" s="198"/>
      <c r="AM339" s="198"/>
      <c r="AN339" s="198"/>
      <c r="AO339" s="198"/>
      <c r="AP339" s="198"/>
      <c r="AQ339" s="198"/>
      <c r="AR339" s="198"/>
      <c r="AS339" s="198"/>
      <c r="AT339" s="198"/>
      <c r="AU339" s="198"/>
      <c r="AV339" s="198"/>
      <c r="AW339" s="198"/>
      <c r="AX339" s="198"/>
      <c r="AY339" s="198"/>
      <c r="AZ339" s="198"/>
      <c r="BA339" s="217"/>
    </row>
    <row r="340" spans="2:53" s="101" customFormat="1" x14ac:dyDescent="0.2">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c r="AJ340" s="198"/>
      <c r="AK340" s="198"/>
      <c r="AL340" s="198"/>
      <c r="AM340" s="198"/>
      <c r="AN340" s="198"/>
      <c r="AO340" s="198"/>
      <c r="AP340" s="198"/>
      <c r="AQ340" s="198"/>
      <c r="AR340" s="198"/>
      <c r="AS340" s="198"/>
      <c r="AT340" s="198"/>
      <c r="AU340" s="198"/>
      <c r="AV340" s="198"/>
      <c r="AW340" s="198"/>
      <c r="AX340" s="198"/>
      <c r="AY340" s="198"/>
      <c r="AZ340" s="198"/>
      <c r="BA340" s="217"/>
    </row>
    <row r="341" spans="2:53" s="101" customFormat="1" x14ac:dyDescent="0.2">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c r="AA341" s="198"/>
      <c r="AB341" s="198"/>
      <c r="AC341" s="198"/>
      <c r="AD341" s="198"/>
      <c r="AE341" s="198"/>
      <c r="AF341" s="198"/>
      <c r="AG341" s="198"/>
      <c r="AH341" s="198"/>
      <c r="AI341" s="198"/>
      <c r="AJ341" s="198"/>
      <c r="AK341" s="198"/>
      <c r="AL341" s="198"/>
      <c r="AM341" s="198"/>
      <c r="AN341" s="198"/>
      <c r="AO341" s="198"/>
      <c r="AP341" s="198"/>
      <c r="AQ341" s="198"/>
      <c r="AR341" s="198"/>
      <c r="AS341" s="198"/>
      <c r="AT341" s="198"/>
      <c r="AU341" s="198"/>
      <c r="AV341" s="198"/>
      <c r="AW341" s="198"/>
      <c r="AX341" s="198"/>
      <c r="AY341" s="198"/>
      <c r="AZ341" s="198"/>
      <c r="BA341" s="217"/>
    </row>
    <row r="342" spans="2:53" s="101" customFormat="1" x14ac:dyDescent="0.2">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c r="AA342" s="198"/>
      <c r="AB342" s="198"/>
      <c r="AC342" s="198"/>
      <c r="AD342" s="198"/>
      <c r="AE342" s="198"/>
      <c r="AF342" s="198"/>
      <c r="AG342" s="198"/>
      <c r="AH342" s="198"/>
      <c r="AI342" s="198"/>
      <c r="AJ342" s="198"/>
      <c r="AK342" s="198"/>
      <c r="AL342" s="198"/>
      <c r="AM342" s="198"/>
      <c r="AN342" s="198"/>
      <c r="AO342" s="198"/>
      <c r="AP342" s="198"/>
      <c r="AQ342" s="198"/>
      <c r="AR342" s="198"/>
      <c r="AS342" s="198"/>
      <c r="AT342" s="198"/>
      <c r="AU342" s="198"/>
      <c r="AV342" s="198"/>
      <c r="AW342" s="198"/>
      <c r="AX342" s="198"/>
      <c r="AY342" s="198"/>
      <c r="AZ342" s="198"/>
      <c r="BA342" s="217"/>
    </row>
    <row r="343" spans="2:53" s="101" customFormat="1" x14ac:dyDescent="0.2">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c r="AM343" s="198"/>
      <c r="AN343" s="198"/>
      <c r="AO343" s="198"/>
      <c r="AP343" s="198"/>
      <c r="AQ343" s="198"/>
      <c r="AR343" s="198"/>
      <c r="AS343" s="198"/>
      <c r="AT343" s="198"/>
      <c r="AU343" s="198"/>
      <c r="AV343" s="198"/>
      <c r="AW343" s="198"/>
      <c r="AX343" s="198"/>
      <c r="AY343" s="198"/>
      <c r="AZ343" s="198"/>
      <c r="BA343" s="217"/>
    </row>
    <row r="344" spans="2:53" s="101" customFormat="1" x14ac:dyDescent="0.2">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c r="AA344" s="198"/>
      <c r="AB344" s="198"/>
      <c r="AC344" s="198"/>
      <c r="AD344" s="198"/>
      <c r="AE344" s="198"/>
      <c r="AF344" s="198"/>
      <c r="AG344" s="198"/>
      <c r="AH344" s="198"/>
      <c r="AI344" s="198"/>
      <c r="AJ344" s="198"/>
      <c r="AK344" s="198"/>
      <c r="AL344" s="198"/>
      <c r="AM344" s="198"/>
      <c r="AN344" s="198"/>
      <c r="AO344" s="198"/>
      <c r="AP344" s="198"/>
      <c r="AQ344" s="198"/>
      <c r="AR344" s="198"/>
      <c r="AS344" s="198"/>
      <c r="AT344" s="198"/>
      <c r="AU344" s="198"/>
      <c r="AV344" s="198"/>
      <c r="AW344" s="198"/>
      <c r="AX344" s="198"/>
      <c r="AY344" s="198"/>
      <c r="AZ344" s="198"/>
      <c r="BA344" s="217"/>
    </row>
    <row r="345" spans="2:53" s="101" customFormat="1" x14ac:dyDescent="0.2">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c r="AA345" s="198"/>
      <c r="AB345" s="198"/>
      <c r="AC345" s="198"/>
      <c r="AD345" s="198"/>
      <c r="AE345" s="198"/>
      <c r="AF345" s="198"/>
      <c r="AG345" s="198"/>
      <c r="AH345" s="198"/>
      <c r="AI345" s="198"/>
      <c r="AJ345" s="198"/>
      <c r="AK345" s="198"/>
      <c r="AL345" s="198"/>
      <c r="AM345" s="198"/>
      <c r="AN345" s="198"/>
      <c r="AO345" s="198"/>
      <c r="AP345" s="198"/>
      <c r="AQ345" s="198"/>
      <c r="AR345" s="198"/>
      <c r="AS345" s="198"/>
      <c r="AT345" s="198"/>
      <c r="AU345" s="198"/>
      <c r="AV345" s="198"/>
      <c r="AW345" s="198"/>
      <c r="AX345" s="198"/>
      <c r="AY345" s="198"/>
      <c r="AZ345" s="198"/>
      <c r="BA345" s="217"/>
    </row>
    <row r="346" spans="2:53" s="101" customFormat="1" x14ac:dyDescent="0.2">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c r="AA346" s="198"/>
      <c r="AB346" s="198"/>
      <c r="AC346" s="198"/>
      <c r="AD346" s="198"/>
      <c r="AE346" s="198"/>
      <c r="AF346" s="198"/>
      <c r="AG346" s="198"/>
      <c r="AH346" s="198"/>
      <c r="AI346" s="198"/>
      <c r="AJ346" s="198"/>
      <c r="AK346" s="198"/>
      <c r="AL346" s="198"/>
      <c r="AM346" s="198"/>
      <c r="AN346" s="198"/>
      <c r="AO346" s="198"/>
      <c r="AP346" s="198"/>
      <c r="AQ346" s="198"/>
      <c r="AR346" s="198"/>
      <c r="AS346" s="198"/>
      <c r="AT346" s="198"/>
      <c r="AU346" s="198"/>
      <c r="AV346" s="198"/>
      <c r="AW346" s="198"/>
      <c r="AX346" s="198"/>
      <c r="AY346" s="198"/>
      <c r="AZ346" s="198"/>
      <c r="BA346" s="217"/>
    </row>
    <row r="347" spans="2:53" s="101" customFormat="1" x14ac:dyDescent="0.2">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c r="AM347" s="198"/>
      <c r="AN347" s="198"/>
      <c r="AO347" s="198"/>
      <c r="AP347" s="198"/>
      <c r="AQ347" s="198"/>
      <c r="AR347" s="198"/>
      <c r="AS347" s="198"/>
      <c r="AT347" s="198"/>
      <c r="AU347" s="198"/>
      <c r="AV347" s="198"/>
      <c r="AW347" s="198"/>
      <c r="AX347" s="198"/>
      <c r="AY347" s="198"/>
      <c r="AZ347" s="198"/>
      <c r="BA347" s="217"/>
    </row>
    <row r="348" spans="2:53" s="101" customFormat="1" x14ac:dyDescent="0.2">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c r="AA348" s="198"/>
      <c r="AB348" s="198"/>
      <c r="AC348" s="198"/>
      <c r="AD348" s="198"/>
      <c r="AE348" s="198"/>
      <c r="AF348" s="198"/>
      <c r="AG348" s="198"/>
      <c r="AH348" s="198"/>
      <c r="AI348" s="198"/>
      <c r="AJ348" s="198"/>
      <c r="AK348" s="198"/>
      <c r="AL348" s="198"/>
      <c r="AM348" s="198"/>
      <c r="AN348" s="198"/>
      <c r="AO348" s="198"/>
      <c r="AP348" s="198"/>
      <c r="AQ348" s="198"/>
      <c r="AR348" s="198"/>
      <c r="AS348" s="198"/>
      <c r="AT348" s="198"/>
      <c r="AU348" s="198"/>
      <c r="AV348" s="198"/>
      <c r="AW348" s="198"/>
      <c r="AX348" s="198"/>
      <c r="AY348" s="198"/>
      <c r="AZ348" s="198"/>
      <c r="BA348" s="217"/>
    </row>
    <row r="349" spans="2:53" s="101" customFormat="1" x14ac:dyDescent="0.2">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c r="AJ349" s="198"/>
      <c r="AK349" s="198"/>
      <c r="AL349" s="198"/>
      <c r="AM349" s="198"/>
      <c r="AN349" s="198"/>
      <c r="AO349" s="198"/>
      <c r="AP349" s="198"/>
      <c r="AQ349" s="198"/>
      <c r="AR349" s="198"/>
      <c r="AS349" s="198"/>
      <c r="AT349" s="198"/>
      <c r="AU349" s="198"/>
      <c r="AV349" s="198"/>
      <c r="AW349" s="198"/>
      <c r="AX349" s="198"/>
      <c r="AY349" s="198"/>
      <c r="AZ349" s="198"/>
      <c r="BA349" s="217"/>
    </row>
    <row r="350" spans="2:53" s="101" customFormat="1" x14ac:dyDescent="0.2">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c r="AJ350" s="198"/>
      <c r="AK350" s="198"/>
      <c r="AL350" s="198"/>
      <c r="AM350" s="198"/>
      <c r="AN350" s="198"/>
      <c r="AO350" s="198"/>
      <c r="AP350" s="198"/>
      <c r="AQ350" s="198"/>
      <c r="AR350" s="198"/>
      <c r="AS350" s="198"/>
      <c r="AT350" s="198"/>
      <c r="AU350" s="198"/>
      <c r="AV350" s="198"/>
      <c r="AW350" s="198"/>
      <c r="AX350" s="198"/>
      <c r="AY350" s="198"/>
      <c r="AZ350" s="198"/>
      <c r="BA350" s="217"/>
    </row>
    <row r="351" spans="2:53" s="101" customFormat="1" x14ac:dyDescent="0.2">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c r="AA351" s="198"/>
      <c r="AB351" s="198"/>
      <c r="AC351" s="198"/>
      <c r="AD351" s="198"/>
      <c r="AE351" s="198"/>
      <c r="AF351" s="198"/>
      <c r="AG351" s="198"/>
      <c r="AH351" s="198"/>
      <c r="AI351" s="198"/>
      <c r="AJ351" s="198"/>
      <c r="AK351" s="198"/>
      <c r="AL351" s="198"/>
      <c r="AM351" s="198"/>
      <c r="AN351" s="198"/>
      <c r="AO351" s="198"/>
      <c r="AP351" s="198"/>
      <c r="AQ351" s="198"/>
      <c r="AR351" s="198"/>
      <c r="AS351" s="198"/>
      <c r="AT351" s="198"/>
      <c r="AU351" s="198"/>
      <c r="AV351" s="198"/>
      <c r="AW351" s="198"/>
      <c r="AX351" s="198"/>
      <c r="AY351" s="198"/>
      <c r="AZ351" s="198"/>
      <c r="BA351" s="217"/>
    </row>
    <row r="352" spans="2:53" s="101" customFormat="1" x14ac:dyDescent="0.2">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8"/>
      <c r="AY352" s="198"/>
      <c r="AZ352" s="198"/>
      <c r="BA352" s="217"/>
    </row>
    <row r="353" spans="2:53" s="101" customFormat="1" x14ac:dyDescent="0.2">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c r="AA353" s="198"/>
      <c r="AB353" s="198"/>
      <c r="AC353" s="198"/>
      <c r="AD353" s="198"/>
      <c r="AE353" s="198"/>
      <c r="AF353" s="198"/>
      <c r="AG353" s="198"/>
      <c r="AH353" s="198"/>
      <c r="AI353" s="198"/>
      <c r="AJ353" s="198"/>
      <c r="AK353" s="198"/>
      <c r="AL353" s="198"/>
      <c r="AM353" s="198"/>
      <c r="AN353" s="198"/>
      <c r="AO353" s="198"/>
      <c r="AP353" s="198"/>
      <c r="AQ353" s="198"/>
      <c r="AR353" s="198"/>
      <c r="AS353" s="198"/>
      <c r="AT353" s="198"/>
      <c r="AU353" s="198"/>
      <c r="AV353" s="198"/>
      <c r="AW353" s="198"/>
      <c r="AX353" s="198"/>
      <c r="AY353" s="198"/>
      <c r="AZ353" s="198"/>
      <c r="BA353" s="217"/>
    </row>
    <row r="354" spans="2:53" s="101" customFormat="1" x14ac:dyDescent="0.2">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c r="AA354" s="198"/>
      <c r="AB354" s="198"/>
      <c r="AC354" s="198"/>
      <c r="AD354" s="198"/>
      <c r="AE354" s="198"/>
      <c r="AF354" s="198"/>
      <c r="AG354" s="198"/>
      <c r="AH354" s="198"/>
      <c r="AI354" s="198"/>
      <c r="AJ354" s="198"/>
      <c r="AK354" s="198"/>
      <c r="AL354" s="198"/>
      <c r="AM354" s="198"/>
      <c r="AN354" s="198"/>
      <c r="AO354" s="198"/>
      <c r="AP354" s="198"/>
      <c r="AQ354" s="198"/>
      <c r="AR354" s="198"/>
      <c r="AS354" s="198"/>
      <c r="AT354" s="198"/>
      <c r="AU354" s="198"/>
      <c r="AV354" s="198"/>
      <c r="AW354" s="198"/>
      <c r="AX354" s="198"/>
      <c r="AY354" s="198"/>
      <c r="AZ354" s="198"/>
      <c r="BA354" s="217"/>
    </row>
    <row r="355" spans="2:53" s="101" customFormat="1" x14ac:dyDescent="0.2">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c r="AI355" s="198"/>
      <c r="AJ355" s="198"/>
      <c r="AK355" s="198"/>
      <c r="AL355" s="198"/>
      <c r="AM355" s="198"/>
      <c r="AN355" s="198"/>
      <c r="AO355" s="198"/>
      <c r="AP355" s="198"/>
      <c r="AQ355" s="198"/>
      <c r="AR355" s="198"/>
      <c r="AS355" s="198"/>
      <c r="AT355" s="198"/>
      <c r="AU355" s="198"/>
      <c r="AV355" s="198"/>
      <c r="AW355" s="198"/>
      <c r="AX355" s="198"/>
      <c r="AY355" s="198"/>
      <c r="AZ355" s="198"/>
      <c r="BA355" s="217"/>
    </row>
    <row r="356" spans="2:53" s="101" customFormat="1" x14ac:dyDescent="0.2">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198"/>
      <c r="AN356" s="198"/>
      <c r="AO356" s="198"/>
      <c r="AP356" s="198"/>
      <c r="AQ356" s="198"/>
      <c r="AR356" s="198"/>
      <c r="AS356" s="198"/>
      <c r="AT356" s="198"/>
      <c r="AU356" s="198"/>
      <c r="AV356" s="198"/>
      <c r="AW356" s="198"/>
      <c r="AX356" s="198"/>
      <c r="AY356" s="198"/>
      <c r="AZ356" s="198"/>
      <c r="BA356" s="217"/>
    </row>
    <row r="357" spans="2:53" s="101" customFormat="1" x14ac:dyDescent="0.2">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c r="AI357" s="198"/>
      <c r="AJ357" s="198"/>
      <c r="AK357" s="198"/>
      <c r="AL357" s="198"/>
      <c r="AM357" s="198"/>
      <c r="AN357" s="198"/>
      <c r="AO357" s="198"/>
      <c r="AP357" s="198"/>
      <c r="AQ357" s="198"/>
      <c r="AR357" s="198"/>
      <c r="AS357" s="198"/>
      <c r="AT357" s="198"/>
      <c r="AU357" s="198"/>
      <c r="AV357" s="198"/>
      <c r="AW357" s="198"/>
      <c r="AX357" s="198"/>
      <c r="AY357" s="198"/>
      <c r="AZ357" s="198"/>
      <c r="BA357" s="217"/>
    </row>
    <row r="358" spans="2:53" s="101" customFormat="1" x14ac:dyDescent="0.2">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c r="AA358" s="198"/>
      <c r="AB358" s="198"/>
      <c r="AC358" s="198"/>
      <c r="AD358" s="198"/>
      <c r="AE358" s="198"/>
      <c r="AF358" s="198"/>
      <c r="AG358" s="198"/>
      <c r="AH358" s="198"/>
      <c r="AI358" s="198"/>
      <c r="AJ358" s="198"/>
      <c r="AK358" s="198"/>
      <c r="AL358" s="198"/>
      <c r="AM358" s="198"/>
      <c r="AN358" s="198"/>
      <c r="AO358" s="198"/>
      <c r="AP358" s="198"/>
      <c r="AQ358" s="198"/>
      <c r="AR358" s="198"/>
      <c r="AS358" s="198"/>
      <c r="AT358" s="198"/>
      <c r="AU358" s="198"/>
      <c r="AV358" s="198"/>
      <c r="AW358" s="198"/>
      <c r="AX358" s="198"/>
      <c r="AY358" s="198"/>
      <c r="AZ358" s="198"/>
      <c r="BA358" s="217"/>
    </row>
    <row r="359" spans="2:53" s="101" customFormat="1" x14ac:dyDescent="0.2">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c r="AI359" s="198"/>
      <c r="AJ359" s="198"/>
      <c r="AK359" s="198"/>
      <c r="AL359" s="198"/>
      <c r="AM359" s="198"/>
      <c r="AN359" s="198"/>
      <c r="AO359" s="198"/>
      <c r="AP359" s="198"/>
      <c r="AQ359" s="198"/>
      <c r="AR359" s="198"/>
      <c r="AS359" s="198"/>
      <c r="AT359" s="198"/>
      <c r="AU359" s="198"/>
      <c r="AV359" s="198"/>
      <c r="AW359" s="198"/>
      <c r="AX359" s="198"/>
      <c r="AY359" s="198"/>
      <c r="AZ359" s="198"/>
      <c r="BA359" s="217"/>
    </row>
    <row r="360" spans="2:53" s="101" customFormat="1" x14ac:dyDescent="0.2">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c r="AA360" s="198"/>
      <c r="AB360" s="198"/>
      <c r="AC360" s="198"/>
      <c r="AD360" s="198"/>
      <c r="AE360" s="198"/>
      <c r="AF360" s="198"/>
      <c r="AG360" s="198"/>
      <c r="AH360" s="198"/>
      <c r="AI360" s="198"/>
      <c r="AJ360" s="198"/>
      <c r="AK360" s="198"/>
      <c r="AL360" s="198"/>
      <c r="AM360" s="198"/>
      <c r="AN360" s="198"/>
      <c r="AO360" s="198"/>
      <c r="AP360" s="198"/>
      <c r="AQ360" s="198"/>
      <c r="AR360" s="198"/>
      <c r="AS360" s="198"/>
      <c r="AT360" s="198"/>
      <c r="AU360" s="198"/>
      <c r="AV360" s="198"/>
      <c r="AW360" s="198"/>
      <c r="AX360" s="198"/>
      <c r="AY360" s="198"/>
      <c r="AZ360" s="198"/>
      <c r="BA360" s="217"/>
    </row>
    <row r="361" spans="2:53" s="101" customFormat="1" x14ac:dyDescent="0.2">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c r="AA361" s="198"/>
      <c r="AB361" s="198"/>
      <c r="AC361" s="198"/>
      <c r="AD361" s="198"/>
      <c r="AE361" s="198"/>
      <c r="AF361" s="198"/>
      <c r="AG361" s="198"/>
      <c r="AH361" s="198"/>
      <c r="AI361" s="198"/>
      <c r="AJ361" s="198"/>
      <c r="AK361" s="198"/>
      <c r="AL361" s="198"/>
      <c r="AM361" s="198"/>
      <c r="AN361" s="198"/>
      <c r="AO361" s="198"/>
      <c r="AP361" s="198"/>
      <c r="AQ361" s="198"/>
      <c r="AR361" s="198"/>
      <c r="AS361" s="198"/>
      <c r="AT361" s="198"/>
      <c r="AU361" s="198"/>
      <c r="AV361" s="198"/>
      <c r="AW361" s="198"/>
      <c r="AX361" s="198"/>
      <c r="AY361" s="198"/>
      <c r="AZ361" s="198"/>
      <c r="BA361" s="217"/>
    </row>
    <row r="362" spans="2:53" s="101" customFormat="1" x14ac:dyDescent="0.2">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c r="AA362" s="198"/>
      <c r="AB362" s="198"/>
      <c r="AC362" s="198"/>
      <c r="AD362" s="198"/>
      <c r="AE362" s="198"/>
      <c r="AF362" s="198"/>
      <c r="AG362" s="198"/>
      <c r="AH362" s="198"/>
      <c r="AI362" s="198"/>
      <c r="AJ362" s="198"/>
      <c r="AK362" s="198"/>
      <c r="AL362" s="198"/>
      <c r="AM362" s="198"/>
      <c r="AN362" s="198"/>
      <c r="AO362" s="198"/>
      <c r="AP362" s="198"/>
      <c r="AQ362" s="198"/>
      <c r="AR362" s="198"/>
      <c r="AS362" s="198"/>
      <c r="AT362" s="198"/>
      <c r="AU362" s="198"/>
      <c r="AV362" s="198"/>
      <c r="AW362" s="198"/>
      <c r="AX362" s="198"/>
      <c r="AY362" s="198"/>
      <c r="AZ362" s="198"/>
      <c r="BA362" s="217"/>
    </row>
    <row r="363" spans="2:53" s="101" customFormat="1" x14ac:dyDescent="0.2">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c r="AA363" s="198"/>
      <c r="AB363" s="198"/>
      <c r="AC363" s="198"/>
      <c r="AD363" s="198"/>
      <c r="AE363" s="198"/>
      <c r="AF363" s="198"/>
      <c r="AG363" s="198"/>
      <c r="AH363" s="198"/>
      <c r="AI363" s="198"/>
      <c r="AJ363" s="198"/>
      <c r="AK363" s="198"/>
      <c r="AL363" s="198"/>
      <c r="AM363" s="198"/>
      <c r="AN363" s="198"/>
      <c r="AO363" s="198"/>
      <c r="AP363" s="198"/>
      <c r="AQ363" s="198"/>
      <c r="AR363" s="198"/>
      <c r="AS363" s="198"/>
      <c r="AT363" s="198"/>
      <c r="AU363" s="198"/>
      <c r="AV363" s="198"/>
      <c r="AW363" s="198"/>
      <c r="AX363" s="198"/>
      <c r="AY363" s="198"/>
      <c r="AZ363" s="198"/>
      <c r="BA363" s="217"/>
    </row>
    <row r="364" spans="2:53" s="101" customFormat="1" x14ac:dyDescent="0.2">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c r="AA364" s="198"/>
      <c r="AB364" s="198"/>
      <c r="AC364" s="198"/>
      <c r="AD364" s="198"/>
      <c r="AE364" s="198"/>
      <c r="AF364" s="198"/>
      <c r="AG364" s="198"/>
      <c r="AH364" s="198"/>
      <c r="AI364" s="198"/>
      <c r="AJ364" s="198"/>
      <c r="AK364" s="198"/>
      <c r="AL364" s="198"/>
      <c r="AM364" s="198"/>
      <c r="AN364" s="198"/>
      <c r="AO364" s="198"/>
      <c r="AP364" s="198"/>
      <c r="AQ364" s="198"/>
      <c r="AR364" s="198"/>
      <c r="AS364" s="198"/>
      <c r="AT364" s="198"/>
      <c r="AU364" s="198"/>
      <c r="AV364" s="198"/>
      <c r="AW364" s="198"/>
      <c r="AX364" s="198"/>
      <c r="AY364" s="198"/>
      <c r="AZ364" s="198"/>
      <c r="BA364" s="217"/>
    </row>
    <row r="365" spans="2:53" s="101" customFormat="1" x14ac:dyDescent="0.2">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c r="AA365" s="198"/>
      <c r="AB365" s="198"/>
      <c r="AC365" s="198"/>
      <c r="AD365" s="198"/>
      <c r="AE365" s="198"/>
      <c r="AF365" s="198"/>
      <c r="AG365" s="198"/>
      <c r="AH365" s="198"/>
      <c r="AI365" s="198"/>
      <c r="AJ365" s="198"/>
      <c r="AK365" s="198"/>
      <c r="AL365" s="198"/>
      <c r="AM365" s="198"/>
      <c r="AN365" s="198"/>
      <c r="AO365" s="198"/>
      <c r="AP365" s="198"/>
      <c r="AQ365" s="198"/>
      <c r="AR365" s="198"/>
      <c r="AS365" s="198"/>
      <c r="AT365" s="198"/>
      <c r="AU365" s="198"/>
      <c r="AV365" s="198"/>
      <c r="AW365" s="198"/>
      <c r="AX365" s="198"/>
      <c r="AY365" s="198"/>
      <c r="AZ365" s="198"/>
      <c r="BA365" s="217"/>
    </row>
    <row r="366" spans="2:53" s="101" customFormat="1" x14ac:dyDescent="0.2">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c r="AM366" s="198"/>
      <c r="AN366" s="198"/>
      <c r="AO366" s="198"/>
      <c r="AP366" s="198"/>
      <c r="AQ366" s="198"/>
      <c r="AR366" s="198"/>
      <c r="AS366" s="198"/>
      <c r="AT366" s="198"/>
      <c r="AU366" s="198"/>
      <c r="AV366" s="198"/>
      <c r="AW366" s="198"/>
      <c r="AX366" s="198"/>
      <c r="AY366" s="198"/>
      <c r="AZ366" s="198"/>
      <c r="BA366" s="217"/>
    </row>
    <row r="367" spans="2:53" s="101" customFormat="1" x14ac:dyDescent="0.2">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c r="AA367" s="198"/>
      <c r="AB367" s="198"/>
      <c r="AC367" s="198"/>
      <c r="AD367" s="198"/>
      <c r="AE367" s="198"/>
      <c r="AF367" s="198"/>
      <c r="AG367" s="198"/>
      <c r="AH367" s="198"/>
      <c r="AI367" s="198"/>
      <c r="AJ367" s="198"/>
      <c r="AK367" s="198"/>
      <c r="AL367" s="198"/>
      <c r="AM367" s="198"/>
      <c r="AN367" s="198"/>
      <c r="AO367" s="198"/>
      <c r="AP367" s="198"/>
      <c r="AQ367" s="198"/>
      <c r="AR367" s="198"/>
      <c r="AS367" s="198"/>
      <c r="AT367" s="198"/>
      <c r="AU367" s="198"/>
      <c r="AV367" s="198"/>
      <c r="AW367" s="198"/>
      <c r="AX367" s="198"/>
      <c r="AY367" s="198"/>
      <c r="AZ367" s="198"/>
      <c r="BA367" s="217"/>
    </row>
    <row r="368" spans="2:53" s="101" customFormat="1" x14ac:dyDescent="0.2">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c r="AI368" s="198"/>
      <c r="AJ368" s="198"/>
      <c r="AK368" s="198"/>
      <c r="AL368" s="198"/>
      <c r="AM368" s="198"/>
      <c r="AN368" s="198"/>
      <c r="AO368" s="198"/>
      <c r="AP368" s="198"/>
      <c r="AQ368" s="198"/>
      <c r="AR368" s="198"/>
      <c r="AS368" s="198"/>
      <c r="AT368" s="198"/>
      <c r="AU368" s="198"/>
      <c r="AV368" s="198"/>
      <c r="AW368" s="198"/>
      <c r="AX368" s="198"/>
      <c r="AY368" s="198"/>
      <c r="AZ368" s="198"/>
      <c r="BA368" s="217"/>
    </row>
    <row r="369" spans="2:53" s="101" customFormat="1" x14ac:dyDescent="0.2">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c r="AA369" s="198"/>
      <c r="AB369" s="198"/>
      <c r="AC369" s="198"/>
      <c r="AD369" s="198"/>
      <c r="AE369" s="198"/>
      <c r="AF369" s="198"/>
      <c r="AG369" s="198"/>
      <c r="AH369" s="198"/>
      <c r="AI369" s="198"/>
      <c r="AJ369" s="198"/>
      <c r="AK369" s="198"/>
      <c r="AL369" s="198"/>
      <c r="AM369" s="198"/>
      <c r="AN369" s="198"/>
      <c r="AO369" s="198"/>
      <c r="AP369" s="198"/>
      <c r="AQ369" s="198"/>
      <c r="AR369" s="198"/>
      <c r="AS369" s="198"/>
      <c r="AT369" s="198"/>
      <c r="AU369" s="198"/>
      <c r="AV369" s="198"/>
      <c r="AW369" s="198"/>
      <c r="AX369" s="198"/>
      <c r="AY369" s="198"/>
      <c r="AZ369" s="198"/>
      <c r="BA369" s="217"/>
    </row>
    <row r="370" spans="2:53" s="101" customFormat="1" x14ac:dyDescent="0.2">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c r="AM370" s="198"/>
      <c r="AN370" s="198"/>
      <c r="AO370" s="198"/>
      <c r="AP370" s="198"/>
      <c r="AQ370" s="198"/>
      <c r="AR370" s="198"/>
      <c r="AS370" s="198"/>
      <c r="AT370" s="198"/>
      <c r="AU370" s="198"/>
      <c r="AV370" s="198"/>
      <c r="AW370" s="198"/>
      <c r="AX370" s="198"/>
      <c r="AY370" s="198"/>
      <c r="AZ370" s="198"/>
      <c r="BA370" s="217"/>
    </row>
    <row r="371" spans="2:53" s="101" customFormat="1" x14ac:dyDescent="0.2">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c r="AA371" s="198"/>
      <c r="AB371" s="198"/>
      <c r="AC371" s="198"/>
      <c r="AD371" s="198"/>
      <c r="AE371" s="198"/>
      <c r="AF371" s="198"/>
      <c r="AG371" s="198"/>
      <c r="AH371" s="198"/>
      <c r="AI371" s="198"/>
      <c r="AJ371" s="198"/>
      <c r="AK371" s="198"/>
      <c r="AL371" s="198"/>
      <c r="AM371" s="198"/>
      <c r="AN371" s="198"/>
      <c r="AO371" s="198"/>
      <c r="AP371" s="198"/>
      <c r="AQ371" s="198"/>
      <c r="AR371" s="198"/>
      <c r="AS371" s="198"/>
      <c r="AT371" s="198"/>
      <c r="AU371" s="198"/>
      <c r="AV371" s="198"/>
      <c r="AW371" s="198"/>
      <c r="AX371" s="198"/>
      <c r="AY371" s="198"/>
      <c r="AZ371" s="198"/>
      <c r="BA371" s="217"/>
    </row>
    <row r="372" spans="2:53" s="101" customFormat="1" x14ac:dyDescent="0.2">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c r="AA372" s="198"/>
      <c r="AB372" s="198"/>
      <c r="AC372" s="198"/>
      <c r="AD372" s="198"/>
      <c r="AE372" s="198"/>
      <c r="AF372" s="198"/>
      <c r="AG372" s="198"/>
      <c r="AH372" s="198"/>
      <c r="AI372" s="198"/>
      <c r="AJ372" s="198"/>
      <c r="AK372" s="198"/>
      <c r="AL372" s="198"/>
      <c r="AM372" s="198"/>
      <c r="AN372" s="198"/>
      <c r="AO372" s="198"/>
      <c r="AP372" s="198"/>
      <c r="AQ372" s="198"/>
      <c r="AR372" s="198"/>
      <c r="AS372" s="198"/>
      <c r="AT372" s="198"/>
      <c r="AU372" s="198"/>
      <c r="AV372" s="198"/>
      <c r="AW372" s="198"/>
      <c r="AX372" s="198"/>
      <c r="AY372" s="198"/>
      <c r="AZ372" s="198"/>
      <c r="BA372" s="217"/>
    </row>
    <row r="373" spans="2:53" s="101" customFormat="1" x14ac:dyDescent="0.2">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c r="AA373" s="198"/>
      <c r="AB373" s="198"/>
      <c r="AC373" s="198"/>
      <c r="AD373" s="198"/>
      <c r="AE373" s="198"/>
      <c r="AF373" s="198"/>
      <c r="AG373" s="198"/>
      <c r="AH373" s="198"/>
      <c r="AI373" s="198"/>
      <c r="AJ373" s="198"/>
      <c r="AK373" s="198"/>
      <c r="AL373" s="198"/>
      <c r="AM373" s="198"/>
      <c r="AN373" s="198"/>
      <c r="AO373" s="198"/>
      <c r="AP373" s="198"/>
      <c r="AQ373" s="198"/>
      <c r="AR373" s="198"/>
      <c r="AS373" s="198"/>
      <c r="AT373" s="198"/>
      <c r="AU373" s="198"/>
      <c r="AV373" s="198"/>
      <c r="AW373" s="198"/>
      <c r="AX373" s="198"/>
      <c r="AY373" s="198"/>
      <c r="AZ373" s="198"/>
      <c r="BA373" s="217"/>
    </row>
    <row r="374" spans="2:53" s="101" customFormat="1" x14ac:dyDescent="0.2">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c r="AI374" s="198"/>
      <c r="AJ374" s="198"/>
      <c r="AK374" s="198"/>
      <c r="AL374" s="198"/>
      <c r="AM374" s="198"/>
      <c r="AN374" s="198"/>
      <c r="AO374" s="198"/>
      <c r="AP374" s="198"/>
      <c r="AQ374" s="198"/>
      <c r="AR374" s="198"/>
      <c r="AS374" s="198"/>
      <c r="AT374" s="198"/>
      <c r="AU374" s="198"/>
      <c r="AV374" s="198"/>
      <c r="AW374" s="198"/>
      <c r="AX374" s="198"/>
      <c r="AY374" s="198"/>
      <c r="AZ374" s="198"/>
      <c r="BA374" s="217"/>
    </row>
    <row r="375" spans="2:53" s="101" customFormat="1" x14ac:dyDescent="0.2">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c r="AI375" s="198"/>
      <c r="AJ375" s="198"/>
      <c r="AK375" s="198"/>
      <c r="AL375" s="198"/>
      <c r="AM375" s="198"/>
      <c r="AN375" s="198"/>
      <c r="AO375" s="198"/>
      <c r="AP375" s="198"/>
      <c r="AQ375" s="198"/>
      <c r="AR375" s="198"/>
      <c r="AS375" s="198"/>
      <c r="AT375" s="198"/>
      <c r="AU375" s="198"/>
      <c r="AV375" s="198"/>
      <c r="AW375" s="198"/>
      <c r="AX375" s="198"/>
      <c r="AY375" s="198"/>
      <c r="AZ375" s="198"/>
      <c r="BA375" s="217"/>
    </row>
    <row r="376" spans="2:53" s="101" customFormat="1" x14ac:dyDescent="0.2">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c r="AA376" s="198"/>
      <c r="AB376" s="198"/>
      <c r="AC376" s="198"/>
      <c r="AD376" s="198"/>
      <c r="AE376" s="198"/>
      <c r="AF376" s="198"/>
      <c r="AG376" s="198"/>
      <c r="AH376" s="198"/>
      <c r="AI376" s="198"/>
      <c r="AJ376" s="198"/>
      <c r="AK376" s="198"/>
      <c r="AL376" s="198"/>
      <c r="AM376" s="198"/>
      <c r="AN376" s="198"/>
      <c r="AO376" s="198"/>
      <c r="AP376" s="198"/>
      <c r="AQ376" s="198"/>
      <c r="AR376" s="198"/>
      <c r="AS376" s="198"/>
      <c r="AT376" s="198"/>
      <c r="AU376" s="198"/>
      <c r="AV376" s="198"/>
      <c r="AW376" s="198"/>
      <c r="AX376" s="198"/>
      <c r="AY376" s="198"/>
      <c r="AZ376" s="198"/>
      <c r="BA376" s="217"/>
    </row>
    <row r="377" spans="2:53" s="101" customFormat="1" x14ac:dyDescent="0.2">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c r="AA377" s="198"/>
      <c r="AB377" s="198"/>
      <c r="AC377" s="198"/>
      <c r="AD377" s="198"/>
      <c r="AE377" s="198"/>
      <c r="AF377" s="198"/>
      <c r="AG377" s="198"/>
      <c r="AH377" s="198"/>
      <c r="AI377" s="198"/>
      <c r="AJ377" s="198"/>
      <c r="AK377" s="198"/>
      <c r="AL377" s="198"/>
      <c r="AM377" s="198"/>
      <c r="AN377" s="198"/>
      <c r="AO377" s="198"/>
      <c r="AP377" s="198"/>
      <c r="AQ377" s="198"/>
      <c r="AR377" s="198"/>
      <c r="AS377" s="198"/>
      <c r="AT377" s="198"/>
      <c r="AU377" s="198"/>
      <c r="AV377" s="198"/>
      <c r="AW377" s="198"/>
      <c r="AX377" s="198"/>
      <c r="AY377" s="198"/>
      <c r="AZ377" s="198"/>
      <c r="BA377" s="217"/>
    </row>
    <row r="378" spans="2:53" s="101" customFormat="1" x14ac:dyDescent="0.2">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c r="AA378" s="198"/>
      <c r="AB378" s="198"/>
      <c r="AC378" s="198"/>
      <c r="AD378" s="198"/>
      <c r="AE378" s="198"/>
      <c r="AF378" s="198"/>
      <c r="AG378" s="198"/>
      <c r="AH378" s="198"/>
      <c r="AI378" s="198"/>
      <c r="AJ378" s="198"/>
      <c r="AK378" s="198"/>
      <c r="AL378" s="198"/>
      <c r="AM378" s="198"/>
      <c r="AN378" s="198"/>
      <c r="AO378" s="198"/>
      <c r="AP378" s="198"/>
      <c r="AQ378" s="198"/>
      <c r="AR378" s="198"/>
      <c r="AS378" s="198"/>
      <c r="AT378" s="198"/>
      <c r="AU378" s="198"/>
      <c r="AV378" s="198"/>
      <c r="AW378" s="198"/>
      <c r="AX378" s="198"/>
      <c r="AY378" s="198"/>
      <c r="AZ378" s="198"/>
      <c r="BA378" s="217"/>
    </row>
    <row r="379" spans="2:53" s="101" customFormat="1" x14ac:dyDescent="0.2">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c r="AA379" s="198"/>
      <c r="AB379" s="198"/>
      <c r="AC379" s="198"/>
      <c r="AD379" s="198"/>
      <c r="AE379" s="198"/>
      <c r="AF379" s="198"/>
      <c r="AG379" s="198"/>
      <c r="AH379" s="198"/>
      <c r="AI379" s="198"/>
      <c r="AJ379" s="198"/>
      <c r="AK379" s="198"/>
      <c r="AL379" s="198"/>
      <c r="AM379" s="198"/>
      <c r="AN379" s="198"/>
      <c r="AO379" s="198"/>
      <c r="AP379" s="198"/>
      <c r="AQ379" s="198"/>
      <c r="AR379" s="198"/>
      <c r="AS379" s="198"/>
      <c r="AT379" s="198"/>
      <c r="AU379" s="198"/>
      <c r="AV379" s="198"/>
      <c r="AW379" s="198"/>
      <c r="AX379" s="198"/>
      <c r="AY379" s="198"/>
      <c r="AZ379" s="198"/>
      <c r="BA379" s="217"/>
    </row>
    <row r="380" spans="2:53" s="101" customFormat="1" x14ac:dyDescent="0.2">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198"/>
      <c r="AN380" s="198"/>
      <c r="AO380" s="198"/>
      <c r="AP380" s="198"/>
      <c r="AQ380" s="198"/>
      <c r="AR380" s="198"/>
      <c r="AS380" s="198"/>
      <c r="AT380" s="198"/>
      <c r="AU380" s="198"/>
      <c r="AV380" s="198"/>
      <c r="AW380" s="198"/>
      <c r="AX380" s="198"/>
      <c r="AY380" s="198"/>
      <c r="AZ380" s="198"/>
      <c r="BA380" s="217"/>
    </row>
    <row r="381" spans="2:53" s="101" customFormat="1" x14ac:dyDescent="0.2">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c r="AA381" s="198"/>
      <c r="AB381" s="198"/>
      <c r="AC381" s="198"/>
      <c r="AD381" s="198"/>
      <c r="AE381" s="198"/>
      <c r="AF381" s="198"/>
      <c r="AG381" s="198"/>
      <c r="AH381" s="198"/>
      <c r="AI381" s="198"/>
      <c r="AJ381" s="198"/>
      <c r="AK381" s="198"/>
      <c r="AL381" s="198"/>
      <c r="AM381" s="198"/>
      <c r="AN381" s="198"/>
      <c r="AO381" s="198"/>
      <c r="AP381" s="198"/>
      <c r="AQ381" s="198"/>
      <c r="AR381" s="198"/>
      <c r="AS381" s="198"/>
      <c r="AT381" s="198"/>
      <c r="AU381" s="198"/>
      <c r="AV381" s="198"/>
      <c r="AW381" s="198"/>
      <c r="AX381" s="198"/>
      <c r="AY381" s="198"/>
      <c r="AZ381" s="198"/>
      <c r="BA381" s="217"/>
    </row>
    <row r="382" spans="2:53" s="101" customFormat="1" x14ac:dyDescent="0.2">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c r="AA382" s="198"/>
      <c r="AB382" s="198"/>
      <c r="AC382" s="198"/>
      <c r="AD382" s="198"/>
      <c r="AE382" s="198"/>
      <c r="AF382" s="198"/>
      <c r="AG382" s="198"/>
      <c r="AH382" s="198"/>
      <c r="AI382" s="198"/>
      <c r="AJ382" s="198"/>
      <c r="AK382" s="198"/>
      <c r="AL382" s="198"/>
      <c r="AM382" s="198"/>
      <c r="AN382" s="198"/>
      <c r="AO382" s="198"/>
      <c r="AP382" s="198"/>
      <c r="AQ382" s="198"/>
      <c r="AR382" s="198"/>
      <c r="AS382" s="198"/>
      <c r="AT382" s="198"/>
      <c r="AU382" s="198"/>
      <c r="AV382" s="198"/>
      <c r="AW382" s="198"/>
      <c r="AX382" s="198"/>
      <c r="AY382" s="198"/>
      <c r="AZ382" s="198"/>
      <c r="BA382" s="217"/>
    </row>
    <row r="383" spans="2:53" s="101" customFormat="1" x14ac:dyDescent="0.2">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c r="AA383" s="198"/>
      <c r="AB383" s="198"/>
      <c r="AC383" s="198"/>
      <c r="AD383" s="198"/>
      <c r="AE383" s="198"/>
      <c r="AF383" s="198"/>
      <c r="AG383" s="198"/>
      <c r="AH383" s="198"/>
      <c r="AI383" s="198"/>
      <c r="AJ383" s="198"/>
      <c r="AK383" s="198"/>
      <c r="AL383" s="198"/>
      <c r="AM383" s="198"/>
      <c r="AN383" s="198"/>
      <c r="AO383" s="198"/>
      <c r="AP383" s="198"/>
      <c r="AQ383" s="198"/>
      <c r="AR383" s="198"/>
      <c r="AS383" s="198"/>
      <c r="AT383" s="198"/>
      <c r="AU383" s="198"/>
      <c r="AV383" s="198"/>
      <c r="AW383" s="198"/>
      <c r="AX383" s="198"/>
      <c r="AY383" s="198"/>
      <c r="AZ383" s="198"/>
      <c r="BA383" s="217"/>
    </row>
    <row r="384" spans="2:53" s="101" customFormat="1" x14ac:dyDescent="0.2">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c r="AA384" s="198"/>
      <c r="AB384" s="198"/>
      <c r="AC384" s="198"/>
      <c r="AD384" s="198"/>
      <c r="AE384" s="198"/>
      <c r="AF384" s="198"/>
      <c r="AG384" s="198"/>
      <c r="AH384" s="198"/>
      <c r="AI384" s="198"/>
      <c r="AJ384" s="198"/>
      <c r="AK384" s="198"/>
      <c r="AL384" s="198"/>
      <c r="AM384" s="198"/>
      <c r="AN384" s="198"/>
      <c r="AO384" s="198"/>
      <c r="AP384" s="198"/>
      <c r="AQ384" s="198"/>
      <c r="AR384" s="198"/>
      <c r="AS384" s="198"/>
      <c r="AT384" s="198"/>
      <c r="AU384" s="198"/>
      <c r="AV384" s="198"/>
      <c r="AW384" s="198"/>
      <c r="AX384" s="198"/>
      <c r="AY384" s="198"/>
      <c r="AZ384" s="198"/>
      <c r="BA384" s="217"/>
    </row>
    <row r="385" spans="2:53" s="101" customFormat="1" x14ac:dyDescent="0.2">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c r="AA385" s="198"/>
      <c r="AB385" s="198"/>
      <c r="AC385" s="198"/>
      <c r="AD385" s="198"/>
      <c r="AE385" s="198"/>
      <c r="AF385" s="198"/>
      <c r="AG385" s="198"/>
      <c r="AH385" s="198"/>
      <c r="AI385" s="198"/>
      <c r="AJ385" s="198"/>
      <c r="AK385" s="198"/>
      <c r="AL385" s="198"/>
      <c r="AM385" s="198"/>
      <c r="AN385" s="198"/>
      <c r="AO385" s="198"/>
      <c r="AP385" s="198"/>
      <c r="AQ385" s="198"/>
      <c r="AR385" s="198"/>
      <c r="AS385" s="198"/>
      <c r="AT385" s="198"/>
      <c r="AU385" s="198"/>
      <c r="AV385" s="198"/>
      <c r="AW385" s="198"/>
      <c r="AX385" s="198"/>
      <c r="AY385" s="198"/>
      <c r="AZ385" s="198"/>
      <c r="BA385" s="217"/>
    </row>
    <row r="386" spans="2:53" s="101" customFormat="1" x14ac:dyDescent="0.2">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c r="AA386" s="198"/>
      <c r="AB386" s="198"/>
      <c r="AC386" s="198"/>
      <c r="AD386" s="198"/>
      <c r="AE386" s="198"/>
      <c r="AF386" s="198"/>
      <c r="AG386" s="198"/>
      <c r="AH386" s="198"/>
      <c r="AI386" s="198"/>
      <c r="AJ386" s="198"/>
      <c r="AK386" s="198"/>
      <c r="AL386" s="198"/>
      <c r="AM386" s="198"/>
      <c r="AN386" s="198"/>
      <c r="AO386" s="198"/>
      <c r="AP386" s="198"/>
      <c r="AQ386" s="198"/>
      <c r="AR386" s="198"/>
      <c r="AS386" s="198"/>
      <c r="AT386" s="198"/>
      <c r="AU386" s="198"/>
      <c r="AV386" s="198"/>
      <c r="AW386" s="198"/>
      <c r="AX386" s="198"/>
      <c r="AY386" s="198"/>
      <c r="AZ386" s="198"/>
      <c r="BA386" s="217"/>
    </row>
    <row r="387" spans="2:53" s="101" customFormat="1" x14ac:dyDescent="0.2">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c r="AA387" s="198"/>
      <c r="AB387" s="198"/>
      <c r="AC387" s="198"/>
      <c r="AD387" s="198"/>
      <c r="AE387" s="198"/>
      <c r="AF387" s="198"/>
      <c r="AG387" s="198"/>
      <c r="AH387" s="198"/>
      <c r="AI387" s="198"/>
      <c r="AJ387" s="198"/>
      <c r="AK387" s="198"/>
      <c r="AL387" s="198"/>
      <c r="AM387" s="198"/>
      <c r="AN387" s="198"/>
      <c r="AO387" s="198"/>
      <c r="AP387" s="198"/>
      <c r="AQ387" s="198"/>
      <c r="AR387" s="198"/>
      <c r="AS387" s="198"/>
      <c r="AT387" s="198"/>
      <c r="AU387" s="198"/>
      <c r="AV387" s="198"/>
      <c r="AW387" s="198"/>
      <c r="AX387" s="198"/>
      <c r="AY387" s="198"/>
      <c r="AZ387" s="198"/>
      <c r="BA387" s="217"/>
    </row>
    <row r="388" spans="2:53" s="101" customFormat="1" x14ac:dyDescent="0.2">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c r="AA388" s="198"/>
      <c r="AB388" s="198"/>
      <c r="AC388" s="198"/>
      <c r="AD388" s="198"/>
      <c r="AE388" s="198"/>
      <c r="AF388" s="198"/>
      <c r="AG388" s="198"/>
      <c r="AH388" s="198"/>
      <c r="AI388" s="198"/>
      <c r="AJ388" s="198"/>
      <c r="AK388" s="198"/>
      <c r="AL388" s="198"/>
      <c r="AM388" s="198"/>
      <c r="AN388" s="198"/>
      <c r="AO388" s="198"/>
      <c r="AP388" s="198"/>
      <c r="AQ388" s="198"/>
      <c r="AR388" s="198"/>
      <c r="AS388" s="198"/>
      <c r="AT388" s="198"/>
      <c r="AU388" s="198"/>
      <c r="AV388" s="198"/>
      <c r="AW388" s="198"/>
      <c r="AX388" s="198"/>
      <c r="AY388" s="198"/>
      <c r="AZ388" s="198"/>
      <c r="BA388" s="217"/>
    </row>
    <row r="389" spans="2:53" s="101" customFormat="1" x14ac:dyDescent="0.2">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c r="AA389" s="198"/>
      <c r="AB389" s="198"/>
      <c r="AC389" s="198"/>
      <c r="AD389" s="198"/>
      <c r="AE389" s="198"/>
      <c r="AF389" s="198"/>
      <c r="AG389" s="198"/>
      <c r="AH389" s="198"/>
      <c r="AI389" s="198"/>
      <c r="AJ389" s="198"/>
      <c r="AK389" s="198"/>
      <c r="AL389" s="198"/>
      <c r="AM389" s="198"/>
      <c r="AN389" s="198"/>
      <c r="AO389" s="198"/>
      <c r="AP389" s="198"/>
      <c r="AQ389" s="198"/>
      <c r="AR389" s="198"/>
      <c r="AS389" s="198"/>
      <c r="AT389" s="198"/>
      <c r="AU389" s="198"/>
      <c r="AV389" s="198"/>
      <c r="AW389" s="198"/>
      <c r="AX389" s="198"/>
      <c r="AY389" s="198"/>
      <c r="AZ389" s="198"/>
      <c r="BA389" s="217"/>
    </row>
    <row r="390" spans="2:53" s="101" customFormat="1" x14ac:dyDescent="0.2">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c r="AA390" s="198"/>
      <c r="AB390" s="198"/>
      <c r="AC390" s="198"/>
      <c r="AD390" s="198"/>
      <c r="AE390" s="198"/>
      <c r="AF390" s="198"/>
      <c r="AG390" s="198"/>
      <c r="AH390" s="198"/>
      <c r="AI390" s="198"/>
      <c r="AJ390" s="198"/>
      <c r="AK390" s="198"/>
      <c r="AL390" s="198"/>
      <c r="AM390" s="198"/>
      <c r="AN390" s="198"/>
      <c r="AO390" s="198"/>
      <c r="AP390" s="198"/>
      <c r="AQ390" s="198"/>
      <c r="AR390" s="198"/>
      <c r="AS390" s="198"/>
      <c r="AT390" s="198"/>
      <c r="AU390" s="198"/>
      <c r="AV390" s="198"/>
      <c r="AW390" s="198"/>
      <c r="AX390" s="198"/>
      <c r="AY390" s="198"/>
      <c r="AZ390" s="198"/>
      <c r="BA390" s="217"/>
    </row>
    <row r="391" spans="2:53" s="101" customFormat="1" x14ac:dyDescent="0.2">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c r="AA391" s="198"/>
      <c r="AB391" s="198"/>
      <c r="AC391" s="198"/>
      <c r="AD391" s="198"/>
      <c r="AE391" s="198"/>
      <c r="AF391" s="198"/>
      <c r="AG391" s="198"/>
      <c r="AH391" s="198"/>
      <c r="AI391" s="198"/>
      <c r="AJ391" s="198"/>
      <c r="AK391" s="198"/>
      <c r="AL391" s="198"/>
      <c r="AM391" s="198"/>
      <c r="AN391" s="198"/>
      <c r="AO391" s="198"/>
      <c r="AP391" s="198"/>
      <c r="AQ391" s="198"/>
      <c r="AR391" s="198"/>
      <c r="AS391" s="198"/>
      <c r="AT391" s="198"/>
      <c r="AU391" s="198"/>
      <c r="AV391" s="198"/>
      <c r="AW391" s="198"/>
      <c r="AX391" s="198"/>
      <c r="AY391" s="198"/>
      <c r="AZ391" s="198"/>
      <c r="BA391" s="217"/>
    </row>
    <row r="392" spans="2:53" s="101" customFormat="1" x14ac:dyDescent="0.2">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c r="AA392" s="198"/>
      <c r="AB392" s="198"/>
      <c r="AC392" s="198"/>
      <c r="AD392" s="198"/>
      <c r="AE392" s="198"/>
      <c r="AF392" s="198"/>
      <c r="AG392" s="198"/>
      <c r="AH392" s="198"/>
      <c r="AI392" s="198"/>
      <c r="AJ392" s="198"/>
      <c r="AK392" s="198"/>
      <c r="AL392" s="198"/>
      <c r="AM392" s="198"/>
      <c r="AN392" s="198"/>
      <c r="AO392" s="198"/>
      <c r="AP392" s="198"/>
      <c r="AQ392" s="198"/>
      <c r="AR392" s="198"/>
      <c r="AS392" s="198"/>
      <c r="AT392" s="198"/>
      <c r="AU392" s="198"/>
      <c r="AV392" s="198"/>
      <c r="AW392" s="198"/>
      <c r="AX392" s="198"/>
      <c r="AY392" s="198"/>
      <c r="AZ392" s="198"/>
      <c r="BA392" s="217"/>
    </row>
    <row r="393" spans="2:53" s="101" customFormat="1" x14ac:dyDescent="0.2">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c r="AA393" s="198"/>
      <c r="AB393" s="198"/>
      <c r="AC393" s="198"/>
      <c r="AD393" s="198"/>
      <c r="AE393" s="198"/>
      <c r="AF393" s="198"/>
      <c r="AG393" s="198"/>
      <c r="AH393" s="198"/>
      <c r="AI393" s="198"/>
      <c r="AJ393" s="198"/>
      <c r="AK393" s="198"/>
      <c r="AL393" s="198"/>
      <c r="AM393" s="198"/>
      <c r="AN393" s="198"/>
      <c r="AO393" s="198"/>
      <c r="AP393" s="198"/>
      <c r="AQ393" s="198"/>
      <c r="AR393" s="198"/>
      <c r="AS393" s="198"/>
      <c r="AT393" s="198"/>
      <c r="AU393" s="198"/>
      <c r="AV393" s="198"/>
      <c r="AW393" s="198"/>
      <c r="AX393" s="198"/>
      <c r="AY393" s="198"/>
      <c r="AZ393" s="198"/>
      <c r="BA393" s="217"/>
    </row>
    <row r="394" spans="2:53" s="101" customFormat="1" x14ac:dyDescent="0.2">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c r="AA394" s="198"/>
      <c r="AB394" s="198"/>
      <c r="AC394" s="198"/>
      <c r="AD394" s="198"/>
      <c r="AE394" s="198"/>
      <c r="AF394" s="198"/>
      <c r="AG394" s="198"/>
      <c r="AH394" s="198"/>
      <c r="AI394" s="198"/>
      <c r="AJ394" s="198"/>
      <c r="AK394" s="198"/>
      <c r="AL394" s="198"/>
      <c r="AM394" s="198"/>
      <c r="AN394" s="198"/>
      <c r="AO394" s="198"/>
      <c r="AP394" s="198"/>
      <c r="AQ394" s="198"/>
      <c r="AR394" s="198"/>
      <c r="AS394" s="198"/>
      <c r="AT394" s="198"/>
      <c r="AU394" s="198"/>
      <c r="AV394" s="198"/>
      <c r="AW394" s="198"/>
      <c r="AX394" s="198"/>
      <c r="AY394" s="198"/>
      <c r="AZ394" s="198"/>
      <c r="BA394" s="217"/>
    </row>
    <row r="395" spans="2:53" s="101" customFormat="1" x14ac:dyDescent="0.2">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c r="AI395" s="198"/>
      <c r="AJ395" s="198"/>
      <c r="AK395" s="198"/>
      <c r="AL395" s="198"/>
      <c r="AM395" s="198"/>
      <c r="AN395" s="198"/>
      <c r="AO395" s="198"/>
      <c r="AP395" s="198"/>
      <c r="AQ395" s="198"/>
      <c r="AR395" s="198"/>
      <c r="AS395" s="198"/>
      <c r="AT395" s="198"/>
      <c r="AU395" s="198"/>
      <c r="AV395" s="198"/>
      <c r="AW395" s="198"/>
      <c r="AX395" s="198"/>
      <c r="AY395" s="198"/>
      <c r="AZ395" s="198"/>
      <c r="BA395" s="217"/>
    </row>
    <row r="396" spans="2:53" s="101" customFormat="1" x14ac:dyDescent="0.2">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c r="AI396" s="198"/>
      <c r="AJ396" s="198"/>
      <c r="AK396" s="198"/>
      <c r="AL396" s="198"/>
      <c r="AM396" s="198"/>
      <c r="AN396" s="198"/>
      <c r="AO396" s="198"/>
      <c r="AP396" s="198"/>
      <c r="AQ396" s="198"/>
      <c r="AR396" s="198"/>
      <c r="AS396" s="198"/>
      <c r="AT396" s="198"/>
      <c r="AU396" s="198"/>
      <c r="AV396" s="198"/>
      <c r="AW396" s="198"/>
      <c r="AX396" s="198"/>
      <c r="AY396" s="198"/>
      <c r="AZ396" s="198"/>
      <c r="BA396" s="217"/>
    </row>
    <row r="397" spans="2:53" s="101" customFormat="1" x14ac:dyDescent="0.2">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c r="AI397" s="198"/>
      <c r="AJ397" s="198"/>
      <c r="AK397" s="198"/>
      <c r="AL397" s="198"/>
      <c r="AM397" s="198"/>
      <c r="AN397" s="198"/>
      <c r="AO397" s="198"/>
      <c r="AP397" s="198"/>
      <c r="AQ397" s="198"/>
      <c r="AR397" s="198"/>
      <c r="AS397" s="198"/>
      <c r="AT397" s="198"/>
      <c r="AU397" s="198"/>
      <c r="AV397" s="198"/>
      <c r="AW397" s="198"/>
      <c r="AX397" s="198"/>
      <c r="AY397" s="198"/>
      <c r="AZ397" s="198"/>
      <c r="BA397" s="217"/>
    </row>
    <row r="398" spans="2:53" s="101" customFormat="1" x14ac:dyDescent="0.2">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c r="AI398" s="198"/>
      <c r="AJ398" s="198"/>
      <c r="AK398" s="198"/>
      <c r="AL398" s="198"/>
      <c r="AM398" s="198"/>
      <c r="AN398" s="198"/>
      <c r="AO398" s="198"/>
      <c r="AP398" s="198"/>
      <c r="AQ398" s="198"/>
      <c r="AR398" s="198"/>
      <c r="AS398" s="198"/>
      <c r="AT398" s="198"/>
      <c r="AU398" s="198"/>
      <c r="AV398" s="198"/>
      <c r="AW398" s="198"/>
      <c r="AX398" s="198"/>
      <c r="AY398" s="198"/>
      <c r="AZ398" s="198"/>
      <c r="BA398" s="217"/>
    </row>
    <row r="399" spans="2:53" s="101" customFormat="1" x14ac:dyDescent="0.2">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c r="AA399" s="198"/>
      <c r="AB399" s="198"/>
      <c r="AC399" s="198"/>
      <c r="AD399" s="198"/>
      <c r="AE399" s="198"/>
      <c r="AF399" s="198"/>
      <c r="AG399" s="198"/>
      <c r="AH399" s="198"/>
      <c r="AI399" s="198"/>
      <c r="AJ399" s="198"/>
      <c r="AK399" s="198"/>
      <c r="AL399" s="198"/>
      <c r="AM399" s="198"/>
      <c r="AN399" s="198"/>
      <c r="AO399" s="198"/>
      <c r="AP399" s="198"/>
      <c r="AQ399" s="198"/>
      <c r="AR399" s="198"/>
      <c r="AS399" s="198"/>
      <c r="AT399" s="198"/>
      <c r="AU399" s="198"/>
      <c r="AV399" s="198"/>
      <c r="AW399" s="198"/>
      <c r="AX399" s="198"/>
      <c r="AY399" s="198"/>
      <c r="AZ399" s="198"/>
      <c r="BA399" s="217"/>
    </row>
    <row r="400" spans="2:53" s="101" customFormat="1" x14ac:dyDescent="0.2">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c r="AA400" s="198"/>
      <c r="AB400" s="198"/>
      <c r="AC400" s="198"/>
      <c r="AD400" s="198"/>
      <c r="AE400" s="198"/>
      <c r="AF400" s="198"/>
      <c r="AG400" s="198"/>
      <c r="AH400" s="198"/>
      <c r="AI400" s="198"/>
      <c r="AJ400" s="198"/>
      <c r="AK400" s="198"/>
      <c r="AL400" s="198"/>
      <c r="AM400" s="198"/>
      <c r="AN400" s="198"/>
      <c r="AO400" s="198"/>
      <c r="AP400" s="198"/>
      <c r="AQ400" s="198"/>
      <c r="AR400" s="198"/>
      <c r="AS400" s="198"/>
      <c r="AT400" s="198"/>
      <c r="AU400" s="198"/>
      <c r="AV400" s="198"/>
      <c r="AW400" s="198"/>
      <c r="AX400" s="198"/>
      <c r="AY400" s="198"/>
      <c r="AZ400" s="198"/>
      <c r="BA400" s="217"/>
    </row>
    <row r="401" spans="2:53" s="101" customFormat="1" x14ac:dyDescent="0.2">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c r="AA401" s="198"/>
      <c r="AB401" s="198"/>
      <c r="AC401" s="198"/>
      <c r="AD401" s="198"/>
      <c r="AE401" s="198"/>
      <c r="AF401" s="198"/>
      <c r="AG401" s="198"/>
      <c r="AH401" s="198"/>
      <c r="AI401" s="198"/>
      <c r="AJ401" s="198"/>
      <c r="AK401" s="198"/>
      <c r="AL401" s="198"/>
      <c r="AM401" s="198"/>
      <c r="AN401" s="198"/>
      <c r="AO401" s="198"/>
      <c r="AP401" s="198"/>
      <c r="AQ401" s="198"/>
      <c r="AR401" s="198"/>
      <c r="AS401" s="198"/>
      <c r="AT401" s="198"/>
      <c r="AU401" s="198"/>
      <c r="AV401" s="198"/>
      <c r="AW401" s="198"/>
      <c r="AX401" s="198"/>
      <c r="AY401" s="198"/>
      <c r="AZ401" s="198"/>
      <c r="BA401" s="217"/>
    </row>
    <row r="402" spans="2:53" s="101" customFormat="1" x14ac:dyDescent="0.2">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c r="AA402" s="198"/>
      <c r="AB402" s="198"/>
      <c r="AC402" s="198"/>
      <c r="AD402" s="198"/>
      <c r="AE402" s="198"/>
      <c r="AF402" s="198"/>
      <c r="AG402" s="198"/>
      <c r="AH402" s="198"/>
      <c r="AI402" s="198"/>
      <c r="AJ402" s="198"/>
      <c r="AK402" s="198"/>
      <c r="AL402" s="198"/>
      <c r="AM402" s="198"/>
      <c r="AN402" s="198"/>
      <c r="AO402" s="198"/>
      <c r="AP402" s="198"/>
      <c r="AQ402" s="198"/>
      <c r="AR402" s="198"/>
      <c r="AS402" s="198"/>
      <c r="AT402" s="198"/>
      <c r="AU402" s="198"/>
      <c r="AV402" s="198"/>
      <c r="AW402" s="198"/>
      <c r="AX402" s="198"/>
      <c r="AY402" s="198"/>
      <c r="AZ402" s="198"/>
      <c r="BA402" s="217"/>
    </row>
    <row r="403" spans="2:53" s="101" customFormat="1" x14ac:dyDescent="0.2">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c r="AA403" s="198"/>
      <c r="AB403" s="198"/>
      <c r="AC403" s="198"/>
      <c r="AD403" s="198"/>
      <c r="AE403" s="198"/>
      <c r="AF403" s="198"/>
      <c r="AG403" s="198"/>
      <c r="AH403" s="198"/>
      <c r="AI403" s="198"/>
      <c r="AJ403" s="198"/>
      <c r="AK403" s="198"/>
      <c r="AL403" s="198"/>
      <c r="AM403" s="198"/>
      <c r="AN403" s="198"/>
      <c r="AO403" s="198"/>
      <c r="AP403" s="198"/>
      <c r="AQ403" s="198"/>
      <c r="AR403" s="198"/>
      <c r="AS403" s="198"/>
      <c r="AT403" s="198"/>
      <c r="AU403" s="198"/>
      <c r="AV403" s="198"/>
      <c r="AW403" s="198"/>
      <c r="AX403" s="198"/>
      <c r="AY403" s="198"/>
      <c r="AZ403" s="198"/>
      <c r="BA403" s="217"/>
    </row>
    <row r="404" spans="2:53" s="101" customFormat="1" x14ac:dyDescent="0.2">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198"/>
      <c r="AN404" s="198"/>
      <c r="AO404" s="198"/>
      <c r="AP404" s="198"/>
      <c r="AQ404" s="198"/>
      <c r="AR404" s="198"/>
      <c r="AS404" s="198"/>
      <c r="AT404" s="198"/>
      <c r="AU404" s="198"/>
      <c r="AV404" s="198"/>
      <c r="AW404" s="198"/>
      <c r="AX404" s="198"/>
      <c r="AY404" s="198"/>
      <c r="AZ404" s="198"/>
      <c r="BA404" s="217"/>
    </row>
    <row r="405" spans="2:53" s="101" customFormat="1" x14ac:dyDescent="0.2">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c r="AA405" s="198"/>
      <c r="AB405" s="198"/>
      <c r="AC405" s="198"/>
      <c r="AD405" s="198"/>
      <c r="AE405" s="198"/>
      <c r="AF405" s="198"/>
      <c r="AG405" s="198"/>
      <c r="AH405" s="198"/>
      <c r="AI405" s="198"/>
      <c r="AJ405" s="198"/>
      <c r="AK405" s="198"/>
      <c r="AL405" s="198"/>
      <c r="AM405" s="198"/>
      <c r="AN405" s="198"/>
      <c r="AO405" s="198"/>
      <c r="AP405" s="198"/>
      <c r="AQ405" s="198"/>
      <c r="AR405" s="198"/>
      <c r="AS405" s="198"/>
      <c r="AT405" s="198"/>
      <c r="AU405" s="198"/>
      <c r="AV405" s="198"/>
      <c r="AW405" s="198"/>
      <c r="AX405" s="198"/>
      <c r="AY405" s="198"/>
      <c r="AZ405" s="198"/>
      <c r="BA405" s="217"/>
    </row>
    <row r="406" spans="2:53" s="101" customFormat="1" x14ac:dyDescent="0.2">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c r="AA406" s="198"/>
      <c r="AB406" s="198"/>
      <c r="AC406" s="198"/>
      <c r="AD406" s="198"/>
      <c r="AE406" s="198"/>
      <c r="AF406" s="198"/>
      <c r="AG406" s="198"/>
      <c r="AH406" s="198"/>
      <c r="AI406" s="198"/>
      <c r="AJ406" s="198"/>
      <c r="AK406" s="198"/>
      <c r="AL406" s="198"/>
      <c r="AM406" s="198"/>
      <c r="AN406" s="198"/>
      <c r="AO406" s="198"/>
      <c r="AP406" s="198"/>
      <c r="AQ406" s="198"/>
      <c r="AR406" s="198"/>
      <c r="AS406" s="198"/>
      <c r="AT406" s="198"/>
      <c r="AU406" s="198"/>
      <c r="AV406" s="198"/>
      <c r="AW406" s="198"/>
      <c r="AX406" s="198"/>
      <c r="AY406" s="198"/>
      <c r="AZ406" s="198"/>
      <c r="BA406" s="217"/>
    </row>
    <row r="407" spans="2:53" s="101" customFormat="1" x14ac:dyDescent="0.2">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c r="AA407" s="198"/>
      <c r="AB407" s="198"/>
      <c r="AC407" s="198"/>
      <c r="AD407" s="198"/>
      <c r="AE407" s="198"/>
      <c r="AF407" s="198"/>
      <c r="AG407" s="198"/>
      <c r="AH407" s="198"/>
      <c r="AI407" s="198"/>
      <c r="AJ407" s="198"/>
      <c r="AK407" s="198"/>
      <c r="AL407" s="198"/>
      <c r="AM407" s="198"/>
      <c r="AN407" s="198"/>
      <c r="AO407" s="198"/>
      <c r="AP407" s="198"/>
      <c r="AQ407" s="198"/>
      <c r="AR407" s="198"/>
      <c r="AS407" s="198"/>
      <c r="AT407" s="198"/>
      <c r="AU407" s="198"/>
      <c r="AV407" s="198"/>
      <c r="AW407" s="198"/>
      <c r="AX407" s="198"/>
      <c r="AY407" s="198"/>
      <c r="AZ407" s="198"/>
      <c r="BA407" s="217"/>
    </row>
    <row r="408" spans="2:53" s="101" customFormat="1" x14ac:dyDescent="0.2">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c r="AA408" s="198"/>
      <c r="AB408" s="198"/>
      <c r="AC408" s="198"/>
      <c r="AD408" s="198"/>
      <c r="AE408" s="198"/>
      <c r="AF408" s="198"/>
      <c r="AG408" s="198"/>
      <c r="AH408" s="198"/>
      <c r="AI408" s="198"/>
      <c r="AJ408" s="198"/>
      <c r="AK408" s="198"/>
      <c r="AL408" s="198"/>
      <c r="AM408" s="198"/>
      <c r="AN408" s="198"/>
      <c r="AO408" s="198"/>
      <c r="AP408" s="198"/>
      <c r="AQ408" s="198"/>
      <c r="AR408" s="198"/>
      <c r="AS408" s="198"/>
      <c r="AT408" s="198"/>
      <c r="AU408" s="198"/>
      <c r="AV408" s="198"/>
      <c r="AW408" s="198"/>
      <c r="AX408" s="198"/>
      <c r="AY408" s="198"/>
      <c r="AZ408" s="198"/>
      <c r="BA408" s="217"/>
    </row>
    <row r="409" spans="2:53" s="101" customFormat="1" x14ac:dyDescent="0.2">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c r="AA409" s="198"/>
      <c r="AB409" s="198"/>
      <c r="AC409" s="198"/>
      <c r="AD409" s="198"/>
      <c r="AE409" s="198"/>
      <c r="AF409" s="198"/>
      <c r="AG409" s="198"/>
      <c r="AH409" s="198"/>
      <c r="AI409" s="198"/>
      <c r="AJ409" s="198"/>
      <c r="AK409" s="198"/>
      <c r="AL409" s="198"/>
      <c r="AM409" s="198"/>
      <c r="AN409" s="198"/>
      <c r="AO409" s="198"/>
      <c r="AP409" s="198"/>
      <c r="AQ409" s="198"/>
      <c r="AR409" s="198"/>
      <c r="AS409" s="198"/>
      <c r="AT409" s="198"/>
      <c r="AU409" s="198"/>
      <c r="AV409" s="198"/>
      <c r="AW409" s="198"/>
      <c r="AX409" s="198"/>
      <c r="AY409" s="198"/>
      <c r="AZ409" s="198"/>
      <c r="BA409" s="217"/>
    </row>
    <row r="410" spans="2:53" s="101" customFormat="1" x14ac:dyDescent="0.2">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c r="AA410" s="198"/>
      <c r="AB410" s="198"/>
      <c r="AC410" s="198"/>
      <c r="AD410" s="198"/>
      <c r="AE410" s="198"/>
      <c r="AF410" s="198"/>
      <c r="AG410" s="198"/>
      <c r="AH410" s="198"/>
      <c r="AI410" s="198"/>
      <c r="AJ410" s="198"/>
      <c r="AK410" s="198"/>
      <c r="AL410" s="198"/>
      <c r="AM410" s="198"/>
      <c r="AN410" s="198"/>
      <c r="AO410" s="198"/>
      <c r="AP410" s="198"/>
      <c r="AQ410" s="198"/>
      <c r="AR410" s="198"/>
      <c r="AS410" s="198"/>
      <c r="AT410" s="198"/>
      <c r="AU410" s="198"/>
      <c r="AV410" s="198"/>
      <c r="AW410" s="198"/>
      <c r="AX410" s="198"/>
      <c r="AY410" s="198"/>
      <c r="AZ410" s="198"/>
      <c r="BA410" s="217"/>
    </row>
    <row r="411" spans="2:53" s="101" customFormat="1" x14ac:dyDescent="0.2">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c r="AA411" s="198"/>
      <c r="AB411" s="198"/>
      <c r="AC411" s="198"/>
      <c r="AD411" s="198"/>
      <c r="AE411" s="198"/>
      <c r="AF411" s="198"/>
      <c r="AG411" s="198"/>
      <c r="AH411" s="198"/>
      <c r="AI411" s="198"/>
      <c r="AJ411" s="198"/>
      <c r="AK411" s="198"/>
      <c r="AL411" s="198"/>
      <c r="AM411" s="198"/>
      <c r="AN411" s="198"/>
      <c r="AO411" s="198"/>
      <c r="AP411" s="198"/>
      <c r="AQ411" s="198"/>
      <c r="AR411" s="198"/>
      <c r="AS411" s="198"/>
      <c r="AT411" s="198"/>
      <c r="AU411" s="198"/>
      <c r="AV411" s="198"/>
      <c r="AW411" s="198"/>
      <c r="AX411" s="198"/>
      <c r="AY411" s="198"/>
      <c r="AZ411" s="198"/>
      <c r="BA411" s="217"/>
    </row>
    <row r="412" spans="2:53" s="101" customFormat="1" x14ac:dyDescent="0.2">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c r="AA412" s="198"/>
      <c r="AB412" s="198"/>
      <c r="AC412" s="198"/>
      <c r="AD412" s="198"/>
      <c r="AE412" s="198"/>
      <c r="AF412" s="198"/>
      <c r="AG412" s="198"/>
      <c r="AH412" s="198"/>
      <c r="AI412" s="198"/>
      <c r="AJ412" s="198"/>
      <c r="AK412" s="198"/>
      <c r="AL412" s="198"/>
      <c r="AM412" s="198"/>
      <c r="AN412" s="198"/>
      <c r="AO412" s="198"/>
      <c r="AP412" s="198"/>
      <c r="AQ412" s="198"/>
      <c r="AR412" s="198"/>
      <c r="AS412" s="198"/>
      <c r="AT412" s="198"/>
      <c r="AU412" s="198"/>
      <c r="AV412" s="198"/>
      <c r="AW412" s="198"/>
      <c r="AX412" s="198"/>
      <c r="AY412" s="198"/>
      <c r="AZ412" s="198"/>
      <c r="BA412" s="217"/>
    </row>
    <row r="413" spans="2:53" s="101" customFormat="1" x14ac:dyDescent="0.2">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c r="AA413" s="198"/>
      <c r="AB413" s="198"/>
      <c r="AC413" s="198"/>
      <c r="AD413" s="198"/>
      <c r="AE413" s="198"/>
      <c r="AF413" s="198"/>
      <c r="AG413" s="198"/>
      <c r="AH413" s="198"/>
      <c r="AI413" s="198"/>
      <c r="AJ413" s="198"/>
      <c r="AK413" s="198"/>
      <c r="AL413" s="198"/>
      <c r="AM413" s="198"/>
      <c r="AN413" s="198"/>
      <c r="AO413" s="198"/>
      <c r="AP413" s="198"/>
      <c r="AQ413" s="198"/>
      <c r="AR413" s="198"/>
      <c r="AS413" s="198"/>
      <c r="AT413" s="198"/>
      <c r="AU413" s="198"/>
      <c r="AV413" s="198"/>
      <c r="AW413" s="198"/>
      <c r="AX413" s="198"/>
      <c r="AY413" s="198"/>
      <c r="AZ413" s="198"/>
      <c r="BA413" s="217"/>
    </row>
    <row r="414" spans="2:53" s="101" customFormat="1" x14ac:dyDescent="0.2">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c r="AA414" s="198"/>
      <c r="AB414" s="198"/>
      <c r="AC414" s="198"/>
      <c r="AD414" s="198"/>
      <c r="AE414" s="198"/>
      <c r="AF414" s="198"/>
      <c r="AG414" s="198"/>
      <c r="AH414" s="198"/>
      <c r="AI414" s="198"/>
      <c r="AJ414" s="198"/>
      <c r="AK414" s="198"/>
      <c r="AL414" s="198"/>
      <c r="AM414" s="198"/>
      <c r="AN414" s="198"/>
      <c r="AO414" s="198"/>
      <c r="AP414" s="198"/>
      <c r="AQ414" s="198"/>
      <c r="AR414" s="198"/>
      <c r="AS414" s="198"/>
      <c r="AT414" s="198"/>
      <c r="AU414" s="198"/>
      <c r="AV414" s="198"/>
      <c r="AW414" s="198"/>
      <c r="AX414" s="198"/>
      <c r="AY414" s="198"/>
      <c r="AZ414" s="198"/>
      <c r="BA414" s="217"/>
    </row>
    <row r="415" spans="2:53" s="101" customFormat="1" x14ac:dyDescent="0.2">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c r="AA415" s="198"/>
      <c r="AB415" s="198"/>
      <c r="AC415" s="198"/>
      <c r="AD415" s="198"/>
      <c r="AE415" s="198"/>
      <c r="AF415" s="198"/>
      <c r="AG415" s="198"/>
      <c r="AH415" s="198"/>
      <c r="AI415" s="198"/>
      <c r="AJ415" s="198"/>
      <c r="AK415" s="198"/>
      <c r="AL415" s="198"/>
      <c r="AM415" s="198"/>
      <c r="AN415" s="198"/>
      <c r="AO415" s="198"/>
      <c r="AP415" s="198"/>
      <c r="AQ415" s="198"/>
      <c r="AR415" s="198"/>
      <c r="AS415" s="198"/>
      <c r="AT415" s="198"/>
      <c r="AU415" s="198"/>
      <c r="AV415" s="198"/>
      <c r="AW415" s="198"/>
      <c r="AX415" s="198"/>
      <c r="AY415" s="198"/>
      <c r="AZ415" s="198"/>
      <c r="BA415" s="217"/>
    </row>
    <row r="416" spans="2:53" s="101" customFormat="1" x14ac:dyDescent="0.2">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c r="AA416" s="198"/>
      <c r="AB416" s="198"/>
      <c r="AC416" s="198"/>
      <c r="AD416" s="198"/>
      <c r="AE416" s="198"/>
      <c r="AF416" s="198"/>
      <c r="AG416" s="198"/>
      <c r="AH416" s="198"/>
      <c r="AI416" s="198"/>
      <c r="AJ416" s="198"/>
      <c r="AK416" s="198"/>
      <c r="AL416" s="198"/>
      <c r="AM416" s="198"/>
      <c r="AN416" s="198"/>
      <c r="AO416" s="198"/>
      <c r="AP416" s="198"/>
      <c r="AQ416" s="198"/>
      <c r="AR416" s="198"/>
      <c r="AS416" s="198"/>
      <c r="AT416" s="198"/>
      <c r="AU416" s="198"/>
      <c r="AV416" s="198"/>
      <c r="AW416" s="198"/>
      <c r="AX416" s="198"/>
      <c r="AY416" s="198"/>
      <c r="AZ416" s="198"/>
      <c r="BA416" s="217"/>
    </row>
    <row r="417" spans="2:53" s="101" customFormat="1" x14ac:dyDescent="0.2">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c r="AA417" s="198"/>
      <c r="AB417" s="198"/>
      <c r="AC417" s="198"/>
      <c r="AD417" s="198"/>
      <c r="AE417" s="198"/>
      <c r="AF417" s="198"/>
      <c r="AG417" s="198"/>
      <c r="AH417" s="198"/>
      <c r="AI417" s="198"/>
      <c r="AJ417" s="198"/>
      <c r="AK417" s="198"/>
      <c r="AL417" s="198"/>
      <c r="AM417" s="198"/>
      <c r="AN417" s="198"/>
      <c r="AO417" s="198"/>
      <c r="AP417" s="198"/>
      <c r="AQ417" s="198"/>
      <c r="AR417" s="198"/>
      <c r="AS417" s="198"/>
      <c r="AT417" s="198"/>
      <c r="AU417" s="198"/>
      <c r="AV417" s="198"/>
      <c r="AW417" s="198"/>
      <c r="AX417" s="198"/>
      <c r="AY417" s="198"/>
      <c r="AZ417" s="198"/>
      <c r="BA417" s="217"/>
    </row>
    <row r="418" spans="2:53" s="101" customFormat="1" x14ac:dyDescent="0.2">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c r="AA418" s="198"/>
      <c r="AB418" s="198"/>
      <c r="AC418" s="198"/>
      <c r="AD418" s="198"/>
      <c r="AE418" s="198"/>
      <c r="AF418" s="198"/>
      <c r="AG418" s="198"/>
      <c r="AH418" s="198"/>
      <c r="AI418" s="198"/>
      <c r="AJ418" s="198"/>
      <c r="AK418" s="198"/>
      <c r="AL418" s="198"/>
      <c r="AM418" s="198"/>
      <c r="AN418" s="198"/>
      <c r="AO418" s="198"/>
      <c r="AP418" s="198"/>
      <c r="AQ418" s="198"/>
      <c r="AR418" s="198"/>
      <c r="AS418" s="198"/>
      <c r="AT418" s="198"/>
      <c r="AU418" s="198"/>
      <c r="AV418" s="198"/>
      <c r="AW418" s="198"/>
      <c r="AX418" s="198"/>
      <c r="AY418" s="198"/>
      <c r="AZ418" s="198"/>
      <c r="BA418" s="217"/>
    </row>
    <row r="419" spans="2:53" s="101" customFormat="1" x14ac:dyDescent="0.2">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c r="AA419" s="198"/>
      <c r="AB419" s="198"/>
      <c r="AC419" s="198"/>
      <c r="AD419" s="198"/>
      <c r="AE419" s="198"/>
      <c r="AF419" s="198"/>
      <c r="AG419" s="198"/>
      <c r="AH419" s="198"/>
      <c r="AI419" s="198"/>
      <c r="AJ419" s="198"/>
      <c r="AK419" s="198"/>
      <c r="AL419" s="198"/>
      <c r="AM419" s="198"/>
      <c r="AN419" s="198"/>
      <c r="AO419" s="198"/>
      <c r="AP419" s="198"/>
      <c r="AQ419" s="198"/>
      <c r="AR419" s="198"/>
      <c r="AS419" s="198"/>
      <c r="AT419" s="198"/>
      <c r="AU419" s="198"/>
      <c r="AV419" s="198"/>
      <c r="AW419" s="198"/>
      <c r="AX419" s="198"/>
      <c r="AY419" s="198"/>
      <c r="AZ419" s="198"/>
      <c r="BA419" s="217"/>
    </row>
    <row r="420" spans="2:53" s="101" customFormat="1" x14ac:dyDescent="0.2">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c r="AA420" s="198"/>
      <c r="AB420" s="198"/>
      <c r="AC420" s="198"/>
      <c r="AD420" s="198"/>
      <c r="AE420" s="198"/>
      <c r="AF420" s="198"/>
      <c r="AG420" s="198"/>
      <c r="AH420" s="198"/>
      <c r="AI420" s="198"/>
      <c r="AJ420" s="198"/>
      <c r="AK420" s="198"/>
      <c r="AL420" s="198"/>
      <c r="AM420" s="198"/>
      <c r="AN420" s="198"/>
      <c r="AO420" s="198"/>
      <c r="AP420" s="198"/>
      <c r="AQ420" s="198"/>
      <c r="AR420" s="198"/>
      <c r="AS420" s="198"/>
      <c r="AT420" s="198"/>
      <c r="AU420" s="198"/>
      <c r="AV420" s="198"/>
      <c r="AW420" s="198"/>
      <c r="AX420" s="198"/>
      <c r="AY420" s="198"/>
      <c r="AZ420" s="198"/>
      <c r="BA420" s="217"/>
    </row>
    <row r="421" spans="2:53" s="101" customFormat="1" x14ac:dyDescent="0.2">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c r="AI421" s="198"/>
      <c r="AJ421" s="198"/>
      <c r="AK421" s="198"/>
      <c r="AL421" s="198"/>
      <c r="AM421" s="198"/>
      <c r="AN421" s="198"/>
      <c r="AO421" s="198"/>
      <c r="AP421" s="198"/>
      <c r="AQ421" s="198"/>
      <c r="AR421" s="198"/>
      <c r="AS421" s="198"/>
      <c r="AT421" s="198"/>
      <c r="AU421" s="198"/>
      <c r="AV421" s="198"/>
      <c r="AW421" s="198"/>
      <c r="AX421" s="198"/>
      <c r="AY421" s="198"/>
      <c r="AZ421" s="198"/>
      <c r="BA421" s="217"/>
    </row>
    <row r="422" spans="2:53" s="101" customFormat="1" x14ac:dyDescent="0.2">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c r="AA422" s="198"/>
      <c r="AB422" s="198"/>
      <c r="AC422" s="198"/>
      <c r="AD422" s="198"/>
      <c r="AE422" s="198"/>
      <c r="AF422" s="198"/>
      <c r="AG422" s="198"/>
      <c r="AH422" s="198"/>
      <c r="AI422" s="198"/>
      <c r="AJ422" s="198"/>
      <c r="AK422" s="198"/>
      <c r="AL422" s="198"/>
      <c r="AM422" s="198"/>
      <c r="AN422" s="198"/>
      <c r="AO422" s="198"/>
      <c r="AP422" s="198"/>
      <c r="AQ422" s="198"/>
      <c r="AR422" s="198"/>
      <c r="AS422" s="198"/>
      <c r="AT422" s="198"/>
      <c r="AU422" s="198"/>
      <c r="AV422" s="198"/>
      <c r="AW422" s="198"/>
      <c r="AX422" s="198"/>
      <c r="AY422" s="198"/>
      <c r="AZ422" s="198"/>
      <c r="BA422" s="217"/>
    </row>
    <row r="423" spans="2:53" s="101" customFormat="1" x14ac:dyDescent="0.2">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c r="AA423" s="198"/>
      <c r="AB423" s="198"/>
      <c r="AC423" s="198"/>
      <c r="AD423" s="198"/>
      <c r="AE423" s="198"/>
      <c r="AF423" s="198"/>
      <c r="AG423" s="198"/>
      <c r="AH423" s="198"/>
      <c r="AI423" s="198"/>
      <c r="AJ423" s="198"/>
      <c r="AK423" s="198"/>
      <c r="AL423" s="198"/>
      <c r="AM423" s="198"/>
      <c r="AN423" s="198"/>
      <c r="AO423" s="198"/>
      <c r="AP423" s="198"/>
      <c r="AQ423" s="198"/>
      <c r="AR423" s="198"/>
      <c r="AS423" s="198"/>
      <c r="AT423" s="198"/>
      <c r="AU423" s="198"/>
      <c r="AV423" s="198"/>
      <c r="AW423" s="198"/>
      <c r="AX423" s="198"/>
      <c r="AY423" s="198"/>
      <c r="AZ423" s="198"/>
      <c r="BA423" s="217"/>
    </row>
    <row r="424" spans="2:53" s="101" customFormat="1" x14ac:dyDescent="0.2">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c r="AA424" s="198"/>
      <c r="AB424" s="198"/>
      <c r="AC424" s="198"/>
      <c r="AD424" s="198"/>
      <c r="AE424" s="198"/>
      <c r="AF424" s="198"/>
      <c r="AG424" s="198"/>
      <c r="AH424" s="198"/>
      <c r="AI424" s="198"/>
      <c r="AJ424" s="198"/>
      <c r="AK424" s="198"/>
      <c r="AL424" s="198"/>
      <c r="AM424" s="198"/>
      <c r="AN424" s="198"/>
      <c r="AO424" s="198"/>
      <c r="AP424" s="198"/>
      <c r="AQ424" s="198"/>
      <c r="AR424" s="198"/>
      <c r="AS424" s="198"/>
      <c r="AT424" s="198"/>
      <c r="AU424" s="198"/>
      <c r="AV424" s="198"/>
      <c r="AW424" s="198"/>
      <c r="AX424" s="198"/>
      <c r="AY424" s="198"/>
      <c r="AZ424" s="198"/>
      <c r="BA424" s="217"/>
    </row>
    <row r="425" spans="2:53" s="101" customFormat="1" x14ac:dyDescent="0.2">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c r="AA425" s="198"/>
      <c r="AB425" s="198"/>
      <c r="AC425" s="198"/>
      <c r="AD425" s="198"/>
      <c r="AE425" s="198"/>
      <c r="AF425" s="198"/>
      <c r="AG425" s="198"/>
      <c r="AH425" s="198"/>
      <c r="AI425" s="198"/>
      <c r="AJ425" s="198"/>
      <c r="AK425" s="198"/>
      <c r="AL425" s="198"/>
      <c r="AM425" s="198"/>
      <c r="AN425" s="198"/>
      <c r="AO425" s="198"/>
      <c r="AP425" s="198"/>
      <c r="AQ425" s="198"/>
      <c r="AR425" s="198"/>
      <c r="AS425" s="198"/>
      <c r="AT425" s="198"/>
      <c r="AU425" s="198"/>
      <c r="AV425" s="198"/>
      <c r="AW425" s="198"/>
      <c r="AX425" s="198"/>
      <c r="AY425" s="198"/>
      <c r="AZ425" s="198"/>
      <c r="BA425" s="217"/>
    </row>
    <row r="426" spans="2:53" s="101" customFormat="1" x14ac:dyDescent="0.2">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c r="AA426" s="198"/>
      <c r="AB426" s="198"/>
      <c r="AC426" s="198"/>
      <c r="AD426" s="198"/>
      <c r="AE426" s="198"/>
      <c r="AF426" s="198"/>
      <c r="AG426" s="198"/>
      <c r="AH426" s="198"/>
      <c r="AI426" s="198"/>
      <c r="AJ426" s="198"/>
      <c r="AK426" s="198"/>
      <c r="AL426" s="198"/>
      <c r="AM426" s="198"/>
      <c r="AN426" s="198"/>
      <c r="AO426" s="198"/>
      <c r="AP426" s="198"/>
      <c r="AQ426" s="198"/>
      <c r="AR426" s="198"/>
      <c r="AS426" s="198"/>
      <c r="AT426" s="198"/>
      <c r="AU426" s="198"/>
      <c r="AV426" s="198"/>
      <c r="AW426" s="198"/>
      <c r="AX426" s="198"/>
      <c r="AY426" s="198"/>
      <c r="AZ426" s="198"/>
      <c r="BA426" s="217"/>
    </row>
    <row r="427" spans="2:53" s="101" customFormat="1" x14ac:dyDescent="0.2">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c r="AA427" s="198"/>
      <c r="AB427" s="198"/>
      <c r="AC427" s="198"/>
      <c r="AD427" s="198"/>
      <c r="AE427" s="198"/>
      <c r="AF427" s="198"/>
      <c r="AG427" s="198"/>
      <c r="AH427" s="198"/>
      <c r="AI427" s="198"/>
      <c r="AJ427" s="198"/>
      <c r="AK427" s="198"/>
      <c r="AL427" s="198"/>
      <c r="AM427" s="198"/>
      <c r="AN427" s="198"/>
      <c r="AO427" s="198"/>
      <c r="AP427" s="198"/>
      <c r="AQ427" s="198"/>
      <c r="AR427" s="198"/>
      <c r="AS427" s="198"/>
      <c r="AT427" s="198"/>
      <c r="AU427" s="198"/>
      <c r="AV427" s="198"/>
      <c r="AW427" s="198"/>
      <c r="AX427" s="198"/>
      <c r="AY427" s="198"/>
      <c r="AZ427" s="198"/>
      <c r="BA427" s="217"/>
    </row>
    <row r="428" spans="2:53" s="101" customFormat="1" x14ac:dyDescent="0.2">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198"/>
      <c r="AN428" s="198"/>
      <c r="AO428" s="198"/>
      <c r="AP428" s="198"/>
      <c r="AQ428" s="198"/>
      <c r="AR428" s="198"/>
      <c r="AS428" s="198"/>
      <c r="AT428" s="198"/>
      <c r="AU428" s="198"/>
      <c r="AV428" s="198"/>
      <c r="AW428" s="198"/>
      <c r="AX428" s="198"/>
      <c r="AY428" s="198"/>
      <c r="AZ428" s="198"/>
      <c r="BA428" s="217"/>
    </row>
    <row r="429" spans="2:53" s="101" customFormat="1" x14ac:dyDescent="0.2">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c r="AA429" s="198"/>
      <c r="AB429" s="198"/>
      <c r="AC429" s="198"/>
      <c r="AD429" s="198"/>
      <c r="AE429" s="198"/>
      <c r="AF429" s="198"/>
      <c r="AG429" s="198"/>
      <c r="AH429" s="198"/>
      <c r="AI429" s="198"/>
      <c r="AJ429" s="198"/>
      <c r="AK429" s="198"/>
      <c r="AL429" s="198"/>
      <c r="AM429" s="198"/>
      <c r="AN429" s="198"/>
      <c r="AO429" s="198"/>
      <c r="AP429" s="198"/>
      <c r="AQ429" s="198"/>
      <c r="AR429" s="198"/>
      <c r="AS429" s="198"/>
      <c r="AT429" s="198"/>
      <c r="AU429" s="198"/>
      <c r="AV429" s="198"/>
      <c r="AW429" s="198"/>
      <c r="AX429" s="198"/>
      <c r="AY429" s="198"/>
      <c r="AZ429" s="198"/>
      <c r="BA429" s="217"/>
    </row>
    <row r="430" spans="2:53" s="101" customFormat="1" x14ac:dyDescent="0.2">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c r="AA430" s="198"/>
      <c r="AB430" s="198"/>
      <c r="AC430" s="198"/>
      <c r="AD430" s="198"/>
      <c r="AE430" s="198"/>
      <c r="AF430" s="198"/>
      <c r="AG430" s="198"/>
      <c r="AH430" s="198"/>
      <c r="AI430" s="198"/>
      <c r="AJ430" s="198"/>
      <c r="AK430" s="198"/>
      <c r="AL430" s="198"/>
      <c r="AM430" s="198"/>
      <c r="AN430" s="198"/>
      <c r="AO430" s="198"/>
      <c r="AP430" s="198"/>
      <c r="AQ430" s="198"/>
      <c r="AR430" s="198"/>
      <c r="AS430" s="198"/>
      <c r="AT430" s="198"/>
      <c r="AU430" s="198"/>
      <c r="AV430" s="198"/>
      <c r="AW430" s="198"/>
      <c r="AX430" s="198"/>
      <c r="AY430" s="198"/>
      <c r="AZ430" s="198"/>
      <c r="BA430" s="217"/>
    </row>
    <row r="431" spans="2:53" s="101" customFormat="1" x14ac:dyDescent="0.2">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c r="AI431" s="198"/>
      <c r="AJ431" s="198"/>
      <c r="AK431" s="198"/>
      <c r="AL431" s="198"/>
      <c r="AM431" s="198"/>
      <c r="AN431" s="198"/>
      <c r="AO431" s="198"/>
      <c r="AP431" s="198"/>
      <c r="AQ431" s="198"/>
      <c r="AR431" s="198"/>
      <c r="AS431" s="198"/>
      <c r="AT431" s="198"/>
      <c r="AU431" s="198"/>
      <c r="AV431" s="198"/>
      <c r="AW431" s="198"/>
      <c r="AX431" s="198"/>
      <c r="AY431" s="198"/>
      <c r="AZ431" s="198"/>
      <c r="BA431" s="217"/>
    </row>
    <row r="432" spans="2:53" s="101" customFormat="1" x14ac:dyDescent="0.2">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c r="AA432" s="198"/>
      <c r="AB432" s="198"/>
      <c r="AC432" s="198"/>
      <c r="AD432" s="198"/>
      <c r="AE432" s="198"/>
      <c r="AF432" s="198"/>
      <c r="AG432" s="198"/>
      <c r="AH432" s="198"/>
      <c r="AI432" s="198"/>
      <c r="AJ432" s="198"/>
      <c r="AK432" s="198"/>
      <c r="AL432" s="198"/>
      <c r="AM432" s="198"/>
      <c r="AN432" s="198"/>
      <c r="AO432" s="198"/>
      <c r="AP432" s="198"/>
      <c r="AQ432" s="198"/>
      <c r="AR432" s="198"/>
      <c r="AS432" s="198"/>
      <c r="AT432" s="198"/>
      <c r="AU432" s="198"/>
      <c r="AV432" s="198"/>
      <c r="AW432" s="198"/>
      <c r="AX432" s="198"/>
      <c r="AY432" s="198"/>
      <c r="AZ432" s="198"/>
      <c r="BA432" s="217"/>
    </row>
    <row r="433" spans="2:53" s="101" customFormat="1" x14ac:dyDescent="0.2">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c r="AA433" s="198"/>
      <c r="AB433" s="198"/>
      <c r="AC433" s="198"/>
      <c r="AD433" s="198"/>
      <c r="AE433" s="198"/>
      <c r="AF433" s="198"/>
      <c r="AG433" s="198"/>
      <c r="AH433" s="198"/>
      <c r="AI433" s="198"/>
      <c r="AJ433" s="198"/>
      <c r="AK433" s="198"/>
      <c r="AL433" s="198"/>
      <c r="AM433" s="198"/>
      <c r="AN433" s="198"/>
      <c r="AO433" s="198"/>
      <c r="AP433" s="198"/>
      <c r="AQ433" s="198"/>
      <c r="AR433" s="198"/>
      <c r="AS433" s="198"/>
      <c r="AT433" s="198"/>
      <c r="AU433" s="198"/>
      <c r="AV433" s="198"/>
      <c r="AW433" s="198"/>
      <c r="AX433" s="198"/>
      <c r="AY433" s="198"/>
      <c r="AZ433" s="198"/>
      <c r="BA433" s="217"/>
    </row>
    <row r="434" spans="2:53" s="101" customFormat="1" x14ac:dyDescent="0.2">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c r="AA434" s="198"/>
      <c r="AB434" s="198"/>
      <c r="AC434" s="198"/>
      <c r="AD434" s="198"/>
      <c r="AE434" s="198"/>
      <c r="AF434" s="198"/>
      <c r="AG434" s="198"/>
      <c r="AH434" s="198"/>
      <c r="AI434" s="198"/>
      <c r="AJ434" s="198"/>
      <c r="AK434" s="198"/>
      <c r="AL434" s="198"/>
      <c r="AM434" s="198"/>
      <c r="AN434" s="198"/>
      <c r="AO434" s="198"/>
      <c r="AP434" s="198"/>
      <c r="AQ434" s="198"/>
      <c r="AR434" s="198"/>
      <c r="AS434" s="198"/>
      <c r="AT434" s="198"/>
      <c r="AU434" s="198"/>
      <c r="AV434" s="198"/>
      <c r="AW434" s="198"/>
      <c r="AX434" s="198"/>
      <c r="AY434" s="198"/>
      <c r="AZ434" s="198"/>
      <c r="BA434" s="217"/>
    </row>
    <row r="435" spans="2:53" s="101" customFormat="1" x14ac:dyDescent="0.2">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c r="AA435" s="198"/>
      <c r="AB435" s="198"/>
      <c r="AC435" s="198"/>
      <c r="AD435" s="198"/>
      <c r="AE435" s="198"/>
      <c r="AF435" s="198"/>
      <c r="AG435" s="198"/>
      <c r="AH435" s="198"/>
      <c r="AI435" s="198"/>
      <c r="AJ435" s="198"/>
      <c r="AK435" s="198"/>
      <c r="AL435" s="198"/>
      <c r="AM435" s="198"/>
      <c r="AN435" s="198"/>
      <c r="AO435" s="198"/>
      <c r="AP435" s="198"/>
      <c r="AQ435" s="198"/>
      <c r="AR435" s="198"/>
      <c r="AS435" s="198"/>
      <c r="AT435" s="198"/>
      <c r="AU435" s="198"/>
      <c r="AV435" s="198"/>
      <c r="AW435" s="198"/>
      <c r="AX435" s="198"/>
      <c r="AY435" s="198"/>
      <c r="AZ435" s="198"/>
      <c r="BA435" s="217"/>
    </row>
    <row r="436" spans="2:53" s="101" customFormat="1" x14ac:dyDescent="0.2">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c r="AA436" s="198"/>
      <c r="AB436" s="198"/>
      <c r="AC436" s="198"/>
      <c r="AD436" s="198"/>
      <c r="AE436" s="198"/>
      <c r="AF436" s="198"/>
      <c r="AG436" s="198"/>
      <c r="AH436" s="198"/>
      <c r="AI436" s="198"/>
      <c r="AJ436" s="198"/>
      <c r="AK436" s="198"/>
      <c r="AL436" s="198"/>
      <c r="AM436" s="198"/>
      <c r="AN436" s="198"/>
      <c r="AO436" s="198"/>
      <c r="AP436" s="198"/>
      <c r="AQ436" s="198"/>
      <c r="AR436" s="198"/>
      <c r="AS436" s="198"/>
      <c r="AT436" s="198"/>
      <c r="AU436" s="198"/>
      <c r="AV436" s="198"/>
      <c r="AW436" s="198"/>
      <c r="AX436" s="198"/>
      <c r="AY436" s="198"/>
      <c r="AZ436" s="198"/>
      <c r="BA436" s="217"/>
    </row>
    <row r="437" spans="2:53" s="101" customFormat="1" x14ac:dyDescent="0.2">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c r="AA437" s="198"/>
      <c r="AB437" s="198"/>
      <c r="AC437" s="198"/>
      <c r="AD437" s="198"/>
      <c r="AE437" s="198"/>
      <c r="AF437" s="198"/>
      <c r="AG437" s="198"/>
      <c r="AH437" s="198"/>
      <c r="AI437" s="198"/>
      <c r="AJ437" s="198"/>
      <c r="AK437" s="198"/>
      <c r="AL437" s="198"/>
      <c r="AM437" s="198"/>
      <c r="AN437" s="198"/>
      <c r="AO437" s="198"/>
      <c r="AP437" s="198"/>
      <c r="AQ437" s="198"/>
      <c r="AR437" s="198"/>
      <c r="AS437" s="198"/>
      <c r="AT437" s="198"/>
      <c r="AU437" s="198"/>
      <c r="AV437" s="198"/>
      <c r="AW437" s="198"/>
      <c r="AX437" s="198"/>
      <c r="AY437" s="198"/>
      <c r="AZ437" s="198"/>
      <c r="BA437" s="217"/>
    </row>
    <row r="438" spans="2:53" s="101" customFormat="1" x14ac:dyDescent="0.2">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c r="AA438" s="198"/>
      <c r="AB438" s="198"/>
      <c r="AC438" s="198"/>
      <c r="AD438" s="198"/>
      <c r="AE438" s="198"/>
      <c r="AF438" s="198"/>
      <c r="AG438" s="198"/>
      <c r="AH438" s="198"/>
      <c r="AI438" s="198"/>
      <c r="AJ438" s="198"/>
      <c r="AK438" s="198"/>
      <c r="AL438" s="198"/>
      <c r="AM438" s="198"/>
      <c r="AN438" s="198"/>
      <c r="AO438" s="198"/>
      <c r="AP438" s="198"/>
      <c r="AQ438" s="198"/>
      <c r="AR438" s="198"/>
      <c r="AS438" s="198"/>
      <c r="AT438" s="198"/>
      <c r="AU438" s="198"/>
      <c r="AV438" s="198"/>
      <c r="AW438" s="198"/>
      <c r="AX438" s="198"/>
      <c r="AY438" s="198"/>
      <c r="AZ438" s="198"/>
      <c r="BA438" s="217"/>
    </row>
    <row r="439" spans="2:53" s="101" customFormat="1" x14ac:dyDescent="0.2">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c r="AA439" s="198"/>
      <c r="AB439" s="198"/>
      <c r="AC439" s="198"/>
      <c r="AD439" s="198"/>
      <c r="AE439" s="198"/>
      <c r="AF439" s="198"/>
      <c r="AG439" s="198"/>
      <c r="AH439" s="198"/>
      <c r="AI439" s="198"/>
      <c r="AJ439" s="198"/>
      <c r="AK439" s="198"/>
      <c r="AL439" s="198"/>
      <c r="AM439" s="198"/>
      <c r="AN439" s="198"/>
      <c r="AO439" s="198"/>
      <c r="AP439" s="198"/>
      <c r="AQ439" s="198"/>
      <c r="AR439" s="198"/>
      <c r="AS439" s="198"/>
      <c r="AT439" s="198"/>
      <c r="AU439" s="198"/>
      <c r="AV439" s="198"/>
      <c r="AW439" s="198"/>
      <c r="AX439" s="198"/>
      <c r="AY439" s="198"/>
      <c r="AZ439" s="198"/>
      <c r="BA439" s="217"/>
    </row>
    <row r="440" spans="2:53" s="101" customFormat="1" x14ac:dyDescent="0.2">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c r="AA440" s="198"/>
      <c r="AB440" s="198"/>
      <c r="AC440" s="198"/>
      <c r="AD440" s="198"/>
      <c r="AE440" s="198"/>
      <c r="AF440" s="198"/>
      <c r="AG440" s="198"/>
      <c r="AH440" s="198"/>
      <c r="AI440" s="198"/>
      <c r="AJ440" s="198"/>
      <c r="AK440" s="198"/>
      <c r="AL440" s="198"/>
      <c r="AM440" s="198"/>
      <c r="AN440" s="198"/>
      <c r="AO440" s="198"/>
      <c r="AP440" s="198"/>
      <c r="AQ440" s="198"/>
      <c r="AR440" s="198"/>
      <c r="AS440" s="198"/>
      <c r="AT440" s="198"/>
      <c r="AU440" s="198"/>
      <c r="AV440" s="198"/>
      <c r="AW440" s="198"/>
      <c r="AX440" s="198"/>
      <c r="AY440" s="198"/>
      <c r="AZ440" s="198"/>
      <c r="BA440" s="217"/>
    </row>
    <row r="441" spans="2:53" s="101" customFormat="1" x14ac:dyDescent="0.2">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c r="AA441" s="198"/>
      <c r="AB441" s="198"/>
      <c r="AC441" s="198"/>
      <c r="AD441" s="198"/>
      <c r="AE441" s="198"/>
      <c r="AF441" s="198"/>
      <c r="AG441" s="198"/>
      <c r="AH441" s="198"/>
      <c r="AI441" s="198"/>
      <c r="AJ441" s="198"/>
      <c r="AK441" s="198"/>
      <c r="AL441" s="198"/>
      <c r="AM441" s="198"/>
      <c r="AN441" s="198"/>
      <c r="AO441" s="198"/>
      <c r="AP441" s="198"/>
      <c r="AQ441" s="198"/>
      <c r="AR441" s="198"/>
      <c r="AS441" s="198"/>
      <c r="AT441" s="198"/>
      <c r="AU441" s="198"/>
      <c r="AV441" s="198"/>
      <c r="AW441" s="198"/>
      <c r="AX441" s="198"/>
      <c r="AY441" s="198"/>
      <c r="AZ441" s="198"/>
      <c r="BA441" s="217"/>
    </row>
    <row r="442" spans="2:53" s="101" customFormat="1" x14ac:dyDescent="0.2">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c r="AA442" s="198"/>
      <c r="AB442" s="198"/>
      <c r="AC442" s="198"/>
      <c r="AD442" s="198"/>
      <c r="AE442" s="198"/>
      <c r="AF442" s="198"/>
      <c r="AG442" s="198"/>
      <c r="AH442" s="198"/>
      <c r="AI442" s="198"/>
      <c r="AJ442" s="198"/>
      <c r="AK442" s="198"/>
      <c r="AL442" s="198"/>
      <c r="AM442" s="198"/>
      <c r="AN442" s="198"/>
      <c r="AO442" s="198"/>
      <c r="AP442" s="198"/>
      <c r="AQ442" s="198"/>
      <c r="AR442" s="198"/>
      <c r="AS442" s="198"/>
      <c r="AT442" s="198"/>
      <c r="AU442" s="198"/>
      <c r="AV442" s="198"/>
      <c r="AW442" s="198"/>
      <c r="AX442" s="198"/>
      <c r="AY442" s="198"/>
      <c r="AZ442" s="198"/>
      <c r="BA442" s="217"/>
    </row>
    <row r="443" spans="2:53" s="101" customFormat="1" x14ac:dyDescent="0.2">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c r="AA443" s="198"/>
      <c r="AB443" s="198"/>
      <c r="AC443" s="198"/>
      <c r="AD443" s="198"/>
      <c r="AE443" s="198"/>
      <c r="AF443" s="198"/>
      <c r="AG443" s="198"/>
      <c r="AH443" s="198"/>
      <c r="AI443" s="198"/>
      <c r="AJ443" s="198"/>
      <c r="AK443" s="198"/>
      <c r="AL443" s="198"/>
      <c r="AM443" s="198"/>
      <c r="AN443" s="198"/>
      <c r="AO443" s="198"/>
      <c r="AP443" s="198"/>
      <c r="AQ443" s="198"/>
      <c r="AR443" s="198"/>
      <c r="AS443" s="198"/>
      <c r="AT443" s="198"/>
      <c r="AU443" s="198"/>
      <c r="AV443" s="198"/>
      <c r="AW443" s="198"/>
      <c r="AX443" s="198"/>
      <c r="AY443" s="198"/>
      <c r="AZ443" s="198"/>
      <c r="BA443" s="217"/>
    </row>
    <row r="444" spans="2:53" s="101" customFormat="1" x14ac:dyDescent="0.2">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c r="AA444" s="198"/>
      <c r="AB444" s="198"/>
      <c r="AC444" s="198"/>
      <c r="AD444" s="198"/>
      <c r="AE444" s="198"/>
      <c r="AF444" s="198"/>
      <c r="AG444" s="198"/>
      <c r="AH444" s="198"/>
      <c r="AI444" s="198"/>
      <c r="AJ444" s="198"/>
      <c r="AK444" s="198"/>
      <c r="AL444" s="198"/>
      <c r="AM444" s="198"/>
      <c r="AN444" s="198"/>
      <c r="AO444" s="198"/>
      <c r="AP444" s="198"/>
      <c r="AQ444" s="198"/>
      <c r="AR444" s="198"/>
      <c r="AS444" s="198"/>
      <c r="AT444" s="198"/>
      <c r="AU444" s="198"/>
      <c r="AV444" s="198"/>
      <c r="AW444" s="198"/>
      <c r="AX444" s="198"/>
      <c r="AY444" s="198"/>
      <c r="AZ444" s="198"/>
      <c r="BA444" s="217"/>
    </row>
    <row r="445" spans="2:53" s="101" customFormat="1" x14ac:dyDescent="0.2">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c r="AA445" s="198"/>
      <c r="AB445" s="198"/>
      <c r="AC445" s="198"/>
      <c r="AD445" s="198"/>
      <c r="AE445" s="198"/>
      <c r="AF445" s="198"/>
      <c r="AG445" s="198"/>
      <c r="AH445" s="198"/>
      <c r="AI445" s="198"/>
      <c r="AJ445" s="198"/>
      <c r="AK445" s="198"/>
      <c r="AL445" s="198"/>
      <c r="AM445" s="198"/>
      <c r="AN445" s="198"/>
      <c r="AO445" s="198"/>
      <c r="AP445" s="198"/>
      <c r="AQ445" s="198"/>
      <c r="AR445" s="198"/>
      <c r="AS445" s="198"/>
      <c r="AT445" s="198"/>
      <c r="AU445" s="198"/>
      <c r="AV445" s="198"/>
      <c r="AW445" s="198"/>
      <c r="AX445" s="198"/>
      <c r="AY445" s="198"/>
      <c r="AZ445" s="198"/>
      <c r="BA445" s="217"/>
    </row>
    <row r="446" spans="2:53" s="101" customFormat="1" x14ac:dyDescent="0.2">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c r="AA446" s="198"/>
      <c r="AB446" s="198"/>
      <c r="AC446" s="198"/>
      <c r="AD446" s="198"/>
      <c r="AE446" s="198"/>
      <c r="AF446" s="198"/>
      <c r="AG446" s="198"/>
      <c r="AH446" s="198"/>
      <c r="AI446" s="198"/>
      <c r="AJ446" s="198"/>
      <c r="AK446" s="198"/>
      <c r="AL446" s="198"/>
      <c r="AM446" s="198"/>
      <c r="AN446" s="198"/>
      <c r="AO446" s="198"/>
      <c r="AP446" s="198"/>
      <c r="AQ446" s="198"/>
      <c r="AR446" s="198"/>
      <c r="AS446" s="198"/>
      <c r="AT446" s="198"/>
      <c r="AU446" s="198"/>
      <c r="AV446" s="198"/>
      <c r="AW446" s="198"/>
      <c r="AX446" s="198"/>
      <c r="AY446" s="198"/>
      <c r="AZ446" s="198"/>
      <c r="BA446" s="217"/>
    </row>
    <row r="447" spans="2:53" s="101" customFormat="1" x14ac:dyDescent="0.2">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c r="AA447" s="198"/>
      <c r="AB447" s="198"/>
      <c r="AC447" s="198"/>
      <c r="AD447" s="198"/>
      <c r="AE447" s="198"/>
      <c r="AF447" s="198"/>
      <c r="AG447" s="198"/>
      <c r="AH447" s="198"/>
      <c r="AI447" s="198"/>
      <c r="AJ447" s="198"/>
      <c r="AK447" s="198"/>
      <c r="AL447" s="198"/>
      <c r="AM447" s="198"/>
      <c r="AN447" s="198"/>
      <c r="AO447" s="198"/>
      <c r="AP447" s="198"/>
      <c r="AQ447" s="198"/>
      <c r="AR447" s="198"/>
      <c r="AS447" s="198"/>
      <c r="AT447" s="198"/>
      <c r="AU447" s="198"/>
      <c r="AV447" s="198"/>
      <c r="AW447" s="198"/>
      <c r="AX447" s="198"/>
      <c r="AY447" s="198"/>
      <c r="AZ447" s="198"/>
      <c r="BA447" s="217"/>
    </row>
    <row r="448" spans="2:53" s="101" customFormat="1" x14ac:dyDescent="0.2">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c r="AA448" s="198"/>
      <c r="AB448" s="198"/>
      <c r="AC448" s="198"/>
      <c r="AD448" s="198"/>
      <c r="AE448" s="198"/>
      <c r="AF448" s="198"/>
      <c r="AG448" s="198"/>
      <c r="AH448" s="198"/>
      <c r="AI448" s="198"/>
      <c r="AJ448" s="198"/>
      <c r="AK448" s="198"/>
      <c r="AL448" s="198"/>
      <c r="AM448" s="198"/>
      <c r="AN448" s="198"/>
      <c r="AO448" s="198"/>
      <c r="AP448" s="198"/>
      <c r="AQ448" s="198"/>
      <c r="AR448" s="198"/>
      <c r="AS448" s="198"/>
      <c r="AT448" s="198"/>
      <c r="AU448" s="198"/>
      <c r="AV448" s="198"/>
      <c r="AW448" s="198"/>
      <c r="AX448" s="198"/>
      <c r="AY448" s="198"/>
      <c r="AZ448" s="198"/>
      <c r="BA448" s="217"/>
    </row>
    <row r="449" spans="2:53" s="101" customFormat="1" x14ac:dyDescent="0.2">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c r="AA449" s="198"/>
      <c r="AB449" s="198"/>
      <c r="AC449" s="198"/>
      <c r="AD449" s="198"/>
      <c r="AE449" s="198"/>
      <c r="AF449" s="198"/>
      <c r="AG449" s="198"/>
      <c r="AH449" s="198"/>
      <c r="AI449" s="198"/>
      <c r="AJ449" s="198"/>
      <c r="AK449" s="198"/>
      <c r="AL449" s="198"/>
      <c r="AM449" s="198"/>
      <c r="AN449" s="198"/>
      <c r="AO449" s="198"/>
      <c r="AP449" s="198"/>
      <c r="AQ449" s="198"/>
      <c r="AR449" s="198"/>
      <c r="AS449" s="198"/>
      <c r="AT449" s="198"/>
      <c r="AU449" s="198"/>
      <c r="AV449" s="198"/>
      <c r="AW449" s="198"/>
      <c r="AX449" s="198"/>
      <c r="AY449" s="198"/>
      <c r="AZ449" s="198"/>
      <c r="BA449" s="217"/>
    </row>
    <row r="450" spans="2:53" s="101" customFormat="1" x14ac:dyDescent="0.2">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c r="AA450" s="198"/>
      <c r="AB450" s="198"/>
      <c r="AC450" s="198"/>
      <c r="AD450" s="198"/>
      <c r="AE450" s="198"/>
      <c r="AF450" s="198"/>
      <c r="AG450" s="198"/>
      <c r="AH450" s="198"/>
      <c r="AI450" s="198"/>
      <c r="AJ450" s="198"/>
      <c r="AK450" s="198"/>
      <c r="AL450" s="198"/>
      <c r="AM450" s="198"/>
      <c r="AN450" s="198"/>
      <c r="AO450" s="198"/>
      <c r="AP450" s="198"/>
      <c r="AQ450" s="198"/>
      <c r="AR450" s="198"/>
      <c r="AS450" s="198"/>
      <c r="AT450" s="198"/>
      <c r="AU450" s="198"/>
      <c r="AV450" s="198"/>
      <c r="AW450" s="198"/>
      <c r="AX450" s="198"/>
      <c r="AY450" s="198"/>
      <c r="AZ450" s="198"/>
      <c r="BA450" s="217"/>
    </row>
    <row r="451" spans="2:53" s="101" customFormat="1" x14ac:dyDescent="0.2">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c r="AA451" s="198"/>
      <c r="AB451" s="198"/>
      <c r="AC451" s="198"/>
      <c r="AD451" s="198"/>
      <c r="AE451" s="198"/>
      <c r="AF451" s="198"/>
      <c r="AG451" s="198"/>
      <c r="AH451" s="198"/>
      <c r="AI451" s="198"/>
      <c r="AJ451" s="198"/>
      <c r="AK451" s="198"/>
      <c r="AL451" s="198"/>
      <c r="AM451" s="198"/>
      <c r="AN451" s="198"/>
      <c r="AO451" s="198"/>
      <c r="AP451" s="198"/>
      <c r="AQ451" s="198"/>
      <c r="AR451" s="198"/>
      <c r="AS451" s="198"/>
      <c r="AT451" s="198"/>
      <c r="AU451" s="198"/>
      <c r="AV451" s="198"/>
      <c r="AW451" s="198"/>
      <c r="AX451" s="198"/>
      <c r="AY451" s="198"/>
      <c r="AZ451" s="198"/>
      <c r="BA451" s="217"/>
    </row>
    <row r="452" spans="2:53" s="101" customFormat="1" x14ac:dyDescent="0.2">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198"/>
      <c r="AN452" s="198"/>
      <c r="AO452" s="198"/>
      <c r="AP452" s="198"/>
      <c r="AQ452" s="198"/>
      <c r="AR452" s="198"/>
      <c r="AS452" s="198"/>
      <c r="AT452" s="198"/>
      <c r="AU452" s="198"/>
      <c r="AV452" s="198"/>
      <c r="AW452" s="198"/>
      <c r="AX452" s="198"/>
      <c r="AY452" s="198"/>
      <c r="AZ452" s="198"/>
      <c r="BA452" s="217"/>
    </row>
    <row r="453" spans="2:53" s="101" customFormat="1" x14ac:dyDescent="0.2">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c r="AA453" s="198"/>
      <c r="AB453" s="198"/>
      <c r="AC453" s="198"/>
      <c r="AD453" s="198"/>
      <c r="AE453" s="198"/>
      <c r="AF453" s="198"/>
      <c r="AG453" s="198"/>
      <c r="AH453" s="198"/>
      <c r="AI453" s="198"/>
      <c r="AJ453" s="198"/>
      <c r="AK453" s="198"/>
      <c r="AL453" s="198"/>
      <c r="AM453" s="198"/>
      <c r="AN453" s="198"/>
      <c r="AO453" s="198"/>
      <c r="AP453" s="198"/>
      <c r="AQ453" s="198"/>
      <c r="AR453" s="198"/>
      <c r="AS453" s="198"/>
      <c r="AT453" s="198"/>
      <c r="AU453" s="198"/>
      <c r="AV453" s="198"/>
      <c r="AW453" s="198"/>
      <c r="AX453" s="198"/>
      <c r="AY453" s="198"/>
      <c r="AZ453" s="198"/>
      <c r="BA453" s="217"/>
    </row>
    <row r="454" spans="2:53" s="101" customFormat="1" x14ac:dyDescent="0.2">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c r="AA454" s="198"/>
      <c r="AB454" s="198"/>
      <c r="AC454" s="198"/>
      <c r="AD454" s="198"/>
      <c r="AE454" s="198"/>
      <c r="AF454" s="198"/>
      <c r="AG454" s="198"/>
      <c r="AH454" s="198"/>
      <c r="AI454" s="198"/>
      <c r="AJ454" s="198"/>
      <c r="AK454" s="198"/>
      <c r="AL454" s="198"/>
      <c r="AM454" s="198"/>
      <c r="AN454" s="198"/>
      <c r="AO454" s="198"/>
      <c r="AP454" s="198"/>
      <c r="AQ454" s="198"/>
      <c r="AR454" s="198"/>
      <c r="AS454" s="198"/>
      <c r="AT454" s="198"/>
      <c r="AU454" s="198"/>
      <c r="AV454" s="198"/>
      <c r="AW454" s="198"/>
      <c r="AX454" s="198"/>
      <c r="AY454" s="198"/>
      <c r="AZ454" s="198"/>
      <c r="BA454" s="217"/>
    </row>
    <row r="455" spans="2:53" s="101" customFormat="1" x14ac:dyDescent="0.2">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c r="AA455" s="198"/>
      <c r="AB455" s="198"/>
      <c r="AC455" s="198"/>
      <c r="AD455" s="198"/>
      <c r="AE455" s="198"/>
      <c r="AF455" s="198"/>
      <c r="AG455" s="198"/>
      <c r="AH455" s="198"/>
      <c r="AI455" s="198"/>
      <c r="AJ455" s="198"/>
      <c r="AK455" s="198"/>
      <c r="AL455" s="198"/>
      <c r="AM455" s="198"/>
      <c r="AN455" s="198"/>
      <c r="AO455" s="198"/>
      <c r="AP455" s="198"/>
      <c r="AQ455" s="198"/>
      <c r="AR455" s="198"/>
      <c r="AS455" s="198"/>
      <c r="AT455" s="198"/>
      <c r="AU455" s="198"/>
      <c r="AV455" s="198"/>
      <c r="AW455" s="198"/>
      <c r="AX455" s="198"/>
      <c r="AY455" s="198"/>
      <c r="AZ455" s="198"/>
      <c r="BA455" s="217"/>
    </row>
    <row r="456" spans="2:53" s="101" customFormat="1" x14ac:dyDescent="0.2">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217"/>
    </row>
    <row r="457" spans="2:53" s="101" customFormat="1" x14ac:dyDescent="0.2">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c r="AA457" s="198"/>
      <c r="AB457" s="198"/>
      <c r="AC457" s="198"/>
      <c r="AD457" s="198"/>
      <c r="AE457" s="198"/>
      <c r="AF457" s="198"/>
      <c r="AG457" s="198"/>
      <c r="AH457" s="198"/>
      <c r="AI457" s="198"/>
      <c r="AJ457" s="198"/>
      <c r="AK457" s="198"/>
      <c r="AL457" s="198"/>
      <c r="AM457" s="198"/>
      <c r="AN457" s="198"/>
      <c r="AO457" s="198"/>
      <c r="AP457" s="198"/>
      <c r="AQ457" s="198"/>
      <c r="AR457" s="198"/>
      <c r="AS457" s="198"/>
      <c r="AT457" s="198"/>
      <c r="AU457" s="198"/>
      <c r="AV457" s="198"/>
      <c r="AW457" s="198"/>
      <c r="AX457" s="198"/>
      <c r="AY457" s="198"/>
      <c r="AZ457" s="198"/>
      <c r="BA457" s="217"/>
    </row>
    <row r="458" spans="2:53" s="101" customFormat="1" x14ac:dyDescent="0.2">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c r="AM458" s="198"/>
      <c r="AN458" s="198"/>
      <c r="AO458" s="198"/>
      <c r="AP458" s="198"/>
      <c r="AQ458" s="198"/>
      <c r="AR458" s="198"/>
      <c r="AS458" s="198"/>
      <c r="AT458" s="198"/>
      <c r="AU458" s="198"/>
      <c r="AV458" s="198"/>
      <c r="AW458" s="198"/>
      <c r="AX458" s="198"/>
      <c r="AY458" s="198"/>
      <c r="AZ458" s="198"/>
      <c r="BA458" s="217"/>
    </row>
    <row r="459" spans="2:53" s="101" customFormat="1" x14ac:dyDescent="0.2">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c r="AA459" s="198"/>
      <c r="AB459" s="198"/>
      <c r="AC459" s="198"/>
      <c r="AD459" s="198"/>
      <c r="AE459" s="198"/>
      <c r="AF459" s="198"/>
      <c r="AG459" s="198"/>
      <c r="AH459" s="198"/>
      <c r="AI459" s="198"/>
      <c r="AJ459" s="198"/>
      <c r="AK459" s="198"/>
      <c r="AL459" s="198"/>
      <c r="AM459" s="198"/>
      <c r="AN459" s="198"/>
      <c r="AO459" s="198"/>
      <c r="AP459" s="198"/>
      <c r="AQ459" s="198"/>
      <c r="AR459" s="198"/>
      <c r="AS459" s="198"/>
      <c r="AT459" s="198"/>
      <c r="AU459" s="198"/>
      <c r="AV459" s="198"/>
      <c r="AW459" s="198"/>
      <c r="AX459" s="198"/>
      <c r="AY459" s="198"/>
      <c r="AZ459" s="198"/>
      <c r="BA459" s="217"/>
    </row>
    <row r="460" spans="2:53" s="101" customFormat="1" x14ac:dyDescent="0.2">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c r="AI460" s="198"/>
      <c r="AJ460" s="198"/>
      <c r="AK460" s="198"/>
      <c r="AL460" s="198"/>
      <c r="AM460" s="198"/>
      <c r="AN460" s="198"/>
      <c r="AO460" s="198"/>
      <c r="AP460" s="198"/>
      <c r="AQ460" s="198"/>
      <c r="AR460" s="198"/>
      <c r="AS460" s="198"/>
      <c r="AT460" s="198"/>
      <c r="AU460" s="198"/>
      <c r="AV460" s="198"/>
      <c r="AW460" s="198"/>
      <c r="AX460" s="198"/>
      <c r="AY460" s="198"/>
      <c r="AZ460" s="198"/>
      <c r="BA460" s="217"/>
    </row>
    <row r="461" spans="2:53" s="101" customFormat="1" x14ac:dyDescent="0.2">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c r="AA461" s="198"/>
      <c r="AB461" s="198"/>
      <c r="AC461" s="198"/>
      <c r="AD461" s="198"/>
      <c r="AE461" s="198"/>
      <c r="AF461" s="198"/>
      <c r="AG461" s="198"/>
      <c r="AH461" s="198"/>
      <c r="AI461" s="198"/>
      <c r="AJ461" s="198"/>
      <c r="AK461" s="198"/>
      <c r="AL461" s="198"/>
      <c r="AM461" s="198"/>
      <c r="AN461" s="198"/>
      <c r="AO461" s="198"/>
      <c r="AP461" s="198"/>
      <c r="AQ461" s="198"/>
      <c r="AR461" s="198"/>
      <c r="AS461" s="198"/>
      <c r="AT461" s="198"/>
      <c r="AU461" s="198"/>
      <c r="AV461" s="198"/>
      <c r="AW461" s="198"/>
      <c r="AX461" s="198"/>
      <c r="AY461" s="198"/>
      <c r="AZ461" s="198"/>
      <c r="BA461" s="217"/>
    </row>
    <row r="462" spans="2:53" s="101" customFormat="1" x14ac:dyDescent="0.2">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c r="AA462" s="198"/>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217"/>
    </row>
    <row r="463" spans="2:53" s="101" customFormat="1" x14ac:dyDescent="0.2">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217"/>
    </row>
    <row r="464" spans="2:53" s="101" customFormat="1" x14ac:dyDescent="0.2">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c r="AA464" s="198"/>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217"/>
    </row>
    <row r="465" spans="2:53" s="101" customFormat="1" x14ac:dyDescent="0.2">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217"/>
    </row>
    <row r="466" spans="2:53" s="101" customFormat="1" x14ac:dyDescent="0.2">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c r="AA466" s="198"/>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217"/>
    </row>
    <row r="467" spans="2:53" s="101" customFormat="1" x14ac:dyDescent="0.2">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217"/>
    </row>
    <row r="468" spans="2:53" s="101" customFormat="1" x14ac:dyDescent="0.2">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c r="AA468" s="198"/>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217"/>
    </row>
    <row r="469" spans="2:53" s="101" customFormat="1" x14ac:dyDescent="0.2">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c r="AA469" s="198"/>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217"/>
    </row>
    <row r="470" spans="2:53" s="101" customFormat="1" x14ac:dyDescent="0.2">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c r="AA470" s="198"/>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217"/>
    </row>
    <row r="471" spans="2:53" s="101" customFormat="1" x14ac:dyDescent="0.2">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c r="AI471" s="198"/>
      <c r="AJ471" s="198"/>
      <c r="AK471" s="198"/>
      <c r="AL471" s="198"/>
      <c r="AM471" s="198"/>
      <c r="AN471" s="198"/>
      <c r="AO471" s="198"/>
      <c r="AP471" s="198"/>
      <c r="AQ471" s="198"/>
      <c r="AR471" s="198"/>
      <c r="AS471" s="198"/>
      <c r="AT471" s="198"/>
      <c r="AU471" s="198"/>
      <c r="AV471" s="198"/>
      <c r="AW471" s="198"/>
      <c r="AX471" s="198"/>
      <c r="AY471" s="198"/>
      <c r="AZ471" s="198"/>
      <c r="BA471" s="217"/>
    </row>
    <row r="472" spans="2:53" s="101" customFormat="1" x14ac:dyDescent="0.2">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c r="AA472" s="198"/>
      <c r="AB472" s="198"/>
      <c r="AC472" s="198"/>
      <c r="AD472" s="198"/>
      <c r="AE472" s="198"/>
      <c r="AF472" s="198"/>
      <c r="AG472" s="198"/>
      <c r="AH472" s="198"/>
      <c r="AI472" s="198"/>
      <c r="AJ472" s="198"/>
      <c r="AK472" s="198"/>
      <c r="AL472" s="198"/>
      <c r="AM472" s="198"/>
      <c r="AN472" s="198"/>
      <c r="AO472" s="198"/>
      <c r="AP472" s="198"/>
      <c r="AQ472" s="198"/>
      <c r="AR472" s="198"/>
      <c r="AS472" s="198"/>
      <c r="AT472" s="198"/>
      <c r="AU472" s="198"/>
      <c r="AV472" s="198"/>
      <c r="AW472" s="198"/>
      <c r="AX472" s="198"/>
      <c r="AY472" s="198"/>
      <c r="AZ472" s="198"/>
      <c r="BA472" s="217"/>
    </row>
    <row r="473" spans="2:53" s="101" customFormat="1" x14ac:dyDescent="0.2">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c r="AA473" s="198"/>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c r="AW473" s="198"/>
      <c r="AX473" s="198"/>
      <c r="AY473" s="198"/>
      <c r="AZ473" s="198"/>
      <c r="BA473" s="217"/>
    </row>
    <row r="474" spans="2:53" s="101" customFormat="1" x14ac:dyDescent="0.2">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c r="AA474" s="198"/>
      <c r="AB474" s="198"/>
      <c r="AC474" s="198"/>
      <c r="AD474" s="198"/>
      <c r="AE474" s="198"/>
      <c r="AF474" s="198"/>
      <c r="AG474" s="198"/>
      <c r="AH474" s="198"/>
      <c r="AI474" s="198"/>
      <c r="AJ474" s="198"/>
      <c r="AK474" s="198"/>
      <c r="AL474" s="198"/>
      <c r="AM474" s="198"/>
      <c r="AN474" s="198"/>
      <c r="AO474" s="198"/>
      <c r="AP474" s="198"/>
      <c r="AQ474" s="198"/>
      <c r="AR474" s="198"/>
      <c r="AS474" s="198"/>
      <c r="AT474" s="198"/>
      <c r="AU474" s="198"/>
      <c r="AV474" s="198"/>
      <c r="AW474" s="198"/>
      <c r="AX474" s="198"/>
      <c r="AY474" s="198"/>
      <c r="AZ474" s="198"/>
      <c r="BA474" s="217"/>
    </row>
    <row r="475" spans="2:53" s="101" customFormat="1" x14ac:dyDescent="0.2">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198"/>
      <c r="AH475" s="198"/>
      <c r="AI475" s="198"/>
      <c r="AJ475" s="198"/>
      <c r="AK475" s="198"/>
      <c r="AL475" s="198"/>
      <c r="AM475" s="198"/>
      <c r="AN475" s="198"/>
      <c r="AO475" s="198"/>
      <c r="AP475" s="198"/>
      <c r="AQ475" s="198"/>
      <c r="AR475" s="198"/>
      <c r="AS475" s="198"/>
      <c r="AT475" s="198"/>
      <c r="AU475" s="198"/>
      <c r="AV475" s="198"/>
      <c r="AW475" s="198"/>
      <c r="AX475" s="198"/>
      <c r="AY475" s="198"/>
      <c r="AZ475" s="198"/>
      <c r="BA475" s="217"/>
    </row>
    <row r="476" spans="2:53" s="101" customFormat="1" x14ac:dyDescent="0.2">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198"/>
      <c r="AN476" s="198"/>
      <c r="AO476" s="198"/>
      <c r="AP476" s="198"/>
      <c r="AQ476" s="198"/>
      <c r="AR476" s="198"/>
      <c r="AS476" s="198"/>
      <c r="AT476" s="198"/>
      <c r="AU476" s="198"/>
      <c r="AV476" s="198"/>
      <c r="AW476" s="198"/>
      <c r="AX476" s="198"/>
      <c r="AY476" s="198"/>
      <c r="AZ476" s="198"/>
      <c r="BA476" s="217"/>
    </row>
    <row r="477" spans="2:53" s="101" customFormat="1" x14ac:dyDescent="0.2">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198"/>
      <c r="AH477" s="198"/>
      <c r="AI477" s="198"/>
      <c r="AJ477" s="198"/>
      <c r="AK477" s="198"/>
      <c r="AL477" s="198"/>
      <c r="AM477" s="198"/>
      <c r="AN477" s="198"/>
      <c r="AO477" s="198"/>
      <c r="AP477" s="198"/>
      <c r="AQ477" s="198"/>
      <c r="AR477" s="198"/>
      <c r="AS477" s="198"/>
      <c r="AT477" s="198"/>
      <c r="AU477" s="198"/>
      <c r="AV477" s="198"/>
      <c r="AW477" s="198"/>
      <c r="AX477" s="198"/>
      <c r="AY477" s="198"/>
      <c r="AZ477" s="198"/>
      <c r="BA477" s="217"/>
    </row>
    <row r="478" spans="2:53" s="101" customFormat="1" x14ac:dyDescent="0.2">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c r="AA478" s="198"/>
      <c r="AB478" s="198"/>
      <c r="AC478" s="198"/>
      <c r="AD478" s="198"/>
      <c r="AE478" s="198"/>
      <c r="AF478" s="198"/>
      <c r="AG478" s="198"/>
      <c r="AH478" s="198"/>
      <c r="AI478" s="198"/>
      <c r="AJ478" s="198"/>
      <c r="AK478" s="198"/>
      <c r="AL478" s="198"/>
      <c r="AM478" s="198"/>
      <c r="AN478" s="198"/>
      <c r="AO478" s="198"/>
      <c r="AP478" s="198"/>
      <c r="AQ478" s="198"/>
      <c r="AR478" s="198"/>
      <c r="AS478" s="198"/>
      <c r="AT478" s="198"/>
      <c r="AU478" s="198"/>
      <c r="AV478" s="198"/>
      <c r="AW478" s="198"/>
      <c r="AX478" s="198"/>
      <c r="AY478" s="198"/>
      <c r="AZ478" s="198"/>
      <c r="BA478" s="217"/>
    </row>
    <row r="479" spans="2:53" s="101" customFormat="1" x14ac:dyDescent="0.2">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c r="AA479" s="198"/>
      <c r="AB479" s="198"/>
      <c r="AC479" s="198"/>
      <c r="AD479" s="198"/>
      <c r="AE479" s="198"/>
      <c r="AF479" s="198"/>
      <c r="AG479" s="198"/>
      <c r="AH479" s="198"/>
      <c r="AI479" s="198"/>
      <c r="AJ479" s="198"/>
      <c r="AK479" s="198"/>
      <c r="AL479" s="198"/>
      <c r="AM479" s="198"/>
      <c r="AN479" s="198"/>
      <c r="AO479" s="198"/>
      <c r="AP479" s="198"/>
      <c r="AQ479" s="198"/>
      <c r="AR479" s="198"/>
      <c r="AS479" s="198"/>
      <c r="AT479" s="198"/>
      <c r="AU479" s="198"/>
      <c r="AV479" s="198"/>
      <c r="AW479" s="198"/>
      <c r="AX479" s="198"/>
      <c r="AY479" s="198"/>
      <c r="AZ479" s="198"/>
      <c r="BA479" s="217"/>
    </row>
    <row r="480" spans="2:53" s="101" customFormat="1" x14ac:dyDescent="0.2">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c r="AA480" s="198"/>
      <c r="AB480" s="198"/>
      <c r="AC480" s="198"/>
      <c r="AD480" s="198"/>
      <c r="AE480" s="198"/>
      <c r="AF480" s="198"/>
      <c r="AG480" s="198"/>
      <c r="AH480" s="198"/>
      <c r="AI480" s="198"/>
      <c r="AJ480" s="198"/>
      <c r="AK480" s="198"/>
      <c r="AL480" s="198"/>
      <c r="AM480" s="198"/>
      <c r="AN480" s="198"/>
      <c r="AO480" s="198"/>
      <c r="AP480" s="198"/>
      <c r="AQ480" s="198"/>
      <c r="AR480" s="198"/>
      <c r="AS480" s="198"/>
      <c r="AT480" s="198"/>
      <c r="AU480" s="198"/>
      <c r="AV480" s="198"/>
      <c r="AW480" s="198"/>
      <c r="AX480" s="198"/>
      <c r="AY480" s="198"/>
      <c r="AZ480" s="198"/>
      <c r="BA480" s="217"/>
    </row>
    <row r="481" spans="2:53" s="101" customFormat="1" x14ac:dyDescent="0.2">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c r="AA481" s="198"/>
      <c r="AB481" s="198"/>
      <c r="AC481" s="198"/>
      <c r="AD481" s="198"/>
      <c r="AE481" s="198"/>
      <c r="AF481" s="198"/>
      <c r="AG481" s="198"/>
      <c r="AH481" s="198"/>
      <c r="AI481" s="198"/>
      <c r="AJ481" s="198"/>
      <c r="AK481" s="198"/>
      <c r="AL481" s="198"/>
      <c r="AM481" s="198"/>
      <c r="AN481" s="198"/>
      <c r="AO481" s="198"/>
      <c r="AP481" s="198"/>
      <c r="AQ481" s="198"/>
      <c r="AR481" s="198"/>
      <c r="AS481" s="198"/>
      <c r="AT481" s="198"/>
      <c r="AU481" s="198"/>
      <c r="AV481" s="198"/>
      <c r="AW481" s="198"/>
      <c r="AX481" s="198"/>
      <c r="AY481" s="198"/>
      <c r="AZ481" s="198"/>
      <c r="BA481" s="217"/>
    </row>
    <row r="482" spans="2:53" s="101" customFormat="1" x14ac:dyDescent="0.2">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c r="AA482" s="198"/>
      <c r="AB482" s="198"/>
      <c r="AC482" s="198"/>
      <c r="AD482" s="198"/>
      <c r="AE482" s="198"/>
      <c r="AF482" s="198"/>
      <c r="AG482" s="198"/>
      <c r="AH482" s="198"/>
      <c r="AI482" s="198"/>
      <c r="AJ482" s="198"/>
      <c r="AK482" s="198"/>
      <c r="AL482" s="198"/>
      <c r="AM482" s="198"/>
      <c r="AN482" s="198"/>
      <c r="AO482" s="198"/>
      <c r="AP482" s="198"/>
      <c r="AQ482" s="198"/>
      <c r="AR482" s="198"/>
      <c r="AS482" s="198"/>
      <c r="AT482" s="198"/>
      <c r="AU482" s="198"/>
      <c r="AV482" s="198"/>
      <c r="AW482" s="198"/>
      <c r="AX482" s="198"/>
      <c r="AY482" s="198"/>
      <c r="AZ482" s="198"/>
      <c r="BA482" s="217"/>
    </row>
    <row r="483" spans="2:53" s="101" customFormat="1" x14ac:dyDescent="0.2">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c r="AA483" s="198"/>
      <c r="AB483" s="198"/>
      <c r="AC483" s="198"/>
      <c r="AD483" s="198"/>
      <c r="AE483" s="198"/>
      <c r="AF483" s="198"/>
      <c r="AG483" s="198"/>
      <c r="AH483" s="198"/>
      <c r="AI483" s="198"/>
      <c r="AJ483" s="198"/>
      <c r="AK483" s="198"/>
      <c r="AL483" s="198"/>
      <c r="AM483" s="198"/>
      <c r="AN483" s="198"/>
      <c r="AO483" s="198"/>
      <c r="AP483" s="198"/>
      <c r="AQ483" s="198"/>
      <c r="AR483" s="198"/>
      <c r="AS483" s="198"/>
      <c r="AT483" s="198"/>
      <c r="AU483" s="198"/>
      <c r="AV483" s="198"/>
      <c r="AW483" s="198"/>
      <c r="AX483" s="198"/>
      <c r="AY483" s="198"/>
      <c r="AZ483" s="198"/>
      <c r="BA483" s="217"/>
    </row>
    <row r="484" spans="2:53" s="101" customFormat="1" x14ac:dyDescent="0.2">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c r="AA484" s="198"/>
      <c r="AB484" s="198"/>
      <c r="AC484" s="198"/>
      <c r="AD484" s="198"/>
      <c r="AE484" s="198"/>
      <c r="AF484" s="198"/>
      <c r="AG484" s="198"/>
      <c r="AH484" s="198"/>
      <c r="AI484" s="198"/>
      <c r="AJ484" s="198"/>
      <c r="AK484" s="198"/>
      <c r="AL484" s="198"/>
      <c r="AM484" s="198"/>
      <c r="AN484" s="198"/>
      <c r="AO484" s="198"/>
      <c r="AP484" s="198"/>
      <c r="AQ484" s="198"/>
      <c r="AR484" s="198"/>
      <c r="AS484" s="198"/>
      <c r="AT484" s="198"/>
      <c r="AU484" s="198"/>
      <c r="AV484" s="198"/>
      <c r="AW484" s="198"/>
      <c r="AX484" s="198"/>
      <c r="AY484" s="198"/>
      <c r="AZ484" s="198"/>
      <c r="BA484" s="217"/>
    </row>
    <row r="485" spans="2:53" s="101" customFormat="1" x14ac:dyDescent="0.2">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c r="AA485" s="198"/>
      <c r="AB485" s="198"/>
      <c r="AC485" s="198"/>
      <c r="AD485" s="198"/>
      <c r="AE485" s="198"/>
      <c r="AF485" s="198"/>
      <c r="AG485" s="198"/>
      <c r="AH485" s="198"/>
      <c r="AI485" s="198"/>
      <c r="AJ485" s="198"/>
      <c r="AK485" s="198"/>
      <c r="AL485" s="198"/>
      <c r="AM485" s="198"/>
      <c r="AN485" s="198"/>
      <c r="AO485" s="198"/>
      <c r="AP485" s="198"/>
      <c r="AQ485" s="198"/>
      <c r="AR485" s="198"/>
      <c r="AS485" s="198"/>
      <c r="AT485" s="198"/>
      <c r="AU485" s="198"/>
      <c r="AV485" s="198"/>
      <c r="AW485" s="198"/>
      <c r="AX485" s="198"/>
      <c r="AY485" s="198"/>
      <c r="AZ485" s="198"/>
      <c r="BA485" s="217"/>
    </row>
    <row r="486" spans="2:53" s="101" customFormat="1" x14ac:dyDescent="0.2">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c r="AA486" s="198"/>
      <c r="AB486" s="198"/>
      <c r="AC486" s="198"/>
      <c r="AD486" s="198"/>
      <c r="AE486" s="198"/>
      <c r="AF486" s="198"/>
      <c r="AG486" s="198"/>
      <c r="AH486" s="198"/>
      <c r="AI486" s="198"/>
      <c r="AJ486" s="198"/>
      <c r="AK486" s="198"/>
      <c r="AL486" s="198"/>
      <c r="AM486" s="198"/>
      <c r="AN486" s="198"/>
      <c r="AO486" s="198"/>
      <c r="AP486" s="198"/>
      <c r="AQ486" s="198"/>
      <c r="AR486" s="198"/>
      <c r="AS486" s="198"/>
      <c r="AT486" s="198"/>
      <c r="AU486" s="198"/>
      <c r="AV486" s="198"/>
      <c r="AW486" s="198"/>
      <c r="AX486" s="198"/>
      <c r="AY486" s="198"/>
      <c r="AZ486" s="198"/>
      <c r="BA486" s="217"/>
    </row>
    <row r="487" spans="2:53" s="101" customFormat="1" x14ac:dyDescent="0.2">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c r="AA487" s="198"/>
      <c r="AB487" s="198"/>
      <c r="AC487" s="198"/>
      <c r="AD487" s="198"/>
      <c r="AE487" s="198"/>
      <c r="AF487" s="198"/>
      <c r="AG487" s="198"/>
      <c r="AH487" s="198"/>
      <c r="AI487" s="198"/>
      <c r="AJ487" s="198"/>
      <c r="AK487" s="198"/>
      <c r="AL487" s="198"/>
      <c r="AM487" s="198"/>
      <c r="AN487" s="198"/>
      <c r="AO487" s="198"/>
      <c r="AP487" s="198"/>
      <c r="AQ487" s="198"/>
      <c r="AR487" s="198"/>
      <c r="AS487" s="198"/>
      <c r="AT487" s="198"/>
      <c r="AU487" s="198"/>
      <c r="AV487" s="198"/>
      <c r="AW487" s="198"/>
      <c r="AX487" s="198"/>
      <c r="AY487" s="198"/>
      <c r="AZ487" s="198"/>
      <c r="BA487" s="217"/>
    </row>
    <row r="488" spans="2:53" s="101" customFormat="1" x14ac:dyDescent="0.2">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c r="AA488" s="198"/>
      <c r="AB488" s="198"/>
      <c r="AC488" s="198"/>
      <c r="AD488" s="198"/>
      <c r="AE488" s="198"/>
      <c r="AF488" s="198"/>
      <c r="AG488" s="198"/>
      <c r="AH488" s="198"/>
      <c r="AI488" s="198"/>
      <c r="AJ488" s="198"/>
      <c r="AK488" s="198"/>
      <c r="AL488" s="198"/>
      <c r="AM488" s="198"/>
      <c r="AN488" s="198"/>
      <c r="AO488" s="198"/>
      <c r="AP488" s="198"/>
      <c r="AQ488" s="198"/>
      <c r="AR488" s="198"/>
      <c r="AS488" s="198"/>
      <c r="AT488" s="198"/>
      <c r="AU488" s="198"/>
      <c r="AV488" s="198"/>
      <c r="AW488" s="198"/>
      <c r="AX488" s="198"/>
      <c r="AY488" s="198"/>
      <c r="AZ488" s="198"/>
      <c r="BA488" s="217"/>
    </row>
    <row r="489" spans="2:53" s="101" customFormat="1" x14ac:dyDescent="0.2">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c r="AA489" s="198"/>
      <c r="AB489" s="198"/>
      <c r="AC489" s="198"/>
      <c r="AD489" s="198"/>
      <c r="AE489" s="198"/>
      <c r="AF489" s="198"/>
      <c r="AG489" s="198"/>
      <c r="AH489" s="198"/>
      <c r="AI489" s="198"/>
      <c r="AJ489" s="198"/>
      <c r="AK489" s="198"/>
      <c r="AL489" s="198"/>
      <c r="AM489" s="198"/>
      <c r="AN489" s="198"/>
      <c r="AO489" s="198"/>
      <c r="AP489" s="198"/>
      <c r="AQ489" s="198"/>
      <c r="AR489" s="198"/>
      <c r="AS489" s="198"/>
      <c r="AT489" s="198"/>
      <c r="AU489" s="198"/>
      <c r="AV489" s="198"/>
      <c r="AW489" s="198"/>
      <c r="AX489" s="198"/>
      <c r="AY489" s="198"/>
      <c r="AZ489" s="198"/>
      <c r="BA489" s="217"/>
    </row>
    <row r="490" spans="2:53" s="101" customFormat="1" x14ac:dyDescent="0.2">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c r="AA490" s="198"/>
      <c r="AB490" s="198"/>
      <c r="AC490" s="198"/>
      <c r="AD490" s="198"/>
      <c r="AE490" s="198"/>
      <c r="AF490" s="198"/>
      <c r="AG490" s="198"/>
      <c r="AH490" s="198"/>
      <c r="AI490" s="198"/>
      <c r="AJ490" s="198"/>
      <c r="AK490" s="198"/>
      <c r="AL490" s="198"/>
      <c r="AM490" s="198"/>
      <c r="AN490" s="198"/>
      <c r="AO490" s="198"/>
      <c r="AP490" s="198"/>
      <c r="AQ490" s="198"/>
      <c r="AR490" s="198"/>
      <c r="AS490" s="198"/>
      <c r="AT490" s="198"/>
      <c r="AU490" s="198"/>
      <c r="AV490" s="198"/>
      <c r="AW490" s="198"/>
      <c r="AX490" s="198"/>
      <c r="AY490" s="198"/>
      <c r="AZ490" s="198"/>
      <c r="BA490" s="217"/>
    </row>
    <row r="491" spans="2:53" s="101" customFormat="1" x14ac:dyDescent="0.2">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c r="AI491" s="198"/>
      <c r="AJ491" s="198"/>
      <c r="AK491" s="198"/>
      <c r="AL491" s="198"/>
      <c r="AM491" s="198"/>
      <c r="AN491" s="198"/>
      <c r="AO491" s="198"/>
      <c r="AP491" s="198"/>
      <c r="AQ491" s="198"/>
      <c r="AR491" s="198"/>
      <c r="AS491" s="198"/>
      <c r="AT491" s="198"/>
      <c r="AU491" s="198"/>
      <c r="AV491" s="198"/>
      <c r="AW491" s="198"/>
      <c r="AX491" s="198"/>
      <c r="AY491" s="198"/>
      <c r="AZ491" s="198"/>
      <c r="BA491" s="217"/>
    </row>
    <row r="492" spans="2:53" s="101" customFormat="1" x14ac:dyDescent="0.2">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c r="AA492" s="198"/>
      <c r="AB492" s="198"/>
      <c r="AC492" s="198"/>
      <c r="AD492" s="198"/>
      <c r="AE492" s="198"/>
      <c r="AF492" s="198"/>
      <c r="AG492" s="198"/>
      <c r="AH492" s="198"/>
      <c r="AI492" s="198"/>
      <c r="AJ492" s="198"/>
      <c r="AK492" s="198"/>
      <c r="AL492" s="198"/>
      <c r="AM492" s="198"/>
      <c r="AN492" s="198"/>
      <c r="AO492" s="198"/>
      <c r="AP492" s="198"/>
      <c r="AQ492" s="198"/>
      <c r="AR492" s="198"/>
      <c r="AS492" s="198"/>
      <c r="AT492" s="198"/>
      <c r="AU492" s="198"/>
      <c r="AV492" s="198"/>
      <c r="AW492" s="198"/>
      <c r="AX492" s="198"/>
      <c r="AY492" s="198"/>
      <c r="AZ492" s="198"/>
      <c r="BA492" s="217"/>
    </row>
    <row r="493" spans="2:53" s="101" customFormat="1" x14ac:dyDescent="0.2">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c r="AA493" s="198"/>
      <c r="AB493" s="198"/>
      <c r="AC493" s="198"/>
      <c r="AD493" s="198"/>
      <c r="AE493" s="198"/>
      <c r="AF493" s="198"/>
      <c r="AG493" s="198"/>
      <c r="AH493" s="198"/>
      <c r="AI493" s="198"/>
      <c r="AJ493" s="198"/>
      <c r="AK493" s="198"/>
      <c r="AL493" s="198"/>
      <c r="AM493" s="198"/>
      <c r="AN493" s="198"/>
      <c r="AO493" s="198"/>
      <c r="AP493" s="198"/>
      <c r="AQ493" s="198"/>
      <c r="AR493" s="198"/>
      <c r="AS493" s="198"/>
      <c r="AT493" s="198"/>
      <c r="AU493" s="198"/>
      <c r="AV493" s="198"/>
      <c r="AW493" s="198"/>
      <c r="AX493" s="198"/>
      <c r="AY493" s="198"/>
      <c r="AZ493" s="198"/>
      <c r="BA493" s="217"/>
    </row>
    <row r="494" spans="2:53" s="101" customFormat="1" x14ac:dyDescent="0.2">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c r="AA494" s="198"/>
      <c r="AB494" s="198"/>
      <c r="AC494" s="198"/>
      <c r="AD494" s="198"/>
      <c r="AE494" s="198"/>
      <c r="AF494" s="198"/>
      <c r="AG494" s="198"/>
      <c r="AH494" s="198"/>
      <c r="AI494" s="198"/>
      <c r="AJ494" s="198"/>
      <c r="AK494" s="198"/>
      <c r="AL494" s="198"/>
      <c r="AM494" s="198"/>
      <c r="AN494" s="198"/>
      <c r="AO494" s="198"/>
      <c r="AP494" s="198"/>
      <c r="AQ494" s="198"/>
      <c r="AR494" s="198"/>
      <c r="AS494" s="198"/>
      <c r="AT494" s="198"/>
      <c r="AU494" s="198"/>
      <c r="AV494" s="198"/>
      <c r="AW494" s="198"/>
      <c r="AX494" s="198"/>
      <c r="AY494" s="198"/>
      <c r="AZ494" s="198"/>
      <c r="BA494" s="217"/>
    </row>
    <row r="495" spans="2:53" s="101" customFormat="1" x14ac:dyDescent="0.2">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c r="AA495" s="198"/>
      <c r="AB495" s="198"/>
      <c r="AC495" s="198"/>
      <c r="AD495" s="198"/>
      <c r="AE495" s="198"/>
      <c r="AF495" s="198"/>
      <c r="AG495" s="198"/>
      <c r="AH495" s="198"/>
      <c r="AI495" s="198"/>
      <c r="AJ495" s="198"/>
      <c r="AK495" s="198"/>
      <c r="AL495" s="198"/>
      <c r="AM495" s="198"/>
      <c r="AN495" s="198"/>
      <c r="AO495" s="198"/>
      <c r="AP495" s="198"/>
      <c r="AQ495" s="198"/>
      <c r="AR495" s="198"/>
      <c r="AS495" s="198"/>
      <c r="AT495" s="198"/>
      <c r="AU495" s="198"/>
      <c r="AV495" s="198"/>
      <c r="AW495" s="198"/>
      <c r="AX495" s="198"/>
      <c r="AY495" s="198"/>
      <c r="AZ495" s="198"/>
      <c r="BA495" s="217"/>
    </row>
    <row r="496" spans="2:53" s="101" customFormat="1" x14ac:dyDescent="0.2">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c r="AA496" s="198"/>
      <c r="AB496" s="198"/>
      <c r="AC496" s="198"/>
      <c r="AD496" s="198"/>
      <c r="AE496" s="198"/>
      <c r="AF496" s="198"/>
      <c r="AG496" s="198"/>
      <c r="AH496" s="198"/>
      <c r="AI496" s="198"/>
      <c r="AJ496" s="198"/>
      <c r="AK496" s="198"/>
      <c r="AL496" s="198"/>
      <c r="AM496" s="198"/>
      <c r="AN496" s="198"/>
      <c r="AO496" s="198"/>
      <c r="AP496" s="198"/>
      <c r="AQ496" s="198"/>
      <c r="AR496" s="198"/>
      <c r="AS496" s="198"/>
      <c r="AT496" s="198"/>
      <c r="AU496" s="198"/>
      <c r="AV496" s="198"/>
      <c r="AW496" s="198"/>
      <c r="AX496" s="198"/>
      <c r="AY496" s="198"/>
      <c r="AZ496" s="198"/>
      <c r="BA496" s="217"/>
    </row>
    <row r="497" spans="2:53" s="101" customFormat="1" x14ac:dyDescent="0.2">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c r="AA497" s="198"/>
      <c r="AB497" s="198"/>
      <c r="AC497" s="198"/>
      <c r="AD497" s="198"/>
      <c r="AE497" s="198"/>
      <c r="AF497" s="198"/>
      <c r="AG497" s="198"/>
      <c r="AH497" s="198"/>
      <c r="AI497" s="198"/>
      <c r="AJ497" s="198"/>
      <c r="AK497" s="198"/>
      <c r="AL497" s="198"/>
      <c r="AM497" s="198"/>
      <c r="AN497" s="198"/>
      <c r="AO497" s="198"/>
      <c r="AP497" s="198"/>
      <c r="AQ497" s="198"/>
      <c r="AR497" s="198"/>
      <c r="AS497" s="198"/>
      <c r="AT497" s="198"/>
      <c r="AU497" s="198"/>
      <c r="AV497" s="198"/>
      <c r="AW497" s="198"/>
      <c r="AX497" s="198"/>
      <c r="AY497" s="198"/>
      <c r="AZ497" s="198"/>
      <c r="BA497" s="217"/>
    </row>
    <row r="498" spans="2:53" s="101" customFormat="1" x14ac:dyDescent="0.2">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c r="AA498" s="198"/>
      <c r="AB498" s="198"/>
      <c r="AC498" s="198"/>
      <c r="AD498" s="198"/>
      <c r="AE498" s="198"/>
      <c r="AF498" s="198"/>
      <c r="AG498" s="198"/>
      <c r="AH498" s="198"/>
      <c r="AI498" s="198"/>
      <c r="AJ498" s="198"/>
      <c r="AK498" s="198"/>
      <c r="AL498" s="198"/>
      <c r="AM498" s="198"/>
      <c r="AN498" s="198"/>
      <c r="AO498" s="198"/>
      <c r="AP498" s="198"/>
      <c r="AQ498" s="198"/>
      <c r="AR498" s="198"/>
      <c r="AS498" s="198"/>
      <c r="AT498" s="198"/>
      <c r="AU498" s="198"/>
      <c r="AV498" s="198"/>
      <c r="AW498" s="198"/>
      <c r="AX498" s="198"/>
      <c r="AY498" s="198"/>
      <c r="AZ498" s="198"/>
      <c r="BA498" s="217"/>
    </row>
    <row r="499" spans="2:53" s="101" customFormat="1" x14ac:dyDescent="0.2">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c r="AA499" s="198"/>
      <c r="AB499" s="198"/>
      <c r="AC499" s="198"/>
      <c r="AD499" s="198"/>
      <c r="AE499" s="198"/>
      <c r="AF499" s="198"/>
      <c r="AG499" s="198"/>
      <c r="AH499" s="198"/>
      <c r="AI499" s="198"/>
      <c r="AJ499" s="198"/>
      <c r="AK499" s="198"/>
      <c r="AL499" s="198"/>
      <c r="AM499" s="198"/>
      <c r="AN499" s="198"/>
      <c r="AO499" s="198"/>
      <c r="AP499" s="198"/>
      <c r="AQ499" s="198"/>
      <c r="AR499" s="198"/>
      <c r="AS499" s="198"/>
      <c r="AT499" s="198"/>
      <c r="AU499" s="198"/>
      <c r="AV499" s="198"/>
      <c r="AW499" s="198"/>
      <c r="AX499" s="198"/>
      <c r="AY499" s="198"/>
      <c r="AZ499" s="198"/>
      <c r="BA499" s="217"/>
    </row>
    <row r="500" spans="2:53" s="101" customFormat="1" x14ac:dyDescent="0.2">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c r="AA500" s="198"/>
      <c r="AB500" s="198"/>
      <c r="AC500" s="198"/>
      <c r="AD500" s="198"/>
      <c r="AE500" s="198"/>
      <c r="AF500" s="198"/>
      <c r="AG500" s="198"/>
      <c r="AH500" s="198"/>
      <c r="AI500" s="198"/>
      <c r="AJ500" s="198"/>
      <c r="AK500" s="198"/>
      <c r="AL500" s="198"/>
      <c r="AM500" s="198"/>
      <c r="AN500" s="198"/>
      <c r="AO500" s="198"/>
      <c r="AP500" s="198"/>
      <c r="AQ500" s="198"/>
      <c r="AR500" s="198"/>
      <c r="AS500" s="198"/>
      <c r="AT500" s="198"/>
      <c r="AU500" s="198"/>
      <c r="AV500" s="198"/>
      <c r="AW500" s="198"/>
      <c r="AX500" s="198"/>
      <c r="AY500" s="198"/>
      <c r="AZ500" s="198"/>
      <c r="BA500" s="217"/>
    </row>
    <row r="501" spans="2:53" s="101" customFormat="1" x14ac:dyDescent="0.2">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c r="AA501" s="198"/>
      <c r="AB501" s="198"/>
      <c r="AC501" s="198"/>
      <c r="AD501" s="198"/>
      <c r="AE501" s="198"/>
      <c r="AF501" s="198"/>
      <c r="AG501" s="198"/>
      <c r="AH501" s="198"/>
      <c r="AI501" s="198"/>
      <c r="AJ501" s="198"/>
      <c r="AK501" s="198"/>
      <c r="AL501" s="198"/>
      <c r="AM501" s="198"/>
      <c r="AN501" s="198"/>
      <c r="AO501" s="198"/>
      <c r="AP501" s="198"/>
      <c r="AQ501" s="198"/>
      <c r="AR501" s="198"/>
      <c r="AS501" s="198"/>
      <c r="AT501" s="198"/>
      <c r="AU501" s="198"/>
      <c r="AV501" s="198"/>
      <c r="AW501" s="198"/>
      <c r="AX501" s="198"/>
      <c r="AY501" s="198"/>
      <c r="AZ501" s="198"/>
      <c r="BA501" s="217"/>
    </row>
    <row r="502" spans="2:53" s="101" customFormat="1" x14ac:dyDescent="0.2">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c r="AA502" s="198"/>
      <c r="AB502" s="198"/>
      <c r="AC502" s="198"/>
      <c r="AD502" s="198"/>
      <c r="AE502" s="198"/>
      <c r="AF502" s="198"/>
      <c r="AG502" s="198"/>
      <c r="AH502" s="198"/>
      <c r="AI502" s="198"/>
      <c r="AJ502" s="198"/>
      <c r="AK502" s="198"/>
      <c r="AL502" s="198"/>
      <c r="AM502" s="198"/>
      <c r="AN502" s="198"/>
      <c r="AO502" s="198"/>
      <c r="AP502" s="198"/>
      <c r="AQ502" s="198"/>
      <c r="AR502" s="198"/>
      <c r="AS502" s="198"/>
      <c r="AT502" s="198"/>
      <c r="AU502" s="198"/>
      <c r="AV502" s="198"/>
      <c r="AW502" s="198"/>
      <c r="AX502" s="198"/>
      <c r="AY502" s="198"/>
      <c r="AZ502" s="198"/>
      <c r="BA502" s="217"/>
    </row>
    <row r="503" spans="2:53" s="101" customFormat="1" x14ac:dyDescent="0.2">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c r="AA503" s="198"/>
      <c r="AB503" s="198"/>
      <c r="AC503" s="198"/>
      <c r="AD503" s="198"/>
      <c r="AE503" s="198"/>
      <c r="AF503" s="198"/>
      <c r="AG503" s="198"/>
      <c r="AH503" s="198"/>
      <c r="AI503" s="198"/>
      <c r="AJ503" s="198"/>
      <c r="AK503" s="198"/>
      <c r="AL503" s="198"/>
      <c r="AM503" s="198"/>
      <c r="AN503" s="198"/>
      <c r="AO503" s="198"/>
      <c r="AP503" s="198"/>
      <c r="AQ503" s="198"/>
      <c r="AR503" s="198"/>
      <c r="AS503" s="198"/>
      <c r="AT503" s="198"/>
      <c r="AU503" s="198"/>
      <c r="AV503" s="198"/>
      <c r="AW503" s="198"/>
      <c r="AX503" s="198"/>
      <c r="AY503" s="198"/>
      <c r="AZ503" s="198"/>
      <c r="BA503" s="217"/>
    </row>
    <row r="504" spans="2:53" s="101" customFormat="1" x14ac:dyDescent="0.2">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c r="AA504" s="198"/>
      <c r="AB504" s="198"/>
      <c r="AC504" s="198"/>
      <c r="AD504" s="198"/>
      <c r="AE504" s="198"/>
      <c r="AF504" s="198"/>
      <c r="AG504" s="198"/>
      <c r="AH504" s="198"/>
      <c r="AI504" s="198"/>
      <c r="AJ504" s="198"/>
      <c r="AK504" s="198"/>
      <c r="AL504" s="198"/>
      <c r="AM504" s="198"/>
      <c r="AN504" s="198"/>
      <c r="AO504" s="198"/>
      <c r="AP504" s="198"/>
      <c r="AQ504" s="198"/>
      <c r="AR504" s="198"/>
      <c r="AS504" s="198"/>
      <c r="AT504" s="198"/>
      <c r="AU504" s="198"/>
      <c r="AV504" s="198"/>
      <c r="AW504" s="198"/>
      <c r="AX504" s="198"/>
      <c r="AY504" s="198"/>
      <c r="AZ504" s="198"/>
      <c r="BA504" s="217"/>
    </row>
    <row r="505" spans="2:53" s="101" customFormat="1" x14ac:dyDescent="0.2">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c r="AA505" s="198"/>
      <c r="AB505" s="198"/>
      <c r="AC505" s="198"/>
      <c r="AD505" s="198"/>
      <c r="AE505" s="198"/>
      <c r="AF505" s="198"/>
      <c r="AG505" s="198"/>
      <c r="AH505" s="198"/>
      <c r="AI505" s="198"/>
      <c r="AJ505" s="198"/>
      <c r="AK505" s="198"/>
      <c r="AL505" s="198"/>
      <c r="AM505" s="198"/>
      <c r="AN505" s="198"/>
      <c r="AO505" s="198"/>
      <c r="AP505" s="198"/>
      <c r="AQ505" s="198"/>
      <c r="AR505" s="198"/>
      <c r="AS505" s="198"/>
      <c r="AT505" s="198"/>
      <c r="AU505" s="198"/>
      <c r="AV505" s="198"/>
      <c r="AW505" s="198"/>
      <c r="AX505" s="198"/>
      <c r="AY505" s="198"/>
      <c r="AZ505" s="198"/>
      <c r="BA505" s="217"/>
    </row>
    <row r="506" spans="2:53" s="101" customFormat="1" x14ac:dyDescent="0.2">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c r="AA506" s="198"/>
      <c r="AB506" s="198"/>
      <c r="AC506" s="198"/>
      <c r="AD506" s="198"/>
      <c r="AE506" s="198"/>
      <c r="AF506" s="198"/>
      <c r="AG506" s="198"/>
      <c r="AH506" s="198"/>
      <c r="AI506" s="198"/>
      <c r="AJ506" s="198"/>
      <c r="AK506" s="198"/>
      <c r="AL506" s="198"/>
      <c r="AM506" s="198"/>
      <c r="AN506" s="198"/>
      <c r="AO506" s="198"/>
      <c r="AP506" s="198"/>
      <c r="AQ506" s="198"/>
      <c r="AR506" s="198"/>
      <c r="AS506" s="198"/>
      <c r="AT506" s="198"/>
      <c r="AU506" s="198"/>
      <c r="AV506" s="198"/>
      <c r="AW506" s="198"/>
      <c r="AX506" s="198"/>
      <c r="AY506" s="198"/>
      <c r="AZ506" s="198"/>
      <c r="BA506" s="217"/>
    </row>
    <row r="507" spans="2:53" s="101" customFormat="1" x14ac:dyDescent="0.2">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c r="AA507" s="198"/>
      <c r="AB507" s="198"/>
      <c r="AC507" s="198"/>
      <c r="AD507" s="198"/>
      <c r="AE507" s="198"/>
      <c r="AF507" s="198"/>
      <c r="AG507" s="198"/>
      <c r="AH507" s="198"/>
      <c r="AI507" s="198"/>
      <c r="AJ507" s="198"/>
      <c r="AK507" s="198"/>
      <c r="AL507" s="198"/>
      <c r="AM507" s="198"/>
      <c r="AN507" s="198"/>
      <c r="AO507" s="198"/>
      <c r="AP507" s="198"/>
      <c r="AQ507" s="198"/>
      <c r="AR507" s="198"/>
      <c r="AS507" s="198"/>
      <c r="AT507" s="198"/>
      <c r="AU507" s="198"/>
      <c r="AV507" s="198"/>
      <c r="AW507" s="198"/>
      <c r="AX507" s="198"/>
      <c r="AY507" s="198"/>
      <c r="AZ507" s="198"/>
      <c r="BA507" s="217"/>
    </row>
    <row r="508" spans="2:53" s="101" customFormat="1" x14ac:dyDescent="0.2">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c r="AA508" s="198"/>
      <c r="AB508" s="198"/>
      <c r="AC508" s="198"/>
      <c r="AD508" s="198"/>
      <c r="AE508" s="198"/>
      <c r="AF508" s="198"/>
      <c r="AG508" s="198"/>
      <c r="AH508" s="198"/>
      <c r="AI508" s="198"/>
      <c r="AJ508" s="198"/>
      <c r="AK508" s="198"/>
      <c r="AL508" s="198"/>
      <c r="AM508" s="198"/>
      <c r="AN508" s="198"/>
      <c r="AO508" s="198"/>
      <c r="AP508" s="198"/>
      <c r="AQ508" s="198"/>
      <c r="AR508" s="198"/>
      <c r="AS508" s="198"/>
      <c r="AT508" s="198"/>
      <c r="AU508" s="198"/>
      <c r="AV508" s="198"/>
      <c r="AW508" s="198"/>
      <c r="AX508" s="198"/>
      <c r="AY508" s="198"/>
      <c r="AZ508" s="198"/>
      <c r="BA508" s="217"/>
    </row>
    <row r="509" spans="2:53" s="101" customFormat="1" x14ac:dyDescent="0.2">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c r="AA509" s="198"/>
      <c r="AB509" s="198"/>
      <c r="AC509" s="198"/>
      <c r="AD509" s="198"/>
      <c r="AE509" s="198"/>
      <c r="AF509" s="198"/>
      <c r="AG509" s="198"/>
      <c r="AH509" s="198"/>
      <c r="AI509" s="198"/>
      <c r="AJ509" s="198"/>
      <c r="AK509" s="198"/>
      <c r="AL509" s="198"/>
      <c r="AM509" s="198"/>
      <c r="AN509" s="198"/>
      <c r="AO509" s="198"/>
      <c r="AP509" s="198"/>
      <c r="AQ509" s="198"/>
      <c r="AR509" s="198"/>
      <c r="AS509" s="198"/>
      <c r="AT509" s="198"/>
      <c r="AU509" s="198"/>
      <c r="AV509" s="198"/>
      <c r="AW509" s="198"/>
      <c r="AX509" s="198"/>
      <c r="AY509" s="198"/>
      <c r="AZ509" s="198"/>
      <c r="BA509" s="217"/>
    </row>
    <row r="510" spans="2:53" s="101" customFormat="1" x14ac:dyDescent="0.2">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c r="AA510" s="198"/>
      <c r="AB510" s="198"/>
      <c r="AC510" s="198"/>
      <c r="AD510" s="198"/>
      <c r="AE510" s="198"/>
      <c r="AF510" s="198"/>
      <c r="AG510" s="198"/>
      <c r="AH510" s="198"/>
      <c r="AI510" s="198"/>
      <c r="AJ510" s="198"/>
      <c r="AK510" s="198"/>
      <c r="AL510" s="198"/>
      <c r="AM510" s="198"/>
      <c r="AN510" s="198"/>
      <c r="AO510" s="198"/>
      <c r="AP510" s="198"/>
      <c r="AQ510" s="198"/>
      <c r="AR510" s="198"/>
      <c r="AS510" s="198"/>
      <c r="AT510" s="198"/>
      <c r="AU510" s="198"/>
      <c r="AV510" s="198"/>
      <c r="AW510" s="198"/>
      <c r="AX510" s="198"/>
      <c r="AY510" s="198"/>
      <c r="AZ510" s="198"/>
      <c r="BA510" s="217"/>
    </row>
    <row r="511" spans="2:53" s="101" customFormat="1" x14ac:dyDescent="0.2">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c r="AA511" s="198"/>
      <c r="AB511" s="198"/>
      <c r="AC511" s="198"/>
      <c r="AD511" s="198"/>
      <c r="AE511" s="198"/>
      <c r="AF511" s="198"/>
      <c r="AG511" s="198"/>
      <c r="AH511" s="198"/>
      <c r="AI511" s="198"/>
      <c r="AJ511" s="198"/>
      <c r="AK511" s="198"/>
      <c r="AL511" s="198"/>
      <c r="AM511" s="198"/>
      <c r="AN511" s="198"/>
      <c r="AO511" s="198"/>
      <c r="AP511" s="198"/>
      <c r="AQ511" s="198"/>
      <c r="AR511" s="198"/>
      <c r="AS511" s="198"/>
      <c r="AT511" s="198"/>
      <c r="AU511" s="198"/>
      <c r="AV511" s="198"/>
      <c r="AW511" s="198"/>
      <c r="AX511" s="198"/>
      <c r="AY511" s="198"/>
      <c r="AZ511" s="198"/>
      <c r="BA511" s="217"/>
    </row>
    <row r="512" spans="2:53" s="101" customFormat="1" x14ac:dyDescent="0.2">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c r="AA512" s="198"/>
      <c r="AB512" s="198"/>
      <c r="AC512" s="198"/>
      <c r="AD512" s="198"/>
      <c r="AE512" s="198"/>
      <c r="AF512" s="198"/>
      <c r="AG512" s="198"/>
      <c r="AH512" s="198"/>
      <c r="AI512" s="198"/>
      <c r="AJ512" s="198"/>
      <c r="AK512" s="198"/>
      <c r="AL512" s="198"/>
      <c r="AM512" s="198"/>
      <c r="AN512" s="198"/>
      <c r="AO512" s="198"/>
      <c r="AP512" s="198"/>
      <c r="AQ512" s="198"/>
      <c r="AR512" s="198"/>
      <c r="AS512" s="198"/>
      <c r="AT512" s="198"/>
      <c r="AU512" s="198"/>
      <c r="AV512" s="198"/>
      <c r="AW512" s="198"/>
      <c r="AX512" s="198"/>
      <c r="AY512" s="198"/>
      <c r="AZ512" s="198"/>
      <c r="BA512" s="217"/>
    </row>
    <row r="513" spans="2:53" s="101" customFormat="1" x14ac:dyDescent="0.2">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c r="AA513" s="198"/>
      <c r="AB513" s="198"/>
      <c r="AC513" s="198"/>
      <c r="AD513" s="198"/>
      <c r="AE513" s="198"/>
      <c r="AF513" s="198"/>
      <c r="AG513" s="198"/>
      <c r="AH513" s="198"/>
      <c r="AI513" s="198"/>
      <c r="AJ513" s="198"/>
      <c r="AK513" s="198"/>
      <c r="AL513" s="198"/>
      <c r="AM513" s="198"/>
      <c r="AN513" s="198"/>
      <c r="AO513" s="198"/>
      <c r="AP513" s="198"/>
      <c r="AQ513" s="198"/>
      <c r="AR513" s="198"/>
      <c r="AS513" s="198"/>
      <c r="AT513" s="198"/>
      <c r="AU513" s="198"/>
      <c r="AV513" s="198"/>
      <c r="AW513" s="198"/>
      <c r="AX513" s="198"/>
      <c r="AY513" s="198"/>
      <c r="AZ513" s="198"/>
      <c r="BA513" s="217"/>
    </row>
    <row r="514" spans="2:53" s="101" customFormat="1" x14ac:dyDescent="0.2">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c r="AA514" s="198"/>
      <c r="AB514" s="198"/>
      <c r="AC514" s="198"/>
      <c r="AD514" s="198"/>
      <c r="AE514" s="198"/>
      <c r="AF514" s="198"/>
      <c r="AG514" s="198"/>
      <c r="AH514" s="198"/>
      <c r="AI514" s="198"/>
      <c r="AJ514" s="198"/>
      <c r="AK514" s="198"/>
      <c r="AL514" s="198"/>
      <c r="AM514" s="198"/>
      <c r="AN514" s="198"/>
      <c r="AO514" s="198"/>
      <c r="AP514" s="198"/>
      <c r="AQ514" s="198"/>
      <c r="AR514" s="198"/>
      <c r="AS514" s="198"/>
      <c r="AT514" s="198"/>
      <c r="AU514" s="198"/>
      <c r="AV514" s="198"/>
      <c r="AW514" s="198"/>
      <c r="AX514" s="198"/>
      <c r="AY514" s="198"/>
      <c r="AZ514" s="198"/>
      <c r="BA514" s="217"/>
    </row>
    <row r="515" spans="2:53" s="101" customFormat="1" x14ac:dyDescent="0.2">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c r="AA515" s="198"/>
      <c r="AB515" s="198"/>
      <c r="AC515" s="198"/>
      <c r="AD515" s="198"/>
      <c r="AE515" s="198"/>
      <c r="AF515" s="198"/>
      <c r="AG515" s="198"/>
      <c r="AH515" s="198"/>
      <c r="AI515" s="198"/>
      <c r="AJ515" s="198"/>
      <c r="AK515" s="198"/>
      <c r="AL515" s="198"/>
      <c r="AM515" s="198"/>
      <c r="AN515" s="198"/>
      <c r="AO515" s="198"/>
      <c r="AP515" s="198"/>
      <c r="AQ515" s="198"/>
      <c r="AR515" s="198"/>
      <c r="AS515" s="198"/>
      <c r="AT515" s="198"/>
      <c r="AU515" s="198"/>
      <c r="AV515" s="198"/>
      <c r="AW515" s="198"/>
      <c r="AX515" s="198"/>
      <c r="AY515" s="198"/>
      <c r="AZ515" s="198"/>
      <c r="BA515" s="217"/>
    </row>
    <row r="516" spans="2:53" s="101" customFormat="1" x14ac:dyDescent="0.2">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c r="AA516" s="198"/>
      <c r="AB516" s="198"/>
      <c r="AC516" s="198"/>
      <c r="AD516" s="198"/>
      <c r="AE516" s="198"/>
      <c r="AF516" s="198"/>
      <c r="AG516" s="198"/>
      <c r="AH516" s="198"/>
      <c r="AI516" s="198"/>
      <c r="AJ516" s="198"/>
      <c r="AK516" s="198"/>
      <c r="AL516" s="198"/>
      <c r="AM516" s="198"/>
      <c r="AN516" s="198"/>
      <c r="AO516" s="198"/>
      <c r="AP516" s="198"/>
      <c r="AQ516" s="198"/>
      <c r="AR516" s="198"/>
      <c r="AS516" s="198"/>
      <c r="AT516" s="198"/>
      <c r="AU516" s="198"/>
      <c r="AV516" s="198"/>
      <c r="AW516" s="198"/>
      <c r="AX516" s="198"/>
      <c r="AY516" s="198"/>
      <c r="AZ516" s="198"/>
      <c r="BA516" s="217"/>
    </row>
    <row r="517" spans="2:53" s="101" customFormat="1" x14ac:dyDescent="0.2">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c r="AA517" s="198"/>
      <c r="AB517" s="198"/>
      <c r="AC517" s="198"/>
      <c r="AD517" s="198"/>
      <c r="AE517" s="198"/>
      <c r="AF517" s="198"/>
      <c r="AG517" s="198"/>
      <c r="AH517" s="198"/>
      <c r="AI517" s="198"/>
      <c r="AJ517" s="198"/>
      <c r="AK517" s="198"/>
      <c r="AL517" s="198"/>
      <c r="AM517" s="198"/>
      <c r="AN517" s="198"/>
      <c r="AO517" s="198"/>
      <c r="AP517" s="198"/>
      <c r="AQ517" s="198"/>
      <c r="AR517" s="198"/>
      <c r="AS517" s="198"/>
      <c r="AT517" s="198"/>
      <c r="AU517" s="198"/>
      <c r="AV517" s="198"/>
      <c r="AW517" s="198"/>
      <c r="AX517" s="198"/>
      <c r="AY517" s="198"/>
      <c r="AZ517" s="198"/>
      <c r="BA517" s="217"/>
    </row>
    <row r="518" spans="2:53" s="101" customFormat="1" x14ac:dyDescent="0.2">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c r="AA518" s="198"/>
      <c r="AB518" s="198"/>
      <c r="AC518" s="198"/>
      <c r="AD518" s="198"/>
      <c r="AE518" s="198"/>
      <c r="AF518" s="198"/>
      <c r="AG518" s="198"/>
      <c r="AH518" s="198"/>
      <c r="AI518" s="198"/>
      <c r="AJ518" s="198"/>
      <c r="AK518" s="198"/>
      <c r="AL518" s="198"/>
      <c r="AM518" s="198"/>
      <c r="AN518" s="198"/>
      <c r="AO518" s="198"/>
      <c r="AP518" s="198"/>
      <c r="AQ518" s="198"/>
      <c r="AR518" s="198"/>
      <c r="AS518" s="198"/>
      <c r="AT518" s="198"/>
      <c r="AU518" s="198"/>
      <c r="AV518" s="198"/>
      <c r="AW518" s="198"/>
      <c r="AX518" s="198"/>
      <c r="AY518" s="198"/>
      <c r="AZ518" s="198"/>
      <c r="BA518" s="217"/>
    </row>
    <row r="519" spans="2:53" s="101" customFormat="1" x14ac:dyDescent="0.2">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c r="AA519" s="198"/>
      <c r="AB519" s="198"/>
      <c r="AC519" s="198"/>
      <c r="AD519" s="198"/>
      <c r="AE519" s="198"/>
      <c r="AF519" s="198"/>
      <c r="AG519" s="198"/>
      <c r="AH519" s="198"/>
      <c r="AI519" s="198"/>
      <c r="AJ519" s="198"/>
      <c r="AK519" s="198"/>
      <c r="AL519" s="198"/>
      <c r="AM519" s="198"/>
      <c r="AN519" s="198"/>
      <c r="AO519" s="198"/>
      <c r="AP519" s="198"/>
      <c r="AQ519" s="198"/>
      <c r="AR519" s="198"/>
      <c r="AS519" s="198"/>
      <c r="AT519" s="198"/>
      <c r="AU519" s="198"/>
      <c r="AV519" s="198"/>
      <c r="AW519" s="198"/>
      <c r="AX519" s="198"/>
      <c r="AY519" s="198"/>
      <c r="AZ519" s="198"/>
      <c r="BA519" s="217"/>
    </row>
    <row r="520" spans="2:53" s="101" customFormat="1" x14ac:dyDescent="0.2">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c r="AA520" s="198"/>
      <c r="AB520" s="198"/>
      <c r="AC520" s="198"/>
      <c r="AD520" s="198"/>
      <c r="AE520" s="198"/>
      <c r="AF520" s="198"/>
      <c r="AG520" s="198"/>
      <c r="AH520" s="198"/>
      <c r="AI520" s="198"/>
      <c r="AJ520" s="198"/>
      <c r="AK520" s="198"/>
      <c r="AL520" s="198"/>
      <c r="AM520" s="198"/>
      <c r="AN520" s="198"/>
      <c r="AO520" s="198"/>
      <c r="AP520" s="198"/>
      <c r="AQ520" s="198"/>
      <c r="AR520" s="198"/>
      <c r="AS520" s="198"/>
      <c r="AT520" s="198"/>
      <c r="AU520" s="198"/>
      <c r="AV520" s="198"/>
      <c r="AW520" s="198"/>
      <c r="AX520" s="198"/>
      <c r="AY520" s="198"/>
      <c r="AZ520" s="198"/>
      <c r="BA520" s="217"/>
    </row>
    <row r="521" spans="2:53" s="101" customFormat="1" x14ac:dyDescent="0.2">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c r="AA521" s="198"/>
      <c r="AB521" s="198"/>
      <c r="AC521" s="198"/>
      <c r="AD521" s="198"/>
      <c r="AE521" s="198"/>
      <c r="AF521" s="198"/>
      <c r="AG521" s="198"/>
      <c r="AH521" s="198"/>
      <c r="AI521" s="198"/>
      <c r="AJ521" s="198"/>
      <c r="AK521" s="198"/>
      <c r="AL521" s="198"/>
      <c r="AM521" s="198"/>
      <c r="AN521" s="198"/>
      <c r="AO521" s="198"/>
      <c r="AP521" s="198"/>
      <c r="AQ521" s="198"/>
      <c r="AR521" s="198"/>
      <c r="AS521" s="198"/>
      <c r="AT521" s="198"/>
      <c r="AU521" s="198"/>
      <c r="AV521" s="198"/>
      <c r="AW521" s="198"/>
      <c r="AX521" s="198"/>
      <c r="AY521" s="198"/>
      <c r="AZ521" s="198"/>
      <c r="BA521" s="217"/>
    </row>
    <row r="522" spans="2:53" s="101" customFormat="1" x14ac:dyDescent="0.2">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c r="AM522" s="198"/>
      <c r="AN522" s="198"/>
      <c r="AO522" s="198"/>
      <c r="AP522" s="198"/>
      <c r="AQ522" s="198"/>
      <c r="AR522" s="198"/>
      <c r="AS522" s="198"/>
      <c r="AT522" s="198"/>
      <c r="AU522" s="198"/>
      <c r="AV522" s="198"/>
      <c r="AW522" s="198"/>
      <c r="AX522" s="198"/>
      <c r="AY522" s="198"/>
      <c r="AZ522" s="198"/>
      <c r="BA522" s="217"/>
    </row>
    <row r="523" spans="2:53" s="101" customFormat="1" x14ac:dyDescent="0.2">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c r="AI523" s="198"/>
      <c r="AJ523" s="198"/>
      <c r="AK523" s="198"/>
      <c r="AL523" s="198"/>
      <c r="AM523" s="198"/>
      <c r="AN523" s="198"/>
      <c r="AO523" s="198"/>
      <c r="AP523" s="198"/>
      <c r="AQ523" s="198"/>
      <c r="AR523" s="198"/>
      <c r="AS523" s="198"/>
      <c r="AT523" s="198"/>
      <c r="AU523" s="198"/>
      <c r="AV523" s="198"/>
      <c r="AW523" s="198"/>
      <c r="AX523" s="198"/>
      <c r="AY523" s="198"/>
      <c r="AZ523" s="198"/>
      <c r="BA523" s="217"/>
    </row>
    <row r="524" spans="2:53" s="101" customFormat="1" x14ac:dyDescent="0.2">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c r="AI524" s="198"/>
      <c r="AJ524" s="198"/>
      <c r="AK524" s="198"/>
      <c r="AL524" s="198"/>
      <c r="AM524" s="198"/>
      <c r="AN524" s="198"/>
      <c r="AO524" s="198"/>
      <c r="AP524" s="198"/>
      <c r="AQ524" s="198"/>
      <c r="AR524" s="198"/>
      <c r="AS524" s="198"/>
      <c r="AT524" s="198"/>
      <c r="AU524" s="198"/>
      <c r="AV524" s="198"/>
      <c r="AW524" s="198"/>
      <c r="AX524" s="198"/>
      <c r="AY524" s="198"/>
      <c r="AZ524" s="198"/>
      <c r="BA524" s="217"/>
    </row>
    <row r="525" spans="2:53" s="101" customFormat="1" x14ac:dyDescent="0.2">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c r="AA525" s="198"/>
      <c r="AB525" s="198"/>
      <c r="AC525" s="198"/>
      <c r="AD525" s="198"/>
      <c r="AE525" s="198"/>
      <c r="AF525" s="198"/>
      <c r="AG525" s="198"/>
      <c r="AH525" s="198"/>
      <c r="AI525" s="198"/>
      <c r="AJ525" s="198"/>
      <c r="AK525" s="198"/>
      <c r="AL525" s="198"/>
      <c r="AM525" s="198"/>
      <c r="AN525" s="198"/>
      <c r="AO525" s="198"/>
      <c r="AP525" s="198"/>
      <c r="AQ525" s="198"/>
      <c r="AR525" s="198"/>
      <c r="AS525" s="198"/>
      <c r="AT525" s="198"/>
      <c r="AU525" s="198"/>
      <c r="AV525" s="198"/>
      <c r="AW525" s="198"/>
      <c r="AX525" s="198"/>
      <c r="AY525" s="198"/>
      <c r="AZ525" s="198"/>
      <c r="BA525" s="217"/>
    </row>
    <row r="526" spans="2:53" s="101" customFormat="1" x14ac:dyDescent="0.2">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217"/>
    </row>
    <row r="527" spans="2:53" s="101" customFormat="1" x14ac:dyDescent="0.2">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c r="AA527" s="198"/>
      <c r="AB527" s="198"/>
      <c r="AC527" s="198"/>
      <c r="AD527" s="198"/>
      <c r="AE527" s="198"/>
      <c r="AF527" s="198"/>
      <c r="AG527" s="198"/>
      <c r="AH527" s="198"/>
      <c r="AI527" s="198"/>
      <c r="AJ527" s="198"/>
      <c r="AK527" s="198"/>
      <c r="AL527" s="198"/>
      <c r="AM527" s="198"/>
      <c r="AN527" s="198"/>
      <c r="AO527" s="198"/>
      <c r="AP527" s="198"/>
      <c r="AQ527" s="198"/>
      <c r="AR527" s="198"/>
      <c r="AS527" s="198"/>
      <c r="AT527" s="198"/>
      <c r="AU527" s="198"/>
      <c r="AV527" s="198"/>
      <c r="AW527" s="198"/>
      <c r="AX527" s="198"/>
      <c r="AY527" s="198"/>
      <c r="AZ527" s="198"/>
      <c r="BA527" s="217"/>
    </row>
    <row r="528" spans="2:53" s="101" customFormat="1" x14ac:dyDescent="0.2">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217"/>
    </row>
    <row r="529" spans="2:53" s="101" customFormat="1" x14ac:dyDescent="0.2">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217"/>
    </row>
    <row r="530" spans="2:53" s="101" customFormat="1" x14ac:dyDescent="0.2">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c r="AA530" s="198"/>
      <c r="AB530" s="198"/>
      <c r="AC530" s="198"/>
      <c r="AD530" s="198"/>
      <c r="AE530" s="198"/>
      <c r="AF530" s="198"/>
      <c r="AG530" s="198"/>
      <c r="AH530" s="198"/>
      <c r="AI530" s="198"/>
      <c r="AJ530" s="198"/>
      <c r="AK530" s="198"/>
      <c r="AL530" s="198"/>
      <c r="AM530" s="198"/>
      <c r="AN530" s="198"/>
      <c r="AO530" s="198"/>
      <c r="AP530" s="198"/>
      <c r="AQ530" s="198"/>
      <c r="AR530" s="198"/>
      <c r="AS530" s="198"/>
      <c r="AT530" s="198"/>
      <c r="AU530" s="198"/>
      <c r="AV530" s="198"/>
      <c r="AW530" s="198"/>
      <c r="AX530" s="198"/>
      <c r="AY530" s="198"/>
      <c r="AZ530" s="198"/>
      <c r="BA530" s="217"/>
    </row>
    <row r="531" spans="2:53" s="101" customFormat="1" x14ac:dyDescent="0.2">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c r="AM531" s="198"/>
      <c r="AN531" s="198"/>
      <c r="AO531" s="198"/>
      <c r="AP531" s="198"/>
      <c r="AQ531" s="198"/>
      <c r="AR531" s="198"/>
      <c r="AS531" s="198"/>
      <c r="AT531" s="198"/>
      <c r="AU531" s="198"/>
      <c r="AV531" s="198"/>
      <c r="AW531" s="198"/>
      <c r="AX531" s="198"/>
      <c r="AY531" s="198"/>
      <c r="AZ531" s="198"/>
      <c r="BA531" s="217"/>
    </row>
    <row r="532" spans="2:53" s="101" customFormat="1" x14ac:dyDescent="0.2">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c r="AA532" s="198"/>
      <c r="AB532" s="198"/>
      <c r="AC532" s="198"/>
      <c r="AD532" s="198"/>
      <c r="AE532" s="198"/>
      <c r="AF532" s="198"/>
      <c r="AG532" s="198"/>
      <c r="AH532" s="198"/>
      <c r="AI532" s="198"/>
      <c r="AJ532" s="198"/>
      <c r="AK532" s="198"/>
      <c r="AL532" s="198"/>
      <c r="AM532" s="198"/>
      <c r="AN532" s="198"/>
      <c r="AO532" s="198"/>
      <c r="AP532" s="198"/>
      <c r="AQ532" s="198"/>
      <c r="AR532" s="198"/>
      <c r="AS532" s="198"/>
      <c r="AT532" s="198"/>
      <c r="AU532" s="198"/>
      <c r="AV532" s="198"/>
      <c r="AW532" s="198"/>
      <c r="AX532" s="198"/>
      <c r="AY532" s="198"/>
      <c r="AZ532" s="198"/>
      <c r="BA532" s="217"/>
    </row>
    <row r="533" spans="2:53" s="101" customFormat="1" x14ac:dyDescent="0.2">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c r="AQ533" s="198"/>
      <c r="AR533" s="198"/>
      <c r="AS533" s="198"/>
      <c r="AT533" s="198"/>
      <c r="AU533" s="198"/>
      <c r="AV533" s="198"/>
      <c r="AW533" s="198"/>
      <c r="AX533" s="198"/>
      <c r="AY533" s="198"/>
      <c r="AZ533" s="198"/>
      <c r="BA533" s="217"/>
    </row>
    <row r="534" spans="2:53" s="101" customFormat="1" x14ac:dyDescent="0.2">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c r="AM534" s="198"/>
      <c r="AN534" s="198"/>
      <c r="AO534" s="198"/>
      <c r="AP534" s="198"/>
      <c r="AQ534" s="198"/>
      <c r="AR534" s="198"/>
      <c r="AS534" s="198"/>
      <c r="AT534" s="198"/>
      <c r="AU534" s="198"/>
      <c r="AV534" s="198"/>
      <c r="AW534" s="198"/>
      <c r="AX534" s="198"/>
      <c r="AY534" s="198"/>
      <c r="AZ534" s="198"/>
      <c r="BA534" s="217"/>
    </row>
    <row r="535" spans="2:53" s="101" customFormat="1" x14ac:dyDescent="0.2">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c r="AA535" s="198"/>
      <c r="AB535" s="198"/>
      <c r="AC535" s="198"/>
      <c r="AD535" s="198"/>
      <c r="AE535" s="198"/>
      <c r="AF535" s="198"/>
      <c r="AG535" s="198"/>
      <c r="AH535" s="198"/>
      <c r="AI535" s="198"/>
      <c r="AJ535" s="198"/>
      <c r="AK535" s="198"/>
      <c r="AL535" s="198"/>
      <c r="AM535" s="198"/>
      <c r="AN535" s="198"/>
      <c r="AO535" s="198"/>
      <c r="AP535" s="198"/>
      <c r="AQ535" s="198"/>
      <c r="AR535" s="198"/>
      <c r="AS535" s="198"/>
      <c r="AT535" s="198"/>
      <c r="AU535" s="198"/>
      <c r="AV535" s="198"/>
      <c r="AW535" s="198"/>
      <c r="AX535" s="198"/>
      <c r="AY535" s="198"/>
      <c r="AZ535" s="198"/>
      <c r="BA535" s="217"/>
    </row>
    <row r="536" spans="2:53" s="101" customFormat="1" x14ac:dyDescent="0.2">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c r="AA536" s="198"/>
      <c r="AB536" s="198"/>
      <c r="AC536" s="198"/>
      <c r="AD536" s="198"/>
      <c r="AE536" s="198"/>
      <c r="AF536" s="198"/>
      <c r="AG536" s="198"/>
      <c r="AH536" s="198"/>
      <c r="AI536" s="198"/>
      <c r="AJ536" s="198"/>
      <c r="AK536" s="198"/>
      <c r="AL536" s="198"/>
      <c r="AM536" s="198"/>
      <c r="AN536" s="198"/>
      <c r="AO536" s="198"/>
      <c r="AP536" s="198"/>
      <c r="AQ536" s="198"/>
      <c r="AR536" s="198"/>
      <c r="AS536" s="198"/>
      <c r="AT536" s="198"/>
      <c r="AU536" s="198"/>
      <c r="AV536" s="198"/>
      <c r="AW536" s="198"/>
      <c r="AX536" s="198"/>
      <c r="AY536" s="198"/>
      <c r="AZ536" s="198"/>
      <c r="BA536" s="217"/>
    </row>
    <row r="537" spans="2:53" s="101" customFormat="1" x14ac:dyDescent="0.2">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c r="AA537" s="198"/>
      <c r="AB537" s="198"/>
      <c r="AC537" s="198"/>
      <c r="AD537" s="198"/>
      <c r="AE537" s="198"/>
      <c r="AF537" s="198"/>
      <c r="AG537" s="198"/>
      <c r="AH537" s="198"/>
      <c r="AI537" s="198"/>
      <c r="AJ537" s="198"/>
      <c r="AK537" s="198"/>
      <c r="AL537" s="198"/>
      <c r="AM537" s="198"/>
      <c r="AN537" s="198"/>
      <c r="AO537" s="198"/>
      <c r="AP537" s="198"/>
      <c r="AQ537" s="198"/>
      <c r="AR537" s="198"/>
      <c r="AS537" s="198"/>
      <c r="AT537" s="198"/>
      <c r="AU537" s="198"/>
      <c r="AV537" s="198"/>
      <c r="AW537" s="198"/>
      <c r="AX537" s="198"/>
      <c r="AY537" s="198"/>
      <c r="AZ537" s="198"/>
      <c r="BA537" s="217"/>
    </row>
    <row r="538" spans="2:53" s="101" customFormat="1" x14ac:dyDescent="0.2">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c r="AA538" s="198"/>
      <c r="AB538" s="198"/>
      <c r="AC538" s="198"/>
      <c r="AD538" s="198"/>
      <c r="AE538" s="198"/>
      <c r="AF538" s="198"/>
      <c r="AG538" s="198"/>
      <c r="AH538" s="198"/>
      <c r="AI538" s="198"/>
      <c r="AJ538" s="198"/>
      <c r="AK538" s="198"/>
      <c r="AL538" s="198"/>
      <c r="AM538" s="198"/>
      <c r="AN538" s="198"/>
      <c r="AO538" s="198"/>
      <c r="AP538" s="198"/>
      <c r="AQ538" s="198"/>
      <c r="AR538" s="198"/>
      <c r="AS538" s="198"/>
      <c r="AT538" s="198"/>
      <c r="AU538" s="198"/>
      <c r="AV538" s="198"/>
      <c r="AW538" s="198"/>
      <c r="AX538" s="198"/>
      <c r="AY538" s="198"/>
      <c r="AZ538" s="198"/>
      <c r="BA538" s="217"/>
    </row>
    <row r="539" spans="2:53" s="101" customFormat="1" x14ac:dyDescent="0.2">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c r="AA539" s="198"/>
      <c r="AB539" s="198"/>
      <c r="AC539" s="198"/>
      <c r="AD539" s="198"/>
      <c r="AE539" s="198"/>
      <c r="AF539" s="198"/>
      <c r="AG539" s="198"/>
      <c r="AH539" s="198"/>
      <c r="AI539" s="198"/>
      <c r="AJ539" s="198"/>
      <c r="AK539" s="198"/>
      <c r="AL539" s="198"/>
      <c r="AM539" s="198"/>
      <c r="AN539" s="198"/>
      <c r="AO539" s="198"/>
      <c r="AP539" s="198"/>
      <c r="AQ539" s="198"/>
      <c r="AR539" s="198"/>
      <c r="AS539" s="198"/>
      <c r="AT539" s="198"/>
      <c r="AU539" s="198"/>
      <c r="AV539" s="198"/>
      <c r="AW539" s="198"/>
      <c r="AX539" s="198"/>
      <c r="AY539" s="198"/>
      <c r="AZ539" s="198"/>
      <c r="BA539" s="217"/>
    </row>
    <row r="540" spans="2:53" s="101" customFormat="1" x14ac:dyDescent="0.2">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c r="AA540" s="198"/>
      <c r="AB540" s="198"/>
      <c r="AC540" s="198"/>
      <c r="AD540" s="198"/>
      <c r="AE540" s="198"/>
      <c r="AF540" s="198"/>
      <c r="AG540" s="198"/>
      <c r="AH540" s="198"/>
      <c r="AI540" s="198"/>
      <c r="AJ540" s="198"/>
      <c r="AK540" s="198"/>
      <c r="AL540" s="198"/>
      <c r="AM540" s="198"/>
      <c r="AN540" s="198"/>
      <c r="AO540" s="198"/>
      <c r="AP540" s="198"/>
      <c r="AQ540" s="198"/>
      <c r="AR540" s="198"/>
      <c r="AS540" s="198"/>
      <c r="AT540" s="198"/>
      <c r="AU540" s="198"/>
      <c r="AV540" s="198"/>
      <c r="AW540" s="198"/>
      <c r="AX540" s="198"/>
      <c r="AY540" s="198"/>
      <c r="AZ540" s="198"/>
      <c r="BA540" s="217"/>
    </row>
    <row r="541" spans="2:53" s="101" customFormat="1" x14ac:dyDescent="0.2">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c r="AA541" s="198"/>
      <c r="AB541" s="198"/>
      <c r="AC541" s="198"/>
      <c r="AD541" s="198"/>
      <c r="AE541" s="198"/>
      <c r="AF541" s="198"/>
      <c r="AG541" s="198"/>
      <c r="AH541" s="198"/>
      <c r="AI541" s="198"/>
      <c r="AJ541" s="198"/>
      <c r="AK541" s="198"/>
      <c r="AL541" s="198"/>
      <c r="AM541" s="198"/>
      <c r="AN541" s="198"/>
      <c r="AO541" s="198"/>
      <c r="AP541" s="198"/>
      <c r="AQ541" s="198"/>
      <c r="AR541" s="198"/>
      <c r="AS541" s="198"/>
      <c r="AT541" s="198"/>
      <c r="AU541" s="198"/>
      <c r="AV541" s="198"/>
      <c r="AW541" s="198"/>
      <c r="AX541" s="198"/>
      <c r="AY541" s="198"/>
      <c r="AZ541" s="198"/>
      <c r="BA541" s="217"/>
    </row>
    <row r="542" spans="2:53" s="101" customFormat="1" x14ac:dyDescent="0.2">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c r="AA542" s="198"/>
      <c r="AB542" s="198"/>
      <c r="AC542" s="198"/>
      <c r="AD542" s="198"/>
      <c r="AE542" s="198"/>
      <c r="AF542" s="198"/>
      <c r="AG542" s="198"/>
      <c r="AH542" s="198"/>
      <c r="AI542" s="198"/>
      <c r="AJ542" s="198"/>
      <c r="AK542" s="198"/>
      <c r="AL542" s="198"/>
      <c r="AM542" s="198"/>
      <c r="AN542" s="198"/>
      <c r="AO542" s="198"/>
      <c r="AP542" s="198"/>
      <c r="AQ542" s="198"/>
      <c r="AR542" s="198"/>
      <c r="AS542" s="198"/>
      <c r="AT542" s="198"/>
      <c r="AU542" s="198"/>
      <c r="AV542" s="198"/>
      <c r="AW542" s="198"/>
      <c r="AX542" s="198"/>
      <c r="AY542" s="198"/>
      <c r="AZ542" s="198"/>
      <c r="BA542" s="217"/>
    </row>
    <row r="543" spans="2:53" s="101" customFormat="1" x14ac:dyDescent="0.2">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c r="AA543" s="198"/>
      <c r="AB543" s="198"/>
      <c r="AC543" s="198"/>
      <c r="AD543" s="198"/>
      <c r="AE543" s="198"/>
      <c r="AF543" s="198"/>
      <c r="AG543" s="198"/>
      <c r="AH543" s="198"/>
      <c r="AI543" s="198"/>
      <c r="AJ543" s="198"/>
      <c r="AK543" s="198"/>
      <c r="AL543" s="198"/>
      <c r="AM543" s="198"/>
      <c r="AN543" s="198"/>
      <c r="AO543" s="198"/>
      <c r="AP543" s="198"/>
      <c r="AQ543" s="198"/>
      <c r="AR543" s="198"/>
      <c r="AS543" s="198"/>
      <c r="AT543" s="198"/>
      <c r="AU543" s="198"/>
      <c r="AV543" s="198"/>
      <c r="AW543" s="198"/>
      <c r="AX543" s="198"/>
      <c r="AY543" s="198"/>
      <c r="AZ543" s="198"/>
      <c r="BA543" s="217"/>
    </row>
    <row r="544" spans="2:53" s="101" customFormat="1" x14ac:dyDescent="0.2">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c r="AA544" s="198"/>
      <c r="AB544" s="198"/>
      <c r="AC544" s="198"/>
      <c r="AD544" s="198"/>
      <c r="AE544" s="198"/>
      <c r="AF544" s="198"/>
      <c r="AG544" s="198"/>
      <c r="AH544" s="198"/>
      <c r="AI544" s="198"/>
      <c r="AJ544" s="198"/>
      <c r="AK544" s="198"/>
      <c r="AL544" s="198"/>
      <c r="AM544" s="198"/>
      <c r="AN544" s="198"/>
      <c r="AO544" s="198"/>
      <c r="AP544" s="198"/>
      <c r="AQ544" s="198"/>
      <c r="AR544" s="198"/>
      <c r="AS544" s="198"/>
      <c r="AT544" s="198"/>
      <c r="AU544" s="198"/>
      <c r="AV544" s="198"/>
      <c r="AW544" s="198"/>
      <c r="AX544" s="198"/>
      <c r="AY544" s="198"/>
      <c r="AZ544" s="198"/>
      <c r="BA544" s="217"/>
    </row>
    <row r="545" spans="2:53" s="101" customFormat="1" x14ac:dyDescent="0.2">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c r="AA545" s="198"/>
      <c r="AB545" s="198"/>
      <c r="AC545" s="198"/>
      <c r="AD545" s="198"/>
      <c r="AE545" s="198"/>
      <c r="AF545" s="198"/>
      <c r="AG545" s="198"/>
      <c r="AH545" s="198"/>
      <c r="AI545" s="198"/>
      <c r="AJ545" s="198"/>
      <c r="AK545" s="198"/>
      <c r="AL545" s="198"/>
      <c r="AM545" s="198"/>
      <c r="AN545" s="198"/>
      <c r="AO545" s="198"/>
      <c r="AP545" s="198"/>
      <c r="AQ545" s="198"/>
      <c r="AR545" s="198"/>
      <c r="AS545" s="198"/>
      <c r="AT545" s="198"/>
      <c r="AU545" s="198"/>
      <c r="AV545" s="198"/>
      <c r="AW545" s="198"/>
      <c r="AX545" s="198"/>
      <c r="AY545" s="198"/>
      <c r="AZ545" s="198"/>
      <c r="BA545" s="217"/>
    </row>
    <row r="546" spans="2:53" s="101" customFormat="1" x14ac:dyDescent="0.2">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c r="AA546" s="198"/>
      <c r="AB546" s="198"/>
      <c r="AC546" s="198"/>
      <c r="AD546" s="198"/>
      <c r="AE546" s="198"/>
      <c r="AF546" s="198"/>
      <c r="AG546" s="198"/>
      <c r="AH546" s="198"/>
      <c r="AI546" s="198"/>
      <c r="AJ546" s="198"/>
      <c r="AK546" s="198"/>
      <c r="AL546" s="198"/>
      <c r="AM546" s="198"/>
      <c r="AN546" s="198"/>
      <c r="AO546" s="198"/>
      <c r="AP546" s="198"/>
      <c r="AQ546" s="198"/>
      <c r="AR546" s="198"/>
      <c r="AS546" s="198"/>
      <c r="AT546" s="198"/>
      <c r="AU546" s="198"/>
      <c r="AV546" s="198"/>
      <c r="AW546" s="198"/>
      <c r="AX546" s="198"/>
      <c r="AY546" s="198"/>
      <c r="AZ546" s="198"/>
      <c r="BA546" s="217"/>
    </row>
    <row r="547" spans="2:53" s="101" customFormat="1" x14ac:dyDescent="0.2">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c r="AA547" s="198"/>
      <c r="AB547" s="198"/>
      <c r="AC547" s="198"/>
      <c r="AD547" s="198"/>
      <c r="AE547" s="198"/>
      <c r="AF547" s="198"/>
      <c r="AG547" s="198"/>
      <c r="AH547" s="198"/>
      <c r="AI547" s="198"/>
      <c r="AJ547" s="198"/>
      <c r="AK547" s="198"/>
      <c r="AL547" s="198"/>
      <c r="AM547" s="198"/>
      <c r="AN547" s="198"/>
      <c r="AO547" s="198"/>
      <c r="AP547" s="198"/>
      <c r="AQ547" s="198"/>
      <c r="AR547" s="198"/>
      <c r="AS547" s="198"/>
      <c r="AT547" s="198"/>
      <c r="AU547" s="198"/>
      <c r="AV547" s="198"/>
      <c r="AW547" s="198"/>
      <c r="AX547" s="198"/>
      <c r="AY547" s="198"/>
      <c r="AZ547" s="198"/>
      <c r="BA547" s="217"/>
    </row>
    <row r="548" spans="2:53" s="101" customFormat="1" x14ac:dyDescent="0.2">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c r="AA548" s="198"/>
      <c r="AB548" s="198"/>
      <c r="AC548" s="198"/>
      <c r="AD548" s="198"/>
      <c r="AE548" s="198"/>
      <c r="AF548" s="198"/>
      <c r="AG548" s="198"/>
      <c r="AH548" s="198"/>
      <c r="AI548" s="198"/>
      <c r="AJ548" s="198"/>
      <c r="AK548" s="198"/>
      <c r="AL548" s="198"/>
      <c r="AM548" s="198"/>
      <c r="AN548" s="198"/>
      <c r="AO548" s="198"/>
      <c r="AP548" s="198"/>
      <c r="AQ548" s="198"/>
      <c r="AR548" s="198"/>
      <c r="AS548" s="198"/>
      <c r="AT548" s="198"/>
      <c r="AU548" s="198"/>
      <c r="AV548" s="198"/>
      <c r="AW548" s="198"/>
      <c r="AX548" s="198"/>
      <c r="AY548" s="198"/>
      <c r="AZ548" s="198"/>
      <c r="BA548" s="217"/>
    </row>
    <row r="549" spans="2:53" s="101" customFormat="1" x14ac:dyDescent="0.2">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c r="AA549" s="198"/>
      <c r="AB549" s="198"/>
      <c r="AC549" s="198"/>
      <c r="AD549" s="198"/>
      <c r="AE549" s="198"/>
      <c r="AF549" s="198"/>
      <c r="AG549" s="198"/>
      <c r="AH549" s="198"/>
      <c r="AI549" s="198"/>
      <c r="AJ549" s="198"/>
      <c r="AK549" s="198"/>
      <c r="AL549" s="198"/>
      <c r="AM549" s="198"/>
      <c r="AN549" s="198"/>
      <c r="AO549" s="198"/>
      <c r="AP549" s="198"/>
      <c r="AQ549" s="198"/>
      <c r="AR549" s="198"/>
      <c r="AS549" s="198"/>
      <c r="AT549" s="198"/>
      <c r="AU549" s="198"/>
      <c r="AV549" s="198"/>
      <c r="AW549" s="198"/>
      <c r="AX549" s="198"/>
      <c r="AY549" s="198"/>
      <c r="AZ549" s="198"/>
      <c r="BA549" s="217"/>
    </row>
    <row r="550" spans="2:53" s="101" customFormat="1" x14ac:dyDescent="0.2">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c r="AA550" s="198"/>
      <c r="AB550" s="198"/>
      <c r="AC550" s="198"/>
      <c r="AD550" s="198"/>
      <c r="AE550" s="198"/>
      <c r="AF550" s="198"/>
      <c r="AG550" s="198"/>
      <c r="AH550" s="198"/>
      <c r="AI550" s="198"/>
      <c r="AJ550" s="198"/>
      <c r="AK550" s="198"/>
      <c r="AL550" s="198"/>
      <c r="AM550" s="198"/>
      <c r="AN550" s="198"/>
      <c r="AO550" s="198"/>
      <c r="AP550" s="198"/>
      <c r="AQ550" s="198"/>
      <c r="AR550" s="198"/>
      <c r="AS550" s="198"/>
      <c r="AT550" s="198"/>
      <c r="AU550" s="198"/>
      <c r="AV550" s="198"/>
      <c r="AW550" s="198"/>
      <c r="AX550" s="198"/>
      <c r="AY550" s="198"/>
      <c r="AZ550" s="198"/>
      <c r="BA550" s="217"/>
    </row>
    <row r="551" spans="2:53" s="101" customFormat="1" x14ac:dyDescent="0.2">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c r="AA551" s="198"/>
      <c r="AB551" s="198"/>
      <c r="AC551" s="198"/>
      <c r="AD551" s="198"/>
      <c r="AE551" s="198"/>
      <c r="AF551" s="198"/>
      <c r="AG551" s="198"/>
      <c r="AH551" s="198"/>
      <c r="AI551" s="198"/>
      <c r="AJ551" s="198"/>
      <c r="AK551" s="198"/>
      <c r="AL551" s="198"/>
      <c r="AM551" s="198"/>
      <c r="AN551" s="198"/>
      <c r="AO551" s="198"/>
      <c r="AP551" s="198"/>
      <c r="AQ551" s="198"/>
      <c r="AR551" s="198"/>
      <c r="AS551" s="198"/>
      <c r="AT551" s="198"/>
      <c r="AU551" s="198"/>
      <c r="AV551" s="198"/>
      <c r="AW551" s="198"/>
      <c r="AX551" s="198"/>
      <c r="AY551" s="198"/>
      <c r="AZ551" s="198"/>
      <c r="BA551" s="217"/>
    </row>
    <row r="552" spans="2:53" s="101" customFormat="1" x14ac:dyDescent="0.2">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c r="AA552" s="198"/>
      <c r="AB552" s="198"/>
      <c r="AC552" s="198"/>
      <c r="AD552" s="198"/>
      <c r="AE552" s="198"/>
      <c r="AF552" s="198"/>
      <c r="AG552" s="198"/>
      <c r="AH552" s="198"/>
      <c r="AI552" s="198"/>
      <c r="AJ552" s="198"/>
      <c r="AK552" s="198"/>
      <c r="AL552" s="198"/>
      <c r="AM552" s="198"/>
      <c r="AN552" s="198"/>
      <c r="AO552" s="198"/>
      <c r="AP552" s="198"/>
      <c r="AQ552" s="198"/>
      <c r="AR552" s="198"/>
      <c r="AS552" s="198"/>
      <c r="AT552" s="198"/>
      <c r="AU552" s="198"/>
      <c r="AV552" s="198"/>
      <c r="AW552" s="198"/>
      <c r="AX552" s="198"/>
      <c r="AY552" s="198"/>
      <c r="AZ552" s="198"/>
      <c r="BA552" s="217"/>
    </row>
    <row r="553" spans="2:53" s="101" customFormat="1" x14ac:dyDescent="0.2">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c r="AA553" s="198"/>
      <c r="AB553" s="198"/>
      <c r="AC553" s="198"/>
      <c r="AD553" s="198"/>
      <c r="AE553" s="198"/>
      <c r="AF553" s="198"/>
      <c r="AG553" s="198"/>
      <c r="AH553" s="198"/>
      <c r="AI553" s="198"/>
      <c r="AJ553" s="198"/>
      <c r="AK553" s="198"/>
      <c r="AL553" s="198"/>
      <c r="AM553" s="198"/>
      <c r="AN553" s="198"/>
      <c r="AO553" s="198"/>
      <c r="AP553" s="198"/>
      <c r="AQ553" s="198"/>
      <c r="AR553" s="198"/>
      <c r="AS553" s="198"/>
      <c r="AT553" s="198"/>
      <c r="AU553" s="198"/>
      <c r="AV553" s="198"/>
      <c r="AW553" s="198"/>
      <c r="AX553" s="198"/>
      <c r="AY553" s="198"/>
      <c r="AZ553" s="198"/>
      <c r="BA553" s="217"/>
    </row>
    <row r="554" spans="2:53" s="101" customFormat="1" x14ac:dyDescent="0.2">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c r="AA554" s="198"/>
      <c r="AB554" s="198"/>
      <c r="AC554" s="198"/>
      <c r="AD554" s="198"/>
      <c r="AE554" s="198"/>
      <c r="AF554" s="198"/>
      <c r="AG554" s="198"/>
      <c r="AH554" s="198"/>
      <c r="AI554" s="198"/>
      <c r="AJ554" s="198"/>
      <c r="AK554" s="198"/>
      <c r="AL554" s="198"/>
      <c r="AM554" s="198"/>
      <c r="AN554" s="198"/>
      <c r="AO554" s="198"/>
      <c r="AP554" s="198"/>
      <c r="AQ554" s="198"/>
      <c r="AR554" s="198"/>
      <c r="AS554" s="198"/>
      <c r="AT554" s="198"/>
      <c r="AU554" s="198"/>
      <c r="AV554" s="198"/>
      <c r="AW554" s="198"/>
      <c r="AX554" s="198"/>
      <c r="AY554" s="198"/>
      <c r="AZ554" s="198"/>
      <c r="BA554" s="217"/>
    </row>
    <row r="555" spans="2:53" s="101" customFormat="1" x14ac:dyDescent="0.2">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c r="AA555" s="198"/>
      <c r="AB555" s="198"/>
      <c r="AC555" s="198"/>
      <c r="AD555" s="198"/>
      <c r="AE555" s="198"/>
      <c r="AF555" s="198"/>
      <c r="AG555" s="198"/>
      <c r="AH555" s="198"/>
      <c r="AI555" s="198"/>
      <c r="AJ555" s="198"/>
      <c r="AK555" s="198"/>
      <c r="AL555" s="198"/>
      <c r="AM555" s="198"/>
      <c r="AN555" s="198"/>
      <c r="AO555" s="198"/>
      <c r="AP555" s="198"/>
      <c r="AQ555" s="198"/>
      <c r="AR555" s="198"/>
      <c r="AS555" s="198"/>
      <c r="AT555" s="198"/>
      <c r="AU555" s="198"/>
      <c r="AV555" s="198"/>
      <c r="AW555" s="198"/>
      <c r="AX555" s="198"/>
      <c r="AY555" s="198"/>
      <c r="AZ555" s="198"/>
      <c r="BA555" s="217"/>
    </row>
    <row r="556" spans="2:53" s="101" customFormat="1" x14ac:dyDescent="0.2">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c r="AA556" s="198"/>
      <c r="AB556" s="198"/>
      <c r="AC556" s="198"/>
      <c r="AD556" s="198"/>
      <c r="AE556" s="198"/>
      <c r="AF556" s="198"/>
      <c r="AG556" s="198"/>
      <c r="AH556" s="198"/>
      <c r="AI556" s="198"/>
      <c r="AJ556" s="198"/>
      <c r="AK556" s="198"/>
      <c r="AL556" s="198"/>
      <c r="AM556" s="198"/>
      <c r="AN556" s="198"/>
      <c r="AO556" s="198"/>
      <c r="AP556" s="198"/>
      <c r="AQ556" s="198"/>
      <c r="AR556" s="198"/>
      <c r="AS556" s="198"/>
      <c r="AT556" s="198"/>
      <c r="AU556" s="198"/>
      <c r="AV556" s="198"/>
      <c r="AW556" s="198"/>
      <c r="AX556" s="198"/>
      <c r="AY556" s="198"/>
      <c r="AZ556" s="198"/>
      <c r="BA556" s="217"/>
    </row>
    <row r="557" spans="2:53" s="101" customFormat="1" x14ac:dyDescent="0.2">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c r="AA557" s="198"/>
      <c r="AB557" s="198"/>
      <c r="AC557" s="198"/>
      <c r="AD557" s="198"/>
      <c r="AE557" s="198"/>
      <c r="AF557" s="198"/>
      <c r="AG557" s="198"/>
      <c r="AH557" s="198"/>
      <c r="AI557" s="198"/>
      <c r="AJ557" s="198"/>
      <c r="AK557" s="198"/>
      <c r="AL557" s="198"/>
      <c r="AM557" s="198"/>
      <c r="AN557" s="198"/>
      <c r="AO557" s="198"/>
      <c r="AP557" s="198"/>
      <c r="AQ557" s="198"/>
      <c r="AR557" s="198"/>
      <c r="AS557" s="198"/>
      <c r="AT557" s="198"/>
      <c r="AU557" s="198"/>
      <c r="AV557" s="198"/>
      <c r="AW557" s="198"/>
      <c r="AX557" s="198"/>
      <c r="AY557" s="198"/>
      <c r="AZ557" s="198"/>
      <c r="BA557" s="217"/>
    </row>
    <row r="558" spans="2:53" s="101" customFormat="1" x14ac:dyDescent="0.2">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c r="AA558" s="198"/>
      <c r="AB558" s="198"/>
      <c r="AC558" s="198"/>
      <c r="AD558" s="198"/>
      <c r="AE558" s="198"/>
      <c r="AF558" s="198"/>
      <c r="AG558" s="198"/>
      <c r="AH558" s="198"/>
      <c r="AI558" s="198"/>
      <c r="AJ558" s="198"/>
      <c r="AK558" s="198"/>
      <c r="AL558" s="198"/>
      <c r="AM558" s="198"/>
      <c r="AN558" s="198"/>
      <c r="AO558" s="198"/>
      <c r="AP558" s="198"/>
      <c r="AQ558" s="198"/>
      <c r="AR558" s="198"/>
      <c r="AS558" s="198"/>
      <c r="AT558" s="198"/>
      <c r="AU558" s="198"/>
      <c r="AV558" s="198"/>
      <c r="AW558" s="198"/>
      <c r="AX558" s="198"/>
      <c r="AY558" s="198"/>
      <c r="AZ558" s="198"/>
      <c r="BA558" s="217"/>
    </row>
    <row r="559" spans="2:53" s="101" customFormat="1" x14ac:dyDescent="0.2">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c r="AI559" s="198"/>
      <c r="AJ559" s="198"/>
      <c r="AK559" s="198"/>
      <c r="AL559" s="198"/>
      <c r="AM559" s="198"/>
      <c r="AN559" s="198"/>
      <c r="AO559" s="198"/>
      <c r="AP559" s="198"/>
      <c r="AQ559" s="198"/>
      <c r="AR559" s="198"/>
      <c r="AS559" s="198"/>
      <c r="AT559" s="198"/>
      <c r="AU559" s="198"/>
      <c r="AV559" s="198"/>
      <c r="AW559" s="198"/>
      <c r="AX559" s="198"/>
      <c r="AY559" s="198"/>
      <c r="AZ559" s="198"/>
      <c r="BA559" s="217"/>
    </row>
    <row r="560" spans="2:53" s="101" customFormat="1" x14ac:dyDescent="0.2">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c r="AA560" s="198"/>
      <c r="AB560" s="198"/>
      <c r="AC560" s="198"/>
      <c r="AD560" s="198"/>
      <c r="AE560" s="198"/>
      <c r="AF560" s="198"/>
      <c r="AG560" s="198"/>
      <c r="AH560" s="198"/>
      <c r="AI560" s="198"/>
      <c r="AJ560" s="198"/>
      <c r="AK560" s="198"/>
      <c r="AL560" s="198"/>
      <c r="AM560" s="198"/>
      <c r="AN560" s="198"/>
      <c r="AO560" s="198"/>
      <c r="AP560" s="198"/>
      <c r="AQ560" s="198"/>
      <c r="AR560" s="198"/>
      <c r="AS560" s="198"/>
      <c r="AT560" s="198"/>
      <c r="AU560" s="198"/>
      <c r="AV560" s="198"/>
      <c r="AW560" s="198"/>
      <c r="AX560" s="198"/>
      <c r="AY560" s="198"/>
      <c r="AZ560" s="198"/>
      <c r="BA560" s="217"/>
    </row>
    <row r="561" spans="2:53" s="101" customFormat="1" x14ac:dyDescent="0.2">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c r="AA561" s="198"/>
      <c r="AB561" s="198"/>
      <c r="AC561" s="198"/>
      <c r="AD561" s="198"/>
      <c r="AE561" s="198"/>
      <c r="AF561" s="198"/>
      <c r="AG561" s="198"/>
      <c r="AH561" s="198"/>
      <c r="AI561" s="198"/>
      <c r="AJ561" s="198"/>
      <c r="AK561" s="198"/>
      <c r="AL561" s="198"/>
      <c r="AM561" s="198"/>
      <c r="AN561" s="198"/>
      <c r="AO561" s="198"/>
      <c r="AP561" s="198"/>
      <c r="AQ561" s="198"/>
      <c r="AR561" s="198"/>
      <c r="AS561" s="198"/>
      <c r="AT561" s="198"/>
      <c r="AU561" s="198"/>
      <c r="AV561" s="198"/>
      <c r="AW561" s="198"/>
      <c r="AX561" s="198"/>
      <c r="AY561" s="198"/>
      <c r="AZ561" s="198"/>
      <c r="BA561" s="217"/>
    </row>
    <row r="562" spans="2:53" s="101" customFormat="1" x14ac:dyDescent="0.2">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c r="AA562" s="198"/>
      <c r="AB562" s="198"/>
      <c r="AC562" s="198"/>
      <c r="AD562" s="198"/>
      <c r="AE562" s="198"/>
      <c r="AF562" s="198"/>
      <c r="AG562" s="198"/>
      <c r="AH562" s="198"/>
      <c r="AI562" s="198"/>
      <c r="AJ562" s="198"/>
      <c r="AK562" s="198"/>
      <c r="AL562" s="198"/>
      <c r="AM562" s="198"/>
      <c r="AN562" s="198"/>
      <c r="AO562" s="198"/>
      <c r="AP562" s="198"/>
      <c r="AQ562" s="198"/>
      <c r="AR562" s="198"/>
      <c r="AS562" s="198"/>
      <c r="AT562" s="198"/>
      <c r="AU562" s="198"/>
      <c r="AV562" s="198"/>
      <c r="AW562" s="198"/>
      <c r="AX562" s="198"/>
      <c r="AY562" s="198"/>
      <c r="AZ562" s="198"/>
      <c r="BA562" s="217"/>
    </row>
    <row r="563" spans="2:53" s="101" customFormat="1" x14ac:dyDescent="0.2">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c r="AA563" s="198"/>
      <c r="AB563" s="198"/>
      <c r="AC563" s="198"/>
      <c r="AD563" s="198"/>
      <c r="AE563" s="198"/>
      <c r="AF563" s="198"/>
      <c r="AG563" s="198"/>
      <c r="AH563" s="198"/>
      <c r="AI563" s="198"/>
      <c r="AJ563" s="198"/>
      <c r="AK563" s="198"/>
      <c r="AL563" s="198"/>
      <c r="AM563" s="198"/>
      <c r="AN563" s="198"/>
      <c r="AO563" s="198"/>
      <c r="AP563" s="198"/>
      <c r="AQ563" s="198"/>
      <c r="AR563" s="198"/>
      <c r="AS563" s="198"/>
      <c r="AT563" s="198"/>
      <c r="AU563" s="198"/>
      <c r="AV563" s="198"/>
      <c r="AW563" s="198"/>
      <c r="AX563" s="198"/>
      <c r="AY563" s="198"/>
      <c r="AZ563" s="198"/>
      <c r="BA563" s="217"/>
    </row>
    <row r="564" spans="2:53" s="101" customFormat="1" x14ac:dyDescent="0.2">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c r="AA564" s="198"/>
      <c r="AB564" s="198"/>
      <c r="AC564" s="198"/>
      <c r="AD564" s="198"/>
      <c r="AE564" s="198"/>
      <c r="AF564" s="198"/>
      <c r="AG564" s="198"/>
      <c r="AH564" s="198"/>
      <c r="AI564" s="198"/>
      <c r="AJ564" s="198"/>
      <c r="AK564" s="198"/>
      <c r="AL564" s="198"/>
      <c r="AM564" s="198"/>
      <c r="AN564" s="198"/>
      <c r="AO564" s="198"/>
      <c r="AP564" s="198"/>
      <c r="AQ564" s="198"/>
      <c r="AR564" s="198"/>
      <c r="AS564" s="198"/>
      <c r="AT564" s="198"/>
      <c r="AU564" s="198"/>
      <c r="AV564" s="198"/>
      <c r="AW564" s="198"/>
      <c r="AX564" s="198"/>
      <c r="AY564" s="198"/>
      <c r="AZ564" s="198"/>
      <c r="BA564" s="217"/>
    </row>
    <row r="565" spans="2:53" s="101" customFormat="1" x14ac:dyDescent="0.2">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c r="AA565" s="198"/>
      <c r="AB565" s="198"/>
      <c r="AC565" s="198"/>
      <c r="AD565" s="198"/>
      <c r="AE565" s="198"/>
      <c r="AF565" s="198"/>
      <c r="AG565" s="198"/>
      <c r="AH565" s="198"/>
      <c r="AI565" s="198"/>
      <c r="AJ565" s="198"/>
      <c r="AK565" s="198"/>
      <c r="AL565" s="198"/>
      <c r="AM565" s="198"/>
      <c r="AN565" s="198"/>
      <c r="AO565" s="198"/>
      <c r="AP565" s="198"/>
      <c r="AQ565" s="198"/>
      <c r="AR565" s="198"/>
      <c r="AS565" s="198"/>
      <c r="AT565" s="198"/>
      <c r="AU565" s="198"/>
      <c r="AV565" s="198"/>
      <c r="AW565" s="198"/>
      <c r="AX565" s="198"/>
      <c r="AY565" s="198"/>
      <c r="AZ565" s="198"/>
      <c r="BA565" s="217"/>
    </row>
    <row r="566" spans="2:53" s="101" customFormat="1" x14ac:dyDescent="0.2">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c r="AA566" s="198"/>
      <c r="AB566" s="198"/>
      <c r="AC566" s="198"/>
      <c r="AD566" s="198"/>
      <c r="AE566" s="198"/>
      <c r="AF566" s="198"/>
      <c r="AG566" s="198"/>
      <c r="AH566" s="198"/>
      <c r="AI566" s="198"/>
      <c r="AJ566" s="198"/>
      <c r="AK566" s="198"/>
      <c r="AL566" s="198"/>
      <c r="AM566" s="198"/>
      <c r="AN566" s="198"/>
      <c r="AO566" s="198"/>
      <c r="AP566" s="198"/>
      <c r="AQ566" s="198"/>
      <c r="AR566" s="198"/>
      <c r="AS566" s="198"/>
      <c r="AT566" s="198"/>
      <c r="AU566" s="198"/>
      <c r="AV566" s="198"/>
      <c r="AW566" s="198"/>
      <c r="AX566" s="198"/>
      <c r="AY566" s="198"/>
      <c r="AZ566" s="198"/>
      <c r="BA566" s="217"/>
    </row>
    <row r="567" spans="2:53" s="101" customFormat="1" x14ac:dyDescent="0.2">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c r="AA567" s="198"/>
      <c r="AB567" s="198"/>
      <c r="AC567" s="198"/>
      <c r="AD567" s="198"/>
      <c r="AE567" s="198"/>
      <c r="AF567" s="198"/>
      <c r="AG567" s="198"/>
      <c r="AH567" s="198"/>
      <c r="AI567" s="198"/>
      <c r="AJ567" s="198"/>
      <c r="AK567" s="198"/>
      <c r="AL567" s="198"/>
      <c r="AM567" s="198"/>
      <c r="AN567" s="198"/>
      <c r="AO567" s="198"/>
      <c r="AP567" s="198"/>
      <c r="AQ567" s="198"/>
      <c r="AR567" s="198"/>
      <c r="AS567" s="198"/>
      <c r="AT567" s="198"/>
      <c r="AU567" s="198"/>
      <c r="AV567" s="198"/>
      <c r="AW567" s="198"/>
      <c r="AX567" s="198"/>
      <c r="AY567" s="198"/>
      <c r="AZ567" s="198"/>
      <c r="BA567" s="217"/>
    </row>
    <row r="568" spans="2:53" s="101" customFormat="1" x14ac:dyDescent="0.2">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c r="AA568" s="198"/>
      <c r="AB568" s="198"/>
      <c r="AC568" s="198"/>
      <c r="AD568" s="198"/>
      <c r="AE568" s="198"/>
      <c r="AF568" s="198"/>
      <c r="AG568" s="198"/>
      <c r="AH568" s="198"/>
      <c r="AI568" s="198"/>
      <c r="AJ568" s="198"/>
      <c r="AK568" s="198"/>
      <c r="AL568" s="198"/>
      <c r="AM568" s="198"/>
      <c r="AN568" s="198"/>
      <c r="AO568" s="198"/>
      <c r="AP568" s="198"/>
      <c r="AQ568" s="198"/>
      <c r="AR568" s="198"/>
      <c r="AS568" s="198"/>
      <c r="AT568" s="198"/>
      <c r="AU568" s="198"/>
      <c r="AV568" s="198"/>
      <c r="AW568" s="198"/>
      <c r="AX568" s="198"/>
      <c r="AY568" s="198"/>
      <c r="AZ568" s="198"/>
      <c r="BA568" s="217"/>
    </row>
    <row r="569" spans="2:53" s="101" customFormat="1" x14ac:dyDescent="0.2">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c r="AA569" s="198"/>
      <c r="AB569" s="198"/>
      <c r="AC569" s="198"/>
      <c r="AD569" s="198"/>
      <c r="AE569" s="198"/>
      <c r="AF569" s="198"/>
      <c r="AG569" s="198"/>
      <c r="AH569" s="198"/>
      <c r="AI569" s="198"/>
      <c r="AJ569" s="198"/>
      <c r="AK569" s="198"/>
      <c r="AL569" s="198"/>
      <c r="AM569" s="198"/>
      <c r="AN569" s="198"/>
      <c r="AO569" s="198"/>
      <c r="AP569" s="198"/>
      <c r="AQ569" s="198"/>
      <c r="AR569" s="198"/>
      <c r="AS569" s="198"/>
      <c r="AT569" s="198"/>
      <c r="AU569" s="198"/>
      <c r="AV569" s="198"/>
      <c r="AW569" s="198"/>
      <c r="AX569" s="198"/>
      <c r="AY569" s="198"/>
      <c r="AZ569" s="198"/>
      <c r="BA569" s="217"/>
    </row>
    <row r="570" spans="2:53" s="101" customFormat="1" x14ac:dyDescent="0.2">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c r="AA570" s="198"/>
      <c r="AB570" s="198"/>
      <c r="AC570" s="198"/>
      <c r="AD570" s="198"/>
      <c r="AE570" s="198"/>
      <c r="AF570" s="198"/>
      <c r="AG570" s="198"/>
      <c r="AH570" s="198"/>
      <c r="AI570" s="198"/>
      <c r="AJ570" s="198"/>
      <c r="AK570" s="198"/>
      <c r="AL570" s="198"/>
      <c r="AM570" s="198"/>
      <c r="AN570" s="198"/>
      <c r="AO570" s="198"/>
      <c r="AP570" s="198"/>
      <c r="AQ570" s="198"/>
      <c r="AR570" s="198"/>
      <c r="AS570" s="198"/>
      <c r="AT570" s="198"/>
      <c r="AU570" s="198"/>
      <c r="AV570" s="198"/>
      <c r="AW570" s="198"/>
      <c r="AX570" s="198"/>
      <c r="AY570" s="198"/>
      <c r="AZ570" s="198"/>
      <c r="BA570" s="217"/>
    </row>
    <row r="571" spans="2:53" s="101" customFormat="1" x14ac:dyDescent="0.2">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c r="AA571" s="198"/>
      <c r="AB571" s="198"/>
      <c r="AC571" s="198"/>
      <c r="AD571" s="198"/>
      <c r="AE571" s="198"/>
      <c r="AF571" s="198"/>
      <c r="AG571" s="198"/>
      <c r="AH571" s="198"/>
      <c r="AI571" s="198"/>
      <c r="AJ571" s="198"/>
      <c r="AK571" s="198"/>
      <c r="AL571" s="198"/>
      <c r="AM571" s="198"/>
      <c r="AN571" s="198"/>
      <c r="AO571" s="198"/>
      <c r="AP571" s="198"/>
      <c r="AQ571" s="198"/>
      <c r="AR571" s="198"/>
      <c r="AS571" s="198"/>
      <c r="AT571" s="198"/>
      <c r="AU571" s="198"/>
      <c r="AV571" s="198"/>
      <c r="AW571" s="198"/>
      <c r="AX571" s="198"/>
      <c r="AY571" s="198"/>
      <c r="AZ571" s="198"/>
      <c r="BA571" s="217"/>
    </row>
    <row r="572" spans="2:53" s="101" customFormat="1" x14ac:dyDescent="0.2">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c r="AA572" s="198"/>
      <c r="AB572" s="198"/>
      <c r="AC572" s="198"/>
      <c r="AD572" s="198"/>
      <c r="AE572" s="198"/>
      <c r="AF572" s="198"/>
      <c r="AG572" s="198"/>
      <c r="AH572" s="198"/>
      <c r="AI572" s="198"/>
      <c r="AJ572" s="198"/>
      <c r="AK572" s="198"/>
      <c r="AL572" s="198"/>
      <c r="AM572" s="198"/>
      <c r="AN572" s="198"/>
      <c r="AO572" s="198"/>
      <c r="AP572" s="198"/>
      <c r="AQ572" s="198"/>
      <c r="AR572" s="198"/>
      <c r="AS572" s="198"/>
      <c r="AT572" s="198"/>
      <c r="AU572" s="198"/>
      <c r="AV572" s="198"/>
      <c r="AW572" s="198"/>
      <c r="AX572" s="198"/>
      <c r="AY572" s="198"/>
      <c r="AZ572" s="198"/>
      <c r="BA572" s="217"/>
    </row>
    <row r="573" spans="2:53" s="101" customFormat="1" x14ac:dyDescent="0.2">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c r="AA573" s="198"/>
      <c r="AB573" s="198"/>
      <c r="AC573" s="198"/>
      <c r="AD573" s="198"/>
      <c r="AE573" s="198"/>
      <c r="AF573" s="198"/>
      <c r="AG573" s="198"/>
      <c r="AH573" s="198"/>
      <c r="AI573" s="198"/>
      <c r="AJ573" s="198"/>
      <c r="AK573" s="198"/>
      <c r="AL573" s="198"/>
      <c r="AM573" s="198"/>
      <c r="AN573" s="198"/>
      <c r="AO573" s="198"/>
      <c r="AP573" s="198"/>
      <c r="AQ573" s="198"/>
      <c r="AR573" s="198"/>
      <c r="AS573" s="198"/>
      <c r="AT573" s="198"/>
      <c r="AU573" s="198"/>
      <c r="AV573" s="198"/>
      <c r="AW573" s="198"/>
      <c r="AX573" s="198"/>
      <c r="AY573" s="198"/>
      <c r="AZ573" s="198"/>
      <c r="BA573" s="217"/>
    </row>
    <row r="574" spans="2:53" s="101" customFormat="1" x14ac:dyDescent="0.2">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c r="AA574" s="198"/>
      <c r="AB574" s="198"/>
      <c r="AC574" s="198"/>
      <c r="AD574" s="198"/>
      <c r="AE574" s="198"/>
      <c r="AF574" s="198"/>
      <c r="AG574" s="198"/>
      <c r="AH574" s="198"/>
      <c r="AI574" s="198"/>
      <c r="AJ574" s="198"/>
      <c r="AK574" s="198"/>
      <c r="AL574" s="198"/>
      <c r="AM574" s="198"/>
      <c r="AN574" s="198"/>
      <c r="AO574" s="198"/>
      <c r="AP574" s="198"/>
      <c r="AQ574" s="198"/>
      <c r="AR574" s="198"/>
      <c r="AS574" s="198"/>
      <c r="AT574" s="198"/>
      <c r="AU574" s="198"/>
      <c r="AV574" s="198"/>
      <c r="AW574" s="198"/>
      <c r="AX574" s="198"/>
      <c r="AY574" s="198"/>
      <c r="AZ574" s="198"/>
      <c r="BA574" s="217"/>
    </row>
    <row r="575" spans="2:53" s="101" customFormat="1" x14ac:dyDescent="0.2">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c r="AA575" s="198"/>
      <c r="AB575" s="198"/>
      <c r="AC575" s="198"/>
      <c r="AD575" s="198"/>
      <c r="AE575" s="198"/>
      <c r="AF575" s="198"/>
      <c r="AG575" s="198"/>
      <c r="AH575" s="198"/>
      <c r="AI575" s="198"/>
      <c r="AJ575" s="198"/>
      <c r="AK575" s="198"/>
      <c r="AL575" s="198"/>
      <c r="AM575" s="198"/>
      <c r="AN575" s="198"/>
      <c r="AO575" s="198"/>
      <c r="AP575" s="198"/>
      <c r="AQ575" s="198"/>
      <c r="AR575" s="198"/>
      <c r="AS575" s="198"/>
      <c r="AT575" s="198"/>
      <c r="AU575" s="198"/>
      <c r="AV575" s="198"/>
      <c r="AW575" s="198"/>
      <c r="AX575" s="198"/>
      <c r="AY575" s="198"/>
      <c r="AZ575" s="198"/>
      <c r="BA575" s="217"/>
    </row>
    <row r="576" spans="2:53" s="101" customFormat="1" x14ac:dyDescent="0.2">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c r="AA576" s="198"/>
      <c r="AB576" s="198"/>
      <c r="AC576" s="198"/>
      <c r="AD576" s="198"/>
      <c r="AE576" s="198"/>
      <c r="AF576" s="198"/>
      <c r="AG576" s="198"/>
      <c r="AH576" s="198"/>
      <c r="AI576" s="198"/>
      <c r="AJ576" s="198"/>
      <c r="AK576" s="198"/>
      <c r="AL576" s="198"/>
      <c r="AM576" s="198"/>
      <c r="AN576" s="198"/>
      <c r="AO576" s="198"/>
      <c r="AP576" s="198"/>
      <c r="AQ576" s="198"/>
      <c r="AR576" s="198"/>
      <c r="AS576" s="198"/>
      <c r="AT576" s="198"/>
      <c r="AU576" s="198"/>
      <c r="AV576" s="198"/>
      <c r="AW576" s="198"/>
      <c r="AX576" s="198"/>
      <c r="AY576" s="198"/>
      <c r="AZ576" s="198"/>
      <c r="BA576" s="217"/>
    </row>
    <row r="577" spans="2:53" s="101" customFormat="1" x14ac:dyDescent="0.2">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c r="AA577" s="198"/>
      <c r="AB577" s="198"/>
      <c r="AC577" s="198"/>
      <c r="AD577" s="198"/>
      <c r="AE577" s="198"/>
      <c r="AF577" s="198"/>
      <c r="AG577" s="198"/>
      <c r="AH577" s="198"/>
      <c r="AI577" s="198"/>
      <c r="AJ577" s="198"/>
      <c r="AK577" s="198"/>
      <c r="AL577" s="198"/>
      <c r="AM577" s="198"/>
      <c r="AN577" s="198"/>
      <c r="AO577" s="198"/>
      <c r="AP577" s="198"/>
      <c r="AQ577" s="198"/>
      <c r="AR577" s="198"/>
      <c r="AS577" s="198"/>
      <c r="AT577" s="198"/>
      <c r="AU577" s="198"/>
      <c r="AV577" s="198"/>
      <c r="AW577" s="198"/>
      <c r="AX577" s="198"/>
      <c r="AY577" s="198"/>
      <c r="AZ577" s="198"/>
      <c r="BA577" s="217"/>
    </row>
    <row r="578" spans="2:53" s="101" customFormat="1" x14ac:dyDescent="0.2">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c r="AA578" s="198"/>
      <c r="AB578" s="198"/>
      <c r="AC578" s="198"/>
      <c r="AD578" s="198"/>
      <c r="AE578" s="198"/>
      <c r="AF578" s="198"/>
      <c r="AG578" s="198"/>
      <c r="AH578" s="198"/>
      <c r="AI578" s="198"/>
      <c r="AJ578" s="198"/>
      <c r="AK578" s="198"/>
      <c r="AL578" s="198"/>
      <c r="AM578" s="198"/>
      <c r="AN578" s="198"/>
      <c r="AO578" s="198"/>
      <c r="AP578" s="198"/>
      <c r="AQ578" s="198"/>
      <c r="AR578" s="198"/>
      <c r="AS578" s="198"/>
      <c r="AT578" s="198"/>
      <c r="AU578" s="198"/>
      <c r="AV578" s="198"/>
      <c r="AW578" s="198"/>
      <c r="AX578" s="198"/>
      <c r="AY578" s="198"/>
      <c r="AZ578" s="198"/>
      <c r="BA578" s="217"/>
    </row>
    <row r="579" spans="2:53" s="101" customFormat="1" x14ac:dyDescent="0.2">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c r="AA579" s="198"/>
      <c r="AB579" s="198"/>
      <c r="AC579" s="198"/>
      <c r="AD579" s="198"/>
      <c r="AE579" s="198"/>
      <c r="AF579" s="198"/>
      <c r="AG579" s="198"/>
      <c r="AH579" s="198"/>
      <c r="AI579" s="198"/>
      <c r="AJ579" s="198"/>
      <c r="AK579" s="198"/>
      <c r="AL579" s="198"/>
      <c r="AM579" s="198"/>
      <c r="AN579" s="198"/>
      <c r="AO579" s="198"/>
      <c r="AP579" s="198"/>
      <c r="AQ579" s="198"/>
      <c r="AR579" s="198"/>
      <c r="AS579" s="198"/>
      <c r="AT579" s="198"/>
      <c r="AU579" s="198"/>
      <c r="AV579" s="198"/>
      <c r="AW579" s="198"/>
      <c r="AX579" s="198"/>
      <c r="AY579" s="198"/>
      <c r="AZ579" s="198"/>
      <c r="BA579" s="217"/>
    </row>
    <row r="580" spans="2:53" s="101" customFormat="1" x14ac:dyDescent="0.2">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c r="AA580" s="198"/>
      <c r="AB580" s="198"/>
      <c r="AC580" s="198"/>
      <c r="AD580" s="198"/>
      <c r="AE580" s="198"/>
      <c r="AF580" s="198"/>
      <c r="AG580" s="198"/>
      <c r="AH580" s="198"/>
      <c r="AI580" s="198"/>
      <c r="AJ580" s="198"/>
      <c r="AK580" s="198"/>
      <c r="AL580" s="198"/>
      <c r="AM580" s="198"/>
      <c r="AN580" s="198"/>
      <c r="AO580" s="198"/>
      <c r="AP580" s="198"/>
      <c r="AQ580" s="198"/>
      <c r="AR580" s="198"/>
      <c r="AS580" s="198"/>
      <c r="AT580" s="198"/>
      <c r="AU580" s="198"/>
      <c r="AV580" s="198"/>
      <c r="AW580" s="198"/>
      <c r="AX580" s="198"/>
      <c r="AY580" s="198"/>
      <c r="AZ580" s="198"/>
      <c r="BA580" s="217"/>
    </row>
    <row r="581" spans="2:53" s="101" customFormat="1" x14ac:dyDescent="0.2">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c r="AA581" s="198"/>
      <c r="AB581" s="198"/>
      <c r="AC581" s="198"/>
      <c r="AD581" s="198"/>
      <c r="AE581" s="198"/>
      <c r="AF581" s="198"/>
      <c r="AG581" s="198"/>
      <c r="AH581" s="198"/>
      <c r="AI581" s="198"/>
      <c r="AJ581" s="198"/>
      <c r="AK581" s="198"/>
      <c r="AL581" s="198"/>
      <c r="AM581" s="198"/>
      <c r="AN581" s="198"/>
      <c r="AO581" s="198"/>
      <c r="AP581" s="198"/>
      <c r="AQ581" s="198"/>
      <c r="AR581" s="198"/>
      <c r="AS581" s="198"/>
      <c r="AT581" s="198"/>
      <c r="AU581" s="198"/>
      <c r="AV581" s="198"/>
      <c r="AW581" s="198"/>
      <c r="AX581" s="198"/>
      <c r="AY581" s="198"/>
      <c r="AZ581" s="198"/>
      <c r="BA581" s="217"/>
    </row>
    <row r="582" spans="2:53" s="101" customFormat="1" x14ac:dyDescent="0.2">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c r="AA582" s="198"/>
      <c r="AB582" s="198"/>
      <c r="AC582" s="198"/>
      <c r="AD582" s="198"/>
      <c r="AE582" s="198"/>
      <c r="AF582" s="198"/>
      <c r="AG582" s="198"/>
      <c r="AH582" s="198"/>
      <c r="AI582" s="198"/>
      <c r="AJ582" s="198"/>
      <c r="AK582" s="198"/>
      <c r="AL582" s="198"/>
      <c r="AM582" s="198"/>
      <c r="AN582" s="198"/>
      <c r="AO582" s="198"/>
      <c r="AP582" s="198"/>
      <c r="AQ582" s="198"/>
      <c r="AR582" s="198"/>
      <c r="AS582" s="198"/>
      <c r="AT582" s="198"/>
      <c r="AU582" s="198"/>
      <c r="AV582" s="198"/>
      <c r="AW582" s="198"/>
      <c r="AX582" s="198"/>
      <c r="AY582" s="198"/>
      <c r="AZ582" s="198"/>
      <c r="BA582" s="217"/>
    </row>
    <row r="583" spans="2:53" s="101" customFormat="1" x14ac:dyDescent="0.2">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c r="AA583" s="198"/>
      <c r="AB583" s="198"/>
      <c r="AC583" s="198"/>
      <c r="AD583" s="198"/>
      <c r="AE583" s="198"/>
      <c r="AF583" s="198"/>
      <c r="AG583" s="198"/>
      <c r="AH583" s="198"/>
      <c r="AI583" s="198"/>
      <c r="AJ583" s="198"/>
      <c r="AK583" s="198"/>
      <c r="AL583" s="198"/>
      <c r="AM583" s="198"/>
      <c r="AN583" s="198"/>
      <c r="AO583" s="198"/>
      <c r="AP583" s="198"/>
      <c r="AQ583" s="198"/>
      <c r="AR583" s="198"/>
      <c r="AS583" s="198"/>
      <c r="AT583" s="198"/>
      <c r="AU583" s="198"/>
      <c r="AV583" s="198"/>
      <c r="AW583" s="198"/>
      <c r="AX583" s="198"/>
      <c r="AY583" s="198"/>
      <c r="AZ583" s="198"/>
      <c r="BA583" s="217"/>
    </row>
    <row r="584" spans="2:53" s="101" customFormat="1" x14ac:dyDescent="0.2">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c r="AA584" s="198"/>
      <c r="AB584" s="198"/>
      <c r="AC584" s="198"/>
      <c r="AD584" s="198"/>
      <c r="AE584" s="198"/>
      <c r="AF584" s="198"/>
      <c r="AG584" s="198"/>
      <c r="AH584" s="198"/>
      <c r="AI584" s="198"/>
      <c r="AJ584" s="198"/>
      <c r="AK584" s="198"/>
      <c r="AL584" s="198"/>
      <c r="AM584" s="198"/>
      <c r="AN584" s="198"/>
      <c r="AO584" s="198"/>
      <c r="AP584" s="198"/>
      <c r="AQ584" s="198"/>
      <c r="AR584" s="198"/>
      <c r="AS584" s="198"/>
      <c r="AT584" s="198"/>
      <c r="AU584" s="198"/>
      <c r="AV584" s="198"/>
      <c r="AW584" s="198"/>
      <c r="AX584" s="198"/>
      <c r="AY584" s="198"/>
      <c r="AZ584" s="198"/>
      <c r="BA584" s="217"/>
    </row>
    <row r="585" spans="2:53" s="101" customFormat="1" x14ac:dyDescent="0.2">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c r="AA585" s="198"/>
      <c r="AB585" s="198"/>
      <c r="AC585" s="198"/>
      <c r="AD585" s="198"/>
      <c r="AE585" s="198"/>
      <c r="AF585" s="198"/>
      <c r="AG585" s="198"/>
      <c r="AH585" s="198"/>
      <c r="AI585" s="198"/>
      <c r="AJ585" s="198"/>
      <c r="AK585" s="198"/>
      <c r="AL585" s="198"/>
      <c r="AM585" s="198"/>
      <c r="AN585" s="198"/>
      <c r="AO585" s="198"/>
      <c r="AP585" s="198"/>
      <c r="AQ585" s="198"/>
      <c r="AR585" s="198"/>
      <c r="AS585" s="198"/>
      <c r="AT585" s="198"/>
      <c r="AU585" s="198"/>
      <c r="AV585" s="198"/>
      <c r="AW585" s="198"/>
      <c r="AX585" s="198"/>
      <c r="AY585" s="198"/>
      <c r="AZ585" s="198"/>
      <c r="BA585" s="217"/>
    </row>
    <row r="586" spans="2:53" s="101" customFormat="1" x14ac:dyDescent="0.2">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c r="AA586" s="198"/>
      <c r="AB586" s="198"/>
      <c r="AC586" s="198"/>
      <c r="AD586" s="198"/>
      <c r="AE586" s="198"/>
      <c r="AF586" s="198"/>
      <c r="AG586" s="198"/>
      <c r="AH586" s="198"/>
      <c r="AI586" s="198"/>
      <c r="AJ586" s="198"/>
      <c r="AK586" s="198"/>
      <c r="AL586" s="198"/>
      <c r="AM586" s="198"/>
      <c r="AN586" s="198"/>
      <c r="AO586" s="198"/>
      <c r="AP586" s="198"/>
      <c r="AQ586" s="198"/>
      <c r="AR586" s="198"/>
      <c r="AS586" s="198"/>
      <c r="AT586" s="198"/>
      <c r="AU586" s="198"/>
      <c r="AV586" s="198"/>
      <c r="AW586" s="198"/>
      <c r="AX586" s="198"/>
      <c r="AY586" s="198"/>
      <c r="AZ586" s="198"/>
      <c r="BA586" s="217"/>
    </row>
    <row r="587" spans="2:53" s="101" customFormat="1" x14ac:dyDescent="0.2">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c r="AA587" s="198"/>
      <c r="AB587" s="198"/>
      <c r="AC587" s="198"/>
      <c r="AD587" s="198"/>
      <c r="AE587" s="198"/>
      <c r="AF587" s="198"/>
      <c r="AG587" s="198"/>
      <c r="AH587" s="198"/>
      <c r="AI587" s="198"/>
      <c r="AJ587" s="198"/>
      <c r="AK587" s="198"/>
      <c r="AL587" s="198"/>
      <c r="AM587" s="198"/>
      <c r="AN587" s="198"/>
      <c r="AO587" s="198"/>
      <c r="AP587" s="198"/>
      <c r="AQ587" s="198"/>
      <c r="AR587" s="198"/>
      <c r="AS587" s="198"/>
      <c r="AT587" s="198"/>
      <c r="AU587" s="198"/>
      <c r="AV587" s="198"/>
      <c r="AW587" s="198"/>
      <c r="AX587" s="198"/>
      <c r="AY587" s="198"/>
      <c r="AZ587" s="198"/>
      <c r="BA587" s="217"/>
    </row>
    <row r="588" spans="2:53" s="101" customFormat="1" x14ac:dyDescent="0.2">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c r="AA588" s="198"/>
      <c r="AB588" s="198"/>
      <c r="AC588" s="198"/>
      <c r="AD588" s="198"/>
      <c r="AE588" s="198"/>
      <c r="AF588" s="198"/>
      <c r="AG588" s="198"/>
      <c r="AH588" s="198"/>
      <c r="AI588" s="198"/>
      <c r="AJ588" s="198"/>
      <c r="AK588" s="198"/>
      <c r="AL588" s="198"/>
      <c r="AM588" s="198"/>
      <c r="AN588" s="198"/>
      <c r="AO588" s="198"/>
      <c r="AP588" s="198"/>
      <c r="AQ588" s="198"/>
      <c r="AR588" s="198"/>
      <c r="AS588" s="198"/>
      <c r="AT588" s="198"/>
      <c r="AU588" s="198"/>
      <c r="AV588" s="198"/>
      <c r="AW588" s="198"/>
      <c r="AX588" s="198"/>
      <c r="AY588" s="198"/>
      <c r="AZ588" s="198"/>
      <c r="BA588" s="217"/>
    </row>
    <row r="589" spans="2:53" s="101" customFormat="1" x14ac:dyDescent="0.2">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c r="AA589" s="198"/>
      <c r="AB589" s="198"/>
      <c r="AC589" s="198"/>
      <c r="AD589" s="198"/>
      <c r="AE589" s="198"/>
      <c r="AF589" s="198"/>
      <c r="AG589" s="198"/>
      <c r="AH589" s="198"/>
      <c r="AI589" s="198"/>
      <c r="AJ589" s="198"/>
      <c r="AK589" s="198"/>
      <c r="AL589" s="198"/>
      <c r="AM589" s="198"/>
      <c r="AN589" s="198"/>
      <c r="AO589" s="198"/>
      <c r="AP589" s="198"/>
      <c r="AQ589" s="198"/>
      <c r="AR589" s="198"/>
      <c r="AS589" s="198"/>
      <c r="AT589" s="198"/>
      <c r="AU589" s="198"/>
      <c r="AV589" s="198"/>
      <c r="AW589" s="198"/>
      <c r="AX589" s="198"/>
      <c r="AY589" s="198"/>
      <c r="AZ589" s="198"/>
      <c r="BA589" s="217"/>
    </row>
    <row r="590" spans="2:53" s="101" customFormat="1" x14ac:dyDescent="0.2">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c r="AA590" s="198"/>
      <c r="AB590" s="198"/>
      <c r="AC590" s="198"/>
      <c r="AD590" s="198"/>
      <c r="AE590" s="198"/>
      <c r="AF590" s="198"/>
      <c r="AG590" s="198"/>
      <c r="AH590" s="198"/>
      <c r="AI590" s="198"/>
      <c r="AJ590" s="198"/>
      <c r="AK590" s="198"/>
      <c r="AL590" s="198"/>
      <c r="AM590" s="198"/>
      <c r="AN590" s="198"/>
      <c r="AO590" s="198"/>
      <c r="AP590" s="198"/>
      <c r="AQ590" s="198"/>
      <c r="AR590" s="198"/>
      <c r="AS590" s="198"/>
      <c r="AT590" s="198"/>
      <c r="AU590" s="198"/>
      <c r="AV590" s="198"/>
      <c r="AW590" s="198"/>
      <c r="AX590" s="198"/>
      <c r="AY590" s="198"/>
      <c r="AZ590" s="198"/>
      <c r="BA590" s="217"/>
    </row>
    <row r="591" spans="2:53" s="101" customFormat="1" x14ac:dyDescent="0.2">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c r="AA591" s="198"/>
      <c r="AB591" s="198"/>
      <c r="AC591" s="198"/>
      <c r="AD591" s="198"/>
      <c r="AE591" s="198"/>
      <c r="AF591" s="198"/>
      <c r="AG591" s="198"/>
      <c r="AH591" s="198"/>
      <c r="AI591" s="198"/>
      <c r="AJ591" s="198"/>
      <c r="AK591" s="198"/>
      <c r="AL591" s="198"/>
      <c r="AM591" s="198"/>
      <c r="AN591" s="198"/>
      <c r="AO591" s="198"/>
      <c r="AP591" s="198"/>
      <c r="AQ591" s="198"/>
      <c r="AR591" s="198"/>
      <c r="AS591" s="198"/>
      <c r="AT591" s="198"/>
      <c r="AU591" s="198"/>
      <c r="AV591" s="198"/>
      <c r="AW591" s="198"/>
      <c r="AX591" s="198"/>
      <c r="AY591" s="198"/>
      <c r="AZ591" s="198"/>
      <c r="BA591" s="217"/>
    </row>
    <row r="592" spans="2:53" s="101" customFormat="1" x14ac:dyDescent="0.2">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c r="AA592" s="198"/>
      <c r="AB592" s="198"/>
      <c r="AC592" s="198"/>
      <c r="AD592" s="198"/>
      <c r="AE592" s="198"/>
      <c r="AF592" s="198"/>
      <c r="AG592" s="198"/>
      <c r="AH592" s="198"/>
      <c r="AI592" s="198"/>
      <c r="AJ592" s="198"/>
      <c r="AK592" s="198"/>
      <c r="AL592" s="198"/>
      <c r="AM592" s="198"/>
      <c r="AN592" s="198"/>
      <c r="AO592" s="198"/>
      <c r="AP592" s="198"/>
      <c r="AQ592" s="198"/>
      <c r="AR592" s="198"/>
      <c r="AS592" s="198"/>
      <c r="AT592" s="198"/>
      <c r="AU592" s="198"/>
      <c r="AV592" s="198"/>
      <c r="AW592" s="198"/>
      <c r="AX592" s="198"/>
      <c r="AY592" s="198"/>
      <c r="AZ592" s="198"/>
      <c r="BA592" s="217"/>
    </row>
    <row r="593" spans="2:53" s="101" customFormat="1" x14ac:dyDescent="0.2">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c r="AA593" s="198"/>
      <c r="AB593" s="198"/>
      <c r="AC593" s="198"/>
      <c r="AD593" s="198"/>
      <c r="AE593" s="198"/>
      <c r="AF593" s="198"/>
      <c r="AG593" s="198"/>
      <c r="AH593" s="198"/>
      <c r="AI593" s="198"/>
      <c r="AJ593" s="198"/>
      <c r="AK593" s="198"/>
      <c r="AL593" s="198"/>
      <c r="AM593" s="198"/>
      <c r="AN593" s="198"/>
      <c r="AO593" s="198"/>
      <c r="AP593" s="198"/>
      <c r="AQ593" s="198"/>
      <c r="AR593" s="198"/>
      <c r="AS593" s="198"/>
      <c r="AT593" s="198"/>
      <c r="AU593" s="198"/>
      <c r="AV593" s="198"/>
      <c r="AW593" s="198"/>
      <c r="AX593" s="198"/>
      <c r="AY593" s="198"/>
      <c r="AZ593" s="198"/>
      <c r="BA593" s="217"/>
    </row>
    <row r="594" spans="2:53" s="101" customFormat="1" x14ac:dyDescent="0.2">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c r="AA594" s="198"/>
      <c r="AB594" s="198"/>
      <c r="AC594" s="198"/>
      <c r="AD594" s="198"/>
      <c r="AE594" s="198"/>
      <c r="AF594" s="198"/>
      <c r="AG594" s="198"/>
      <c r="AH594" s="198"/>
      <c r="AI594" s="198"/>
      <c r="AJ594" s="198"/>
      <c r="AK594" s="198"/>
      <c r="AL594" s="198"/>
      <c r="AM594" s="198"/>
      <c r="AN594" s="198"/>
      <c r="AO594" s="198"/>
      <c r="AP594" s="198"/>
      <c r="AQ594" s="198"/>
      <c r="AR594" s="198"/>
      <c r="AS594" s="198"/>
      <c r="AT594" s="198"/>
      <c r="AU594" s="198"/>
      <c r="AV594" s="198"/>
      <c r="AW594" s="198"/>
      <c r="AX594" s="198"/>
      <c r="AY594" s="198"/>
      <c r="AZ594" s="198"/>
      <c r="BA594" s="217"/>
    </row>
    <row r="595" spans="2:53" s="101" customFormat="1" x14ac:dyDescent="0.2">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c r="AA595" s="198"/>
      <c r="AB595" s="198"/>
      <c r="AC595" s="198"/>
      <c r="AD595" s="198"/>
      <c r="AE595" s="198"/>
      <c r="AF595" s="198"/>
      <c r="AG595" s="198"/>
      <c r="AH595" s="198"/>
      <c r="AI595" s="198"/>
      <c r="AJ595" s="198"/>
      <c r="AK595" s="198"/>
      <c r="AL595" s="198"/>
      <c r="AM595" s="198"/>
      <c r="AN595" s="198"/>
      <c r="AO595" s="198"/>
      <c r="AP595" s="198"/>
      <c r="AQ595" s="198"/>
      <c r="AR595" s="198"/>
      <c r="AS595" s="198"/>
      <c r="AT595" s="198"/>
      <c r="AU595" s="198"/>
      <c r="AV595" s="198"/>
      <c r="AW595" s="198"/>
      <c r="AX595" s="198"/>
      <c r="AY595" s="198"/>
      <c r="AZ595" s="198"/>
      <c r="BA595" s="217"/>
    </row>
    <row r="596" spans="2:53" s="101" customFormat="1" x14ac:dyDescent="0.2">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c r="AA596" s="198"/>
      <c r="AB596" s="198"/>
      <c r="AC596" s="198"/>
      <c r="AD596" s="198"/>
      <c r="AE596" s="198"/>
      <c r="AF596" s="198"/>
      <c r="AG596" s="198"/>
      <c r="AH596" s="198"/>
      <c r="AI596" s="198"/>
      <c r="AJ596" s="198"/>
      <c r="AK596" s="198"/>
      <c r="AL596" s="198"/>
      <c r="AM596" s="198"/>
      <c r="AN596" s="198"/>
      <c r="AO596" s="198"/>
      <c r="AP596" s="198"/>
      <c r="AQ596" s="198"/>
      <c r="AR596" s="198"/>
      <c r="AS596" s="198"/>
      <c r="AT596" s="198"/>
      <c r="AU596" s="198"/>
      <c r="AV596" s="198"/>
      <c r="AW596" s="198"/>
      <c r="AX596" s="198"/>
      <c r="AY596" s="198"/>
      <c r="AZ596" s="198"/>
      <c r="BA596" s="217"/>
    </row>
    <row r="597" spans="2:53" s="101" customFormat="1" x14ac:dyDescent="0.2">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c r="AA597" s="198"/>
      <c r="AB597" s="198"/>
      <c r="AC597" s="198"/>
      <c r="AD597" s="198"/>
      <c r="AE597" s="198"/>
      <c r="AF597" s="198"/>
      <c r="AG597" s="198"/>
      <c r="AH597" s="198"/>
      <c r="AI597" s="198"/>
      <c r="AJ597" s="198"/>
      <c r="AK597" s="198"/>
      <c r="AL597" s="198"/>
      <c r="AM597" s="198"/>
      <c r="AN597" s="198"/>
      <c r="AO597" s="198"/>
      <c r="AP597" s="198"/>
      <c r="AQ597" s="198"/>
      <c r="AR597" s="198"/>
      <c r="AS597" s="198"/>
      <c r="AT597" s="198"/>
      <c r="AU597" s="198"/>
      <c r="AV597" s="198"/>
      <c r="AW597" s="198"/>
      <c r="AX597" s="198"/>
      <c r="AY597" s="198"/>
      <c r="AZ597" s="198"/>
      <c r="BA597" s="217"/>
    </row>
    <row r="598" spans="2:53" s="101" customFormat="1" x14ac:dyDescent="0.2">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c r="AA598" s="198"/>
      <c r="AB598" s="198"/>
      <c r="AC598" s="198"/>
      <c r="AD598" s="198"/>
      <c r="AE598" s="198"/>
      <c r="AF598" s="198"/>
      <c r="AG598" s="198"/>
      <c r="AH598" s="198"/>
      <c r="AI598" s="198"/>
      <c r="AJ598" s="198"/>
      <c r="AK598" s="198"/>
      <c r="AL598" s="198"/>
      <c r="AM598" s="198"/>
      <c r="AN598" s="198"/>
      <c r="AO598" s="198"/>
      <c r="AP598" s="198"/>
      <c r="AQ598" s="198"/>
      <c r="AR598" s="198"/>
      <c r="AS598" s="198"/>
      <c r="AT598" s="198"/>
      <c r="AU598" s="198"/>
      <c r="AV598" s="198"/>
      <c r="AW598" s="198"/>
      <c r="AX598" s="198"/>
      <c r="AY598" s="198"/>
      <c r="AZ598" s="198"/>
      <c r="BA598" s="217"/>
    </row>
    <row r="599" spans="2:53" s="101" customFormat="1" x14ac:dyDescent="0.2">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c r="AA599" s="198"/>
      <c r="AB599" s="198"/>
      <c r="AC599" s="198"/>
      <c r="AD599" s="198"/>
      <c r="AE599" s="198"/>
      <c r="AF599" s="198"/>
      <c r="AG599" s="198"/>
      <c r="AH599" s="198"/>
      <c r="AI599" s="198"/>
      <c r="AJ599" s="198"/>
      <c r="AK599" s="198"/>
      <c r="AL599" s="198"/>
      <c r="AM599" s="198"/>
      <c r="AN599" s="198"/>
      <c r="AO599" s="198"/>
      <c r="AP599" s="198"/>
      <c r="AQ599" s="198"/>
      <c r="AR599" s="198"/>
      <c r="AS599" s="198"/>
      <c r="AT599" s="198"/>
      <c r="AU599" s="198"/>
      <c r="AV599" s="198"/>
      <c r="AW599" s="198"/>
      <c r="AX599" s="198"/>
      <c r="AY599" s="198"/>
      <c r="AZ599" s="198"/>
      <c r="BA599" s="217"/>
    </row>
    <row r="600" spans="2:53" s="101" customFormat="1" x14ac:dyDescent="0.2">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c r="AA600" s="198"/>
      <c r="AB600" s="198"/>
      <c r="AC600" s="198"/>
      <c r="AD600" s="198"/>
      <c r="AE600" s="198"/>
      <c r="AF600" s="198"/>
      <c r="AG600" s="198"/>
      <c r="AH600" s="198"/>
      <c r="AI600" s="198"/>
      <c r="AJ600" s="198"/>
      <c r="AK600" s="198"/>
      <c r="AL600" s="198"/>
      <c r="AM600" s="198"/>
      <c r="AN600" s="198"/>
      <c r="AO600" s="198"/>
      <c r="AP600" s="198"/>
      <c r="AQ600" s="198"/>
      <c r="AR600" s="198"/>
      <c r="AS600" s="198"/>
      <c r="AT600" s="198"/>
      <c r="AU600" s="198"/>
      <c r="AV600" s="198"/>
      <c r="AW600" s="198"/>
      <c r="AX600" s="198"/>
      <c r="AY600" s="198"/>
      <c r="AZ600" s="198"/>
      <c r="BA600" s="217"/>
    </row>
    <row r="601" spans="2:53" s="101" customFormat="1" x14ac:dyDescent="0.2">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c r="AA601" s="198"/>
      <c r="AB601" s="198"/>
      <c r="AC601" s="198"/>
      <c r="AD601" s="198"/>
      <c r="AE601" s="198"/>
      <c r="AF601" s="198"/>
      <c r="AG601" s="198"/>
      <c r="AH601" s="198"/>
      <c r="AI601" s="198"/>
      <c r="AJ601" s="198"/>
      <c r="AK601" s="198"/>
      <c r="AL601" s="198"/>
      <c r="AM601" s="198"/>
      <c r="AN601" s="198"/>
      <c r="AO601" s="198"/>
      <c r="AP601" s="198"/>
      <c r="AQ601" s="198"/>
      <c r="AR601" s="198"/>
      <c r="AS601" s="198"/>
      <c r="AT601" s="198"/>
      <c r="AU601" s="198"/>
      <c r="AV601" s="198"/>
      <c r="AW601" s="198"/>
      <c r="AX601" s="198"/>
      <c r="AY601" s="198"/>
      <c r="AZ601" s="198"/>
      <c r="BA601" s="217"/>
    </row>
    <row r="602" spans="2:53" s="101" customFormat="1" x14ac:dyDescent="0.2">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c r="AA602" s="198"/>
      <c r="AB602" s="198"/>
      <c r="AC602" s="198"/>
      <c r="AD602" s="198"/>
      <c r="AE602" s="198"/>
      <c r="AF602" s="198"/>
      <c r="AG602" s="198"/>
      <c r="AH602" s="198"/>
      <c r="AI602" s="198"/>
      <c r="AJ602" s="198"/>
      <c r="AK602" s="198"/>
      <c r="AL602" s="198"/>
      <c r="AM602" s="198"/>
      <c r="AN602" s="198"/>
      <c r="AO602" s="198"/>
      <c r="AP602" s="198"/>
      <c r="AQ602" s="198"/>
      <c r="AR602" s="198"/>
      <c r="AS602" s="198"/>
      <c r="AT602" s="198"/>
      <c r="AU602" s="198"/>
      <c r="AV602" s="198"/>
      <c r="AW602" s="198"/>
      <c r="AX602" s="198"/>
      <c r="AY602" s="198"/>
      <c r="AZ602" s="198"/>
      <c r="BA602" s="217"/>
    </row>
    <row r="603" spans="2:53" s="101" customFormat="1" x14ac:dyDescent="0.2">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c r="AA603" s="198"/>
      <c r="AB603" s="198"/>
      <c r="AC603" s="198"/>
      <c r="AD603" s="198"/>
      <c r="AE603" s="198"/>
      <c r="AF603" s="198"/>
      <c r="AG603" s="198"/>
      <c r="AH603" s="198"/>
      <c r="AI603" s="198"/>
      <c r="AJ603" s="198"/>
      <c r="AK603" s="198"/>
      <c r="AL603" s="198"/>
      <c r="AM603" s="198"/>
      <c r="AN603" s="198"/>
      <c r="AO603" s="198"/>
      <c r="AP603" s="198"/>
      <c r="AQ603" s="198"/>
      <c r="AR603" s="198"/>
      <c r="AS603" s="198"/>
      <c r="AT603" s="198"/>
      <c r="AU603" s="198"/>
      <c r="AV603" s="198"/>
      <c r="AW603" s="198"/>
      <c r="AX603" s="198"/>
      <c r="AY603" s="198"/>
      <c r="AZ603" s="198"/>
      <c r="BA603" s="217"/>
    </row>
    <row r="604" spans="2:53" s="101" customFormat="1" x14ac:dyDescent="0.2">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c r="AA604" s="198"/>
      <c r="AB604" s="198"/>
      <c r="AC604" s="198"/>
      <c r="AD604" s="198"/>
      <c r="AE604" s="198"/>
      <c r="AF604" s="198"/>
      <c r="AG604" s="198"/>
      <c r="AH604" s="198"/>
      <c r="AI604" s="198"/>
      <c r="AJ604" s="198"/>
      <c r="AK604" s="198"/>
      <c r="AL604" s="198"/>
      <c r="AM604" s="198"/>
      <c r="AN604" s="198"/>
      <c r="AO604" s="198"/>
      <c r="AP604" s="198"/>
      <c r="AQ604" s="198"/>
      <c r="AR604" s="198"/>
      <c r="AS604" s="198"/>
      <c r="AT604" s="198"/>
      <c r="AU604" s="198"/>
      <c r="AV604" s="198"/>
      <c r="AW604" s="198"/>
      <c r="AX604" s="198"/>
      <c r="AY604" s="198"/>
      <c r="AZ604" s="198"/>
      <c r="BA604" s="217"/>
    </row>
    <row r="605" spans="2:53" s="101" customFormat="1" x14ac:dyDescent="0.2">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c r="AA605" s="198"/>
      <c r="AB605" s="198"/>
      <c r="AC605" s="198"/>
      <c r="AD605" s="198"/>
      <c r="AE605" s="198"/>
      <c r="AF605" s="198"/>
      <c r="AG605" s="198"/>
      <c r="AH605" s="198"/>
      <c r="AI605" s="198"/>
      <c r="AJ605" s="198"/>
      <c r="AK605" s="198"/>
      <c r="AL605" s="198"/>
      <c r="AM605" s="198"/>
      <c r="AN605" s="198"/>
      <c r="AO605" s="198"/>
      <c r="AP605" s="198"/>
      <c r="AQ605" s="198"/>
      <c r="AR605" s="198"/>
      <c r="AS605" s="198"/>
      <c r="AT605" s="198"/>
      <c r="AU605" s="198"/>
      <c r="AV605" s="198"/>
      <c r="AW605" s="198"/>
      <c r="AX605" s="198"/>
      <c r="AY605" s="198"/>
      <c r="AZ605" s="198"/>
      <c r="BA605" s="217"/>
    </row>
    <row r="606" spans="2:53" s="101" customFormat="1" x14ac:dyDescent="0.2">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c r="AA606" s="198"/>
      <c r="AB606" s="198"/>
      <c r="AC606" s="198"/>
      <c r="AD606" s="198"/>
      <c r="AE606" s="198"/>
      <c r="AF606" s="198"/>
      <c r="AG606" s="198"/>
      <c r="AH606" s="198"/>
      <c r="AI606" s="198"/>
      <c r="AJ606" s="198"/>
      <c r="AK606" s="198"/>
      <c r="AL606" s="198"/>
      <c r="AM606" s="198"/>
      <c r="AN606" s="198"/>
      <c r="AO606" s="198"/>
      <c r="AP606" s="198"/>
      <c r="AQ606" s="198"/>
      <c r="AR606" s="198"/>
      <c r="AS606" s="198"/>
      <c r="AT606" s="198"/>
      <c r="AU606" s="198"/>
      <c r="AV606" s="198"/>
      <c r="AW606" s="198"/>
      <c r="AX606" s="198"/>
      <c r="AY606" s="198"/>
      <c r="AZ606" s="198"/>
      <c r="BA606" s="217"/>
    </row>
    <row r="607" spans="2:53" s="101" customFormat="1" x14ac:dyDescent="0.2">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c r="AA607" s="198"/>
      <c r="AB607" s="198"/>
      <c r="AC607" s="198"/>
      <c r="AD607" s="198"/>
      <c r="AE607" s="198"/>
      <c r="AF607" s="198"/>
      <c r="AG607" s="198"/>
      <c r="AH607" s="198"/>
      <c r="AI607" s="198"/>
      <c r="AJ607" s="198"/>
      <c r="AK607" s="198"/>
      <c r="AL607" s="198"/>
      <c r="AM607" s="198"/>
      <c r="AN607" s="198"/>
      <c r="AO607" s="198"/>
      <c r="AP607" s="198"/>
      <c r="AQ607" s="198"/>
      <c r="AR607" s="198"/>
      <c r="AS607" s="198"/>
      <c r="AT607" s="198"/>
      <c r="AU607" s="198"/>
      <c r="AV607" s="198"/>
      <c r="AW607" s="198"/>
      <c r="AX607" s="198"/>
      <c r="AY607" s="198"/>
      <c r="AZ607" s="198"/>
      <c r="BA607" s="217"/>
    </row>
    <row r="608" spans="2:53" s="101" customFormat="1" x14ac:dyDescent="0.2">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c r="AA608" s="198"/>
      <c r="AB608" s="198"/>
      <c r="AC608" s="198"/>
      <c r="AD608" s="198"/>
      <c r="AE608" s="198"/>
      <c r="AF608" s="198"/>
      <c r="AG608" s="198"/>
      <c r="AH608" s="198"/>
      <c r="AI608" s="198"/>
      <c r="AJ608" s="198"/>
      <c r="AK608" s="198"/>
      <c r="AL608" s="198"/>
      <c r="AM608" s="198"/>
      <c r="AN608" s="198"/>
      <c r="AO608" s="198"/>
      <c r="AP608" s="198"/>
      <c r="AQ608" s="198"/>
      <c r="AR608" s="198"/>
      <c r="AS608" s="198"/>
      <c r="AT608" s="198"/>
      <c r="AU608" s="198"/>
      <c r="AV608" s="198"/>
      <c r="AW608" s="198"/>
      <c r="AX608" s="198"/>
      <c r="AY608" s="198"/>
      <c r="AZ608" s="198"/>
      <c r="BA608" s="217"/>
    </row>
    <row r="609" spans="2:53" s="101" customFormat="1" x14ac:dyDescent="0.2">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c r="AA609" s="198"/>
      <c r="AB609" s="198"/>
      <c r="AC609" s="198"/>
      <c r="AD609" s="198"/>
      <c r="AE609" s="198"/>
      <c r="AF609" s="198"/>
      <c r="AG609" s="198"/>
      <c r="AH609" s="198"/>
      <c r="AI609" s="198"/>
      <c r="AJ609" s="198"/>
      <c r="AK609" s="198"/>
      <c r="AL609" s="198"/>
      <c r="AM609" s="198"/>
      <c r="AN609" s="198"/>
      <c r="AO609" s="198"/>
      <c r="AP609" s="198"/>
      <c r="AQ609" s="198"/>
      <c r="AR609" s="198"/>
      <c r="AS609" s="198"/>
      <c r="AT609" s="198"/>
      <c r="AU609" s="198"/>
      <c r="AV609" s="198"/>
      <c r="AW609" s="198"/>
      <c r="AX609" s="198"/>
      <c r="AY609" s="198"/>
      <c r="AZ609" s="198"/>
      <c r="BA609" s="217"/>
    </row>
    <row r="610" spans="2:53" s="101" customFormat="1" x14ac:dyDescent="0.2">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c r="AA610" s="198"/>
      <c r="AB610" s="198"/>
      <c r="AC610" s="198"/>
      <c r="AD610" s="198"/>
      <c r="AE610" s="198"/>
      <c r="AF610" s="198"/>
      <c r="AG610" s="198"/>
      <c r="AH610" s="198"/>
      <c r="AI610" s="198"/>
      <c r="AJ610" s="198"/>
      <c r="AK610" s="198"/>
      <c r="AL610" s="198"/>
      <c r="AM610" s="198"/>
      <c r="AN610" s="198"/>
      <c r="AO610" s="198"/>
      <c r="AP610" s="198"/>
      <c r="AQ610" s="198"/>
      <c r="AR610" s="198"/>
      <c r="AS610" s="198"/>
      <c r="AT610" s="198"/>
      <c r="AU610" s="198"/>
      <c r="AV610" s="198"/>
      <c r="AW610" s="198"/>
      <c r="AX610" s="198"/>
      <c r="AY610" s="198"/>
      <c r="AZ610" s="198"/>
      <c r="BA610" s="217"/>
    </row>
    <row r="611" spans="2:53" s="101" customFormat="1" x14ac:dyDescent="0.2">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c r="AA611" s="198"/>
      <c r="AB611" s="198"/>
      <c r="AC611" s="198"/>
      <c r="AD611" s="198"/>
      <c r="AE611" s="198"/>
      <c r="AF611" s="198"/>
      <c r="AG611" s="198"/>
      <c r="AH611" s="198"/>
      <c r="AI611" s="198"/>
      <c r="AJ611" s="198"/>
      <c r="AK611" s="198"/>
      <c r="AL611" s="198"/>
      <c r="AM611" s="198"/>
      <c r="AN611" s="198"/>
      <c r="AO611" s="198"/>
      <c r="AP611" s="198"/>
      <c r="AQ611" s="198"/>
      <c r="AR611" s="198"/>
      <c r="AS611" s="198"/>
      <c r="AT611" s="198"/>
      <c r="AU611" s="198"/>
      <c r="AV611" s="198"/>
      <c r="AW611" s="198"/>
      <c r="AX611" s="198"/>
      <c r="AY611" s="198"/>
      <c r="AZ611" s="198"/>
      <c r="BA611" s="217"/>
    </row>
    <row r="612" spans="2:53" s="101" customFormat="1" x14ac:dyDescent="0.2">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c r="AA612" s="198"/>
      <c r="AB612" s="198"/>
      <c r="AC612" s="198"/>
      <c r="AD612" s="198"/>
      <c r="AE612" s="198"/>
      <c r="AF612" s="198"/>
      <c r="AG612" s="198"/>
      <c r="AH612" s="198"/>
      <c r="AI612" s="198"/>
      <c r="AJ612" s="198"/>
      <c r="AK612" s="198"/>
      <c r="AL612" s="198"/>
      <c r="AM612" s="198"/>
      <c r="AN612" s="198"/>
      <c r="AO612" s="198"/>
      <c r="AP612" s="198"/>
      <c r="AQ612" s="198"/>
      <c r="AR612" s="198"/>
      <c r="AS612" s="198"/>
      <c r="AT612" s="198"/>
      <c r="AU612" s="198"/>
      <c r="AV612" s="198"/>
      <c r="AW612" s="198"/>
      <c r="AX612" s="198"/>
      <c r="AY612" s="198"/>
      <c r="AZ612" s="198"/>
      <c r="BA612" s="217"/>
    </row>
    <row r="613" spans="2:53" s="101" customFormat="1" x14ac:dyDescent="0.2">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c r="AA613" s="198"/>
      <c r="AB613" s="198"/>
      <c r="AC613" s="198"/>
      <c r="AD613" s="198"/>
      <c r="AE613" s="198"/>
      <c r="AF613" s="198"/>
      <c r="AG613" s="198"/>
      <c r="AH613" s="198"/>
      <c r="AI613" s="198"/>
      <c r="AJ613" s="198"/>
      <c r="AK613" s="198"/>
      <c r="AL613" s="198"/>
      <c r="AM613" s="198"/>
      <c r="AN613" s="198"/>
      <c r="AO613" s="198"/>
      <c r="AP613" s="198"/>
      <c r="AQ613" s="198"/>
      <c r="AR613" s="198"/>
      <c r="AS613" s="198"/>
      <c r="AT613" s="198"/>
      <c r="AU613" s="198"/>
      <c r="AV613" s="198"/>
      <c r="AW613" s="198"/>
      <c r="AX613" s="198"/>
      <c r="AY613" s="198"/>
      <c r="AZ613" s="198"/>
      <c r="BA613" s="217"/>
    </row>
    <row r="614" spans="2:53" s="101" customFormat="1" x14ac:dyDescent="0.2">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c r="AA614" s="198"/>
      <c r="AB614" s="198"/>
      <c r="AC614" s="198"/>
      <c r="AD614" s="198"/>
      <c r="AE614" s="198"/>
      <c r="AF614" s="198"/>
      <c r="AG614" s="198"/>
      <c r="AH614" s="198"/>
      <c r="AI614" s="198"/>
      <c r="AJ614" s="198"/>
      <c r="AK614" s="198"/>
      <c r="AL614" s="198"/>
      <c r="AM614" s="198"/>
      <c r="AN614" s="198"/>
      <c r="AO614" s="198"/>
      <c r="AP614" s="198"/>
      <c r="AQ614" s="198"/>
      <c r="AR614" s="198"/>
      <c r="AS614" s="198"/>
      <c r="AT614" s="198"/>
      <c r="AU614" s="198"/>
      <c r="AV614" s="198"/>
      <c r="AW614" s="198"/>
      <c r="AX614" s="198"/>
      <c r="AY614" s="198"/>
      <c r="AZ614" s="198"/>
      <c r="BA614" s="217"/>
    </row>
    <row r="615" spans="2:53" s="101" customFormat="1" x14ac:dyDescent="0.2">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c r="AA615" s="198"/>
      <c r="AB615" s="198"/>
      <c r="AC615" s="198"/>
      <c r="AD615" s="198"/>
      <c r="AE615" s="198"/>
      <c r="AF615" s="198"/>
      <c r="AG615" s="198"/>
      <c r="AH615" s="198"/>
      <c r="AI615" s="198"/>
      <c r="AJ615" s="198"/>
      <c r="AK615" s="198"/>
      <c r="AL615" s="198"/>
      <c r="AM615" s="198"/>
      <c r="AN615" s="198"/>
      <c r="AO615" s="198"/>
      <c r="AP615" s="198"/>
      <c r="AQ615" s="198"/>
      <c r="AR615" s="198"/>
      <c r="AS615" s="198"/>
      <c r="AT615" s="198"/>
      <c r="AU615" s="198"/>
      <c r="AV615" s="198"/>
      <c r="AW615" s="198"/>
      <c r="AX615" s="198"/>
      <c r="AY615" s="198"/>
      <c r="AZ615" s="198"/>
      <c r="BA615" s="217"/>
    </row>
    <row r="616" spans="2:53" s="101" customFormat="1" x14ac:dyDescent="0.2">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c r="AA616" s="198"/>
      <c r="AB616" s="198"/>
      <c r="AC616" s="198"/>
      <c r="AD616" s="198"/>
      <c r="AE616" s="198"/>
      <c r="AF616" s="198"/>
      <c r="AG616" s="198"/>
      <c r="AH616" s="198"/>
      <c r="AI616" s="198"/>
      <c r="AJ616" s="198"/>
      <c r="AK616" s="198"/>
      <c r="AL616" s="198"/>
      <c r="AM616" s="198"/>
      <c r="AN616" s="198"/>
      <c r="AO616" s="198"/>
      <c r="AP616" s="198"/>
      <c r="AQ616" s="198"/>
      <c r="AR616" s="198"/>
      <c r="AS616" s="198"/>
      <c r="AT616" s="198"/>
      <c r="AU616" s="198"/>
      <c r="AV616" s="198"/>
      <c r="AW616" s="198"/>
      <c r="AX616" s="198"/>
      <c r="AY616" s="198"/>
      <c r="AZ616" s="198"/>
      <c r="BA616" s="217"/>
    </row>
    <row r="617" spans="2:53" s="101" customFormat="1" x14ac:dyDescent="0.2">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c r="AA617" s="198"/>
      <c r="AB617" s="198"/>
      <c r="AC617" s="198"/>
      <c r="AD617" s="198"/>
      <c r="AE617" s="198"/>
      <c r="AF617" s="198"/>
      <c r="AG617" s="198"/>
      <c r="AH617" s="198"/>
      <c r="AI617" s="198"/>
      <c r="AJ617" s="198"/>
      <c r="AK617" s="198"/>
      <c r="AL617" s="198"/>
      <c r="AM617" s="198"/>
      <c r="AN617" s="198"/>
      <c r="AO617" s="198"/>
      <c r="AP617" s="198"/>
      <c r="AQ617" s="198"/>
      <c r="AR617" s="198"/>
      <c r="AS617" s="198"/>
      <c r="AT617" s="198"/>
      <c r="AU617" s="198"/>
      <c r="AV617" s="198"/>
      <c r="AW617" s="198"/>
      <c r="AX617" s="198"/>
      <c r="AY617" s="198"/>
      <c r="AZ617" s="198"/>
      <c r="BA617" s="217"/>
    </row>
    <row r="618" spans="2:53" s="101" customFormat="1" x14ac:dyDescent="0.2">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c r="AA618" s="198"/>
      <c r="AB618" s="198"/>
      <c r="AC618" s="198"/>
      <c r="AD618" s="198"/>
      <c r="AE618" s="198"/>
      <c r="AF618" s="198"/>
      <c r="AG618" s="198"/>
      <c r="AH618" s="198"/>
      <c r="AI618" s="198"/>
      <c r="AJ618" s="198"/>
      <c r="AK618" s="198"/>
      <c r="AL618" s="198"/>
      <c r="AM618" s="198"/>
      <c r="AN618" s="198"/>
      <c r="AO618" s="198"/>
      <c r="AP618" s="198"/>
      <c r="AQ618" s="198"/>
      <c r="AR618" s="198"/>
      <c r="AS618" s="198"/>
      <c r="AT618" s="198"/>
      <c r="AU618" s="198"/>
      <c r="AV618" s="198"/>
      <c r="AW618" s="198"/>
      <c r="AX618" s="198"/>
      <c r="AY618" s="198"/>
      <c r="AZ618" s="198"/>
      <c r="BA618" s="217"/>
    </row>
    <row r="619" spans="2:53" s="101" customFormat="1" x14ac:dyDescent="0.2">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c r="AA619" s="198"/>
      <c r="AB619" s="198"/>
      <c r="AC619" s="198"/>
      <c r="AD619" s="198"/>
      <c r="AE619" s="198"/>
      <c r="AF619" s="198"/>
      <c r="AG619" s="198"/>
      <c r="AH619" s="198"/>
      <c r="AI619" s="198"/>
      <c r="AJ619" s="198"/>
      <c r="AK619" s="198"/>
      <c r="AL619" s="198"/>
      <c r="AM619" s="198"/>
      <c r="AN619" s="198"/>
      <c r="AO619" s="198"/>
      <c r="AP619" s="198"/>
      <c r="AQ619" s="198"/>
      <c r="AR619" s="198"/>
      <c r="AS619" s="198"/>
      <c r="AT619" s="198"/>
      <c r="AU619" s="198"/>
      <c r="AV619" s="198"/>
      <c r="AW619" s="198"/>
      <c r="AX619" s="198"/>
      <c r="AY619" s="198"/>
      <c r="AZ619" s="198"/>
      <c r="BA619" s="217"/>
    </row>
    <row r="620" spans="2:53" s="101" customFormat="1" x14ac:dyDescent="0.2">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c r="AA620" s="198"/>
      <c r="AB620" s="198"/>
      <c r="AC620" s="198"/>
      <c r="AD620" s="198"/>
      <c r="AE620" s="198"/>
      <c r="AF620" s="198"/>
      <c r="AG620" s="198"/>
      <c r="AH620" s="198"/>
      <c r="AI620" s="198"/>
      <c r="AJ620" s="198"/>
      <c r="AK620" s="198"/>
      <c r="AL620" s="198"/>
      <c r="AM620" s="198"/>
      <c r="AN620" s="198"/>
      <c r="AO620" s="198"/>
      <c r="AP620" s="198"/>
      <c r="AQ620" s="198"/>
      <c r="AR620" s="198"/>
      <c r="AS620" s="198"/>
      <c r="AT620" s="198"/>
      <c r="AU620" s="198"/>
      <c r="AV620" s="198"/>
      <c r="AW620" s="198"/>
      <c r="AX620" s="198"/>
      <c r="AY620" s="198"/>
      <c r="AZ620" s="198"/>
      <c r="BA620" s="217"/>
    </row>
    <row r="621" spans="2:53" s="101" customFormat="1" x14ac:dyDescent="0.2">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c r="AA621" s="198"/>
      <c r="AB621" s="198"/>
      <c r="AC621" s="198"/>
      <c r="AD621" s="198"/>
      <c r="AE621" s="198"/>
      <c r="AF621" s="198"/>
      <c r="AG621" s="198"/>
      <c r="AH621" s="198"/>
      <c r="AI621" s="198"/>
      <c r="AJ621" s="198"/>
      <c r="AK621" s="198"/>
      <c r="AL621" s="198"/>
      <c r="AM621" s="198"/>
      <c r="AN621" s="198"/>
      <c r="AO621" s="198"/>
      <c r="AP621" s="198"/>
      <c r="AQ621" s="198"/>
      <c r="AR621" s="198"/>
      <c r="AS621" s="198"/>
      <c r="AT621" s="198"/>
      <c r="AU621" s="198"/>
      <c r="AV621" s="198"/>
      <c r="AW621" s="198"/>
      <c r="AX621" s="198"/>
      <c r="AY621" s="198"/>
      <c r="AZ621" s="198"/>
      <c r="BA621" s="217"/>
    </row>
    <row r="622" spans="2:53" s="101" customFormat="1" x14ac:dyDescent="0.2">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c r="AA622" s="198"/>
      <c r="AB622" s="198"/>
      <c r="AC622" s="198"/>
      <c r="AD622" s="198"/>
      <c r="AE622" s="198"/>
      <c r="AF622" s="198"/>
      <c r="AG622" s="198"/>
      <c r="AH622" s="198"/>
      <c r="AI622" s="198"/>
      <c r="AJ622" s="198"/>
      <c r="AK622" s="198"/>
      <c r="AL622" s="198"/>
      <c r="AM622" s="198"/>
      <c r="AN622" s="198"/>
      <c r="AO622" s="198"/>
      <c r="AP622" s="198"/>
      <c r="AQ622" s="198"/>
      <c r="AR622" s="198"/>
      <c r="AS622" s="198"/>
      <c r="AT622" s="198"/>
      <c r="AU622" s="198"/>
      <c r="AV622" s="198"/>
      <c r="AW622" s="198"/>
      <c r="AX622" s="198"/>
      <c r="AY622" s="198"/>
      <c r="AZ622" s="198"/>
      <c r="BA622" s="217"/>
    </row>
    <row r="623" spans="2:53" s="101" customFormat="1" x14ac:dyDescent="0.2">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c r="AA623" s="198"/>
      <c r="AB623" s="198"/>
      <c r="AC623" s="198"/>
      <c r="AD623" s="198"/>
      <c r="AE623" s="198"/>
      <c r="AF623" s="198"/>
      <c r="AG623" s="198"/>
      <c r="AH623" s="198"/>
      <c r="AI623" s="198"/>
      <c r="AJ623" s="198"/>
      <c r="AK623" s="198"/>
      <c r="AL623" s="198"/>
      <c r="AM623" s="198"/>
      <c r="AN623" s="198"/>
      <c r="AO623" s="198"/>
      <c r="AP623" s="198"/>
      <c r="AQ623" s="198"/>
      <c r="AR623" s="198"/>
      <c r="AS623" s="198"/>
      <c r="AT623" s="198"/>
      <c r="AU623" s="198"/>
      <c r="AV623" s="198"/>
      <c r="AW623" s="198"/>
      <c r="AX623" s="198"/>
      <c r="AY623" s="198"/>
      <c r="AZ623" s="198"/>
      <c r="BA623" s="217"/>
    </row>
    <row r="624" spans="2:53" s="101" customFormat="1" x14ac:dyDescent="0.2">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c r="AA624" s="198"/>
      <c r="AB624" s="198"/>
      <c r="AC624" s="198"/>
      <c r="AD624" s="198"/>
      <c r="AE624" s="198"/>
      <c r="AF624" s="198"/>
      <c r="AG624" s="198"/>
      <c r="AH624" s="198"/>
      <c r="AI624" s="198"/>
      <c r="AJ624" s="198"/>
      <c r="AK624" s="198"/>
      <c r="AL624" s="198"/>
      <c r="AM624" s="198"/>
      <c r="AN624" s="198"/>
      <c r="AO624" s="198"/>
      <c r="AP624" s="198"/>
      <c r="AQ624" s="198"/>
      <c r="AR624" s="198"/>
      <c r="AS624" s="198"/>
      <c r="AT624" s="198"/>
      <c r="AU624" s="198"/>
      <c r="AV624" s="198"/>
      <c r="AW624" s="198"/>
      <c r="AX624" s="198"/>
      <c r="AY624" s="198"/>
      <c r="AZ624" s="198"/>
      <c r="BA624" s="217"/>
    </row>
    <row r="625" spans="2:53" s="101" customFormat="1" x14ac:dyDescent="0.2">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c r="AA625" s="198"/>
      <c r="AB625" s="198"/>
      <c r="AC625" s="198"/>
      <c r="AD625" s="198"/>
      <c r="AE625" s="198"/>
      <c r="AF625" s="198"/>
      <c r="AG625" s="198"/>
      <c r="AH625" s="198"/>
      <c r="AI625" s="198"/>
      <c r="AJ625" s="198"/>
      <c r="AK625" s="198"/>
      <c r="AL625" s="198"/>
      <c r="AM625" s="198"/>
      <c r="AN625" s="198"/>
      <c r="AO625" s="198"/>
      <c r="AP625" s="198"/>
      <c r="AQ625" s="198"/>
      <c r="AR625" s="198"/>
      <c r="AS625" s="198"/>
      <c r="AT625" s="198"/>
      <c r="AU625" s="198"/>
      <c r="AV625" s="198"/>
      <c r="AW625" s="198"/>
      <c r="AX625" s="198"/>
      <c r="AY625" s="198"/>
      <c r="AZ625" s="198"/>
      <c r="BA625" s="217"/>
    </row>
    <row r="626" spans="2:53" s="101" customFormat="1" x14ac:dyDescent="0.2">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c r="AA626" s="198"/>
      <c r="AB626" s="198"/>
      <c r="AC626" s="198"/>
      <c r="AD626" s="198"/>
      <c r="AE626" s="198"/>
      <c r="AF626" s="198"/>
      <c r="AG626" s="198"/>
      <c r="AH626" s="198"/>
      <c r="AI626" s="198"/>
      <c r="AJ626" s="198"/>
      <c r="AK626" s="198"/>
      <c r="AL626" s="198"/>
      <c r="AM626" s="198"/>
      <c r="AN626" s="198"/>
      <c r="AO626" s="198"/>
      <c r="AP626" s="198"/>
      <c r="AQ626" s="198"/>
      <c r="AR626" s="198"/>
      <c r="AS626" s="198"/>
      <c r="AT626" s="198"/>
      <c r="AU626" s="198"/>
      <c r="AV626" s="198"/>
      <c r="AW626" s="198"/>
      <c r="AX626" s="198"/>
      <c r="AY626" s="198"/>
      <c r="AZ626" s="198"/>
      <c r="BA626" s="217"/>
    </row>
    <row r="627" spans="2:53" s="101" customFormat="1" x14ac:dyDescent="0.2">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c r="AA627" s="198"/>
      <c r="AB627" s="198"/>
      <c r="AC627" s="198"/>
      <c r="AD627" s="198"/>
      <c r="AE627" s="198"/>
      <c r="AF627" s="198"/>
      <c r="AG627" s="198"/>
      <c r="AH627" s="198"/>
      <c r="AI627" s="198"/>
      <c r="AJ627" s="198"/>
      <c r="AK627" s="198"/>
      <c r="AL627" s="198"/>
      <c r="AM627" s="198"/>
      <c r="AN627" s="198"/>
      <c r="AO627" s="198"/>
      <c r="AP627" s="198"/>
      <c r="AQ627" s="198"/>
      <c r="AR627" s="198"/>
      <c r="AS627" s="198"/>
      <c r="AT627" s="198"/>
      <c r="AU627" s="198"/>
      <c r="AV627" s="198"/>
      <c r="AW627" s="198"/>
      <c r="AX627" s="198"/>
      <c r="AY627" s="198"/>
      <c r="AZ627" s="198"/>
      <c r="BA627" s="217"/>
    </row>
    <row r="628" spans="2:53" s="101" customFormat="1" x14ac:dyDescent="0.2">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c r="AA628" s="198"/>
      <c r="AB628" s="198"/>
      <c r="AC628" s="198"/>
      <c r="AD628" s="198"/>
      <c r="AE628" s="198"/>
      <c r="AF628" s="198"/>
      <c r="AG628" s="198"/>
      <c r="AH628" s="198"/>
      <c r="AI628" s="198"/>
      <c r="AJ628" s="198"/>
      <c r="AK628" s="198"/>
      <c r="AL628" s="198"/>
      <c r="AM628" s="198"/>
      <c r="AN628" s="198"/>
      <c r="AO628" s="198"/>
      <c r="AP628" s="198"/>
      <c r="AQ628" s="198"/>
      <c r="AR628" s="198"/>
      <c r="AS628" s="198"/>
      <c r="AT628" s="198"/>
      <c r="AU628" s="198"/>
      <c r="AV628" s="198"/>
      <c r="AW628" s="198"/>
      <c r="AX628" s="198"/>
      <c r="AY628" s="198"/>
      <c r="AZ628" s="198"/>
      <c r="BA628" s="217"/>
    </row>
    <row r="629" spans="2:53" s="101" customFormat="1" x14ac:dyDescent="0.2">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c r="AA629" s="198"/>
      <c r="AB629" s="198"/>
      <c r="AC629" s="198"/>
      <c r="AD629" s="198"/>
      <c r="AE629" s="198"/>
      <c r="AF629" s="198"/>
      <c r="AG629" s="198"/>
      <c r="AH629" s="198"/>
      <c r="AI629" s="198"/>
      <c r="AJ629" s="198"/>
      <c r="AK629" s="198"/>
      <c r="AL629" s="198"/>
      <c r="AM629" s="198"/>
      <c r="AN629" s="198"/>
      <c r="AO629" s="198"/>
      <c r="AP629" s="198"/>
      <c r="AQ629" s="198"/>
      <c r="AR629" s="198"/>
      <c r="AS629" s="198"/>
      <c r="AT629" s="198"/>
      <c r="AU629" s="198"/>
      <c r="AV629" s="198"/>
      <c r="AW629" s="198"/>
      <c r="AX629" s="198"/>
      <c r="AY629" s="198"/>
      <c r="AZ629" s="198"/>
      <c r="BA629" s="217"/>
    </row>
    <row r="630" spans="2:53" s="101" customFormat="1" x14ac:dyDescent="0.2">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c r="AA630" s="198"/>
      <c r="AB630" s="198"/>
      <c r="AC630" s="198"/>
      <c r="AD630" s="198"/>
      <c r="AE630" s="198"/>
      <c r="AF630" s="198"/>
      <c r="AG630" s="198"/>
      <c r="AH630" s="198"/>
      <c r="AI630" s="198"/>
      <c r="AJ630" s="198"/>
      <c r="AK630" s="198"/>
      <c r="AL630" s="198"/>
      <c r="AM630" s="198"/>
      <c r="AN630" s="198"/>
      <c r="AO630" s="198"/>
      <c r="AP630" s="198"/>
      <c r="AQ630" s="198"/>
      <c r="AR630" s="198"/>
      <c r="AS630" s="198"/>
      <c r="AT630" s="198"/>
      <c r="AU630" s="198"/>
      <c r="AV630" s="198"/>
      <c r="AW630" s="198"/>
      <c r="AX630" s="198"/>
      <c r="AY630" s="198"/>
      <c r="AZ630" s="198"/>
      <c r="BA630" s="217"/>
    </row>
    <row r="631" spans="2:53" s="101" customFormat="1" x14ac:dyDescent="0.2">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c r="AA631" s="198"/>
      <c r="AB631" s="198"/>
      <c r="AC631" s="198"/>
      <c r="AD631" s="198"/>
      <c r="AE631" s="198"/>
      <c r="AF631" s="198"/>
      <c r="AG631" s="198"/>
      <c r="AH631" s="198"/>
      <c r="AI631" s="198"/>
      <c r="AJ631" s="198"/>
      <c r="AK631" s="198"/>
      <c r="AL631" s="198"/>
      <c r="AM631" s="198"/>
      <c r="AN631" s="198"/>
      <c r="AO631" s="198"/>
      <c r="AP631" s="198"/>
      <c r="AQ631" s="198"/>
      <c r="AR631" s="198"/>
      <c r="AS631" s="198"/>
      <c r="AT631" s="198"/>
      <c r="AU631" s="198"/>
      <c r="AV631" s="198"/>
      <c r="AW631" s="198"/>
      <c r="AX631" s="198"/>
      <c r="AY631" s="198"/>
      <c r="AZ631" s="198"/>
      <c r="BA631" s="217"/>
    </row>
    <row r="632" spans="2:53" s="101" customFormat="1" x14ac:dyDescent="0.2">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c r="AA632" s="198"/>
      <c r="AB632" s="198"/>
      <c r="AC632" s="198"/>
      <c r="AD632" s="198"/>
      <c r="AE632" s="198"/>
      <c r="AF632" s="198"/>
      <c r="AG632" s="198"/>
      <c r="AH632" s="198"/>
      <c r="AI632" s="198"/>
      <c r="AJ632" s="198"/>
      <c r="AK632" s="198"/>
      <c r="AL632" s="198"/>
      <c r="AM632" s="198"/>
      <c r="AN632" s="198"/>
      <c r="AO632" s="198"/>
      <c r="AP632" s="198"/>
      <c r="AQ632" s="198"/>
      <c r="AR632" s="198"/>
      <c r="AS632" s="198"/>
      <c r="AT632" s="198"/>
      <c r="AU632" s="198"/>
      <c r="AV632" s="198"/>
      <c r="AW632" s="198"/>
      <c r="AX632" s="198"/>
      <c r="AY632" s="198"/>
      <c r="AZ632" s="198"/>
      <c r="BA632" s="217"/>
    </row>
    <row r="633" spans="2:53" s="101" customFormat="1" x14ac:dyDescent="0.2">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c r="AA633" s="198"/>
      <c r="AB633" s="198"/>
      <c r="AC633" s="198"/>
      <c r="AD633" s="198"/>
      <c r="AE633" s="198"/>
      <c r="AF633" s="198"/>
      <c r="AG633" s="198"/>
      <c r="AH633" s="198"/>
      <c r="AI633" s="198"/>
      <c r="AJ633" s="198"/>
      <c r="AK633" s="198"/>
      <c r="AL633" s="198"/>
      <c r="AM633" s="198"/>
      <c r="AN633" s="198"/>
      <c r="AO633" s="198"/>
      <c r="AP633" s="198"/>
      <c r="AQ633" s="198"/>
      <c r="AR633" s="198"/>
      <c r="AS633" s="198"/>
      <c r="AT633" s="198"/>
      <c r="AU633" s="198"/>
      <c r="AV633" s="198"/>
      <c r="AW633" s="198"/>
      <c r="AX633" s="198"/>
      <c r="AY633" s="198"/>
      <c r="AZ633" s="198"/>
      <c r="BA633" s="217"/>
    </row>
    <row r="634" spans="2:53" s="101" customFormat="1" x14ac:dyDescent="0.2">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c r="AA634" s="198"/>
      <c r="AB634" s="198"/>
      <c r="AC634" s="198"/>
      <c r="AD634" s="198"/>
      <c r="AE634" s="198"/>
      <c r="AF634" s="198"/>
      <c r="AG634" s="198"/>
      <c r="AH634" s="198"/>
      <c r="AI634" s="198"/>
      <c r="AJ634" s="198"/>
      <c r="AK634" s="198"/>
      <c r="AL634" s="198"/>
      <c r="AM634" s="198"/>
      <c r="AN634" s="198"/>
      <c r="AO634" s="198"/>
      <c r="AP634" s="198"/>
      <c r="AQ634" s="198"/>
      <c r="AR634" s="198"/>
      <c r="AS634" s="198"/>
      <c r="AT634" s="198"/>
      <c r="AU634" s="198"/>
      <c r="AV634" s="198"/>
      <c r="AW634" s="198"/>
      <c r="AX634" s="198"/>
      <c r="AY634" s="198"/>
      <c r="AZ634" s="198"/>
      <c r="BA634" s="217"/>
    </row>
    <row r="635" spans="2:53" s="101" customFormat="1" x14ac:dyDescent="0.2">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c r="AA635" s="198"/>
      <c r="AB635" s="198"/>
      <c r="AC635" s="198"/>
      <c r="AD635" s="198"/>
      <c r="AE635" s="198"/>
      <c r="AF635" s="198"/>
      <c r="AG635" s="198"/>
      <c r="AH635" s="198"/>
      <c r="AI635" s="198"/>
      <c r="AJ635" s="198"/>
      <c r="AK635" s="198"/>
      <c r="AL635" s="198"/>
      <c r="AM635" s="198"/>
      <c r="AN635" s="198"/>
      <c r="AO635" s="198"/>
      <c r="AP635" s="198"/>
      <c r="AQ635" s="198"/>
      <c r="AR635" s="198"/>
      <c r="AS635" s="198"/>
      <c r="AT635" s="198"/>
      <c r="AU635" s="198"/>
      <c r="AV635" s="198"/>
      <c r="AW635" s="198"/>
      <c r="AX635" s="198"/>
      <c r="AY635" s="198"/>
      <c r="AZ635" s="198"/>
      <c r="BA635" s="217"/>
    </row>
    <row r="636" spans="2:53" s="101" customFormat="1" x14ac:dyDescent="0.2">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c r="AA636" s="198"/>
      <c r="AB636" s="198"/>
      <c r="AC636" s="198"/>
      <c r="AD636" s="198"/>
      <c r="AE636" s="198"/>
      <c r="AF636" s="198"/>
      <c r="AG636" s="198"/>
      <c r="AH636" s="198"/>
      <c r="AI636" s="198"/>
      <c r="AJ636" s="198"/>
      <c r="AK636" s="198"/>
      <c r="AL636" s="198"/>
      <c r="AM636" s="198"/>
      <c r="AN636" s="198"/>
      <c r="AO636" s="198"/>
      <c r="AP636" s="198"/>
      <c r="AQ636" s="198"/>
      <c r="AR636" s="198"/>
      <c r="AS636" s="198"/>
      <c r="AT636" s="198"/>
      <c r="AU636" s="198"/>
      <c r="AV636" s="198"/>
      <c r="AW636" s="198"/>
      <c r="AX636" s="198"/>
      <c r="AY636" s="198"/>
      <c r="AZ636" s="198"/>
      <c r="BA636" s="217"/>
    </row>
    <row r="637" spans="2:53" s="101" customFormat="1" x14ac:dyDescent="0.2">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c r="AA637" s="198"/>
      <c r="AB637" s="198"/>
      <c r="AC637" s="198"/>
      <c r="AD637" s="198"/>
      <c r="AE637" s="198"/>
      <c r="AF637" s="198"/>
      <c r="AG637" s="198"/>
      <c r="AH637" s="198"/>
      <c r="AI637" s="198"/>
      <c r="AJ637" s="198"/>
      <c r="AK637" s="198"/>
      <c r="AL637" s="198"/>
      <c r="AM637" s="198"/>
      <c r="AN637" s="198"/>
      <c r="AO637" s="198"/>
      <c r="AP637" s="198"/>
      <c r="AQ637" s="198"/>
      <c r="AR637" s="198"/>
      <c r="AS637" s="198"/>
      <c r="AT637" s="198"/>
      <c r="AU637" s="198"/>
      <c r="AV637" s="198"/>
      <c r="AW637" s="198"/>
      <c r="AX637" s="198"/>
      <c r="AY637" s="198"/>
      <c r="AZ637" s="198"/>
      <c r="BA637" s="217"/>
    </row>
    <row r="638" spans="2:53" s="101" customFormat="1" x14ac:dyDescent="0.2">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c r="AA638" s="198"/>
      <c r="AB638" s="198"/>
      <c r="AC638" s="198"/>
      <c r="AD638" s="198"/>
      <c r="AE638" s="198"/>
      <c r="AF638" s="198"/>
      <c r="AG638" s="198"/>
      <c r="AH638" s="198"/>
      <c r="AI638" s="198"/>
      <c r="AJ638" s="198"/>
      <c r="AK638" s="198"/>
      <c r="AL638" s="198"/>
      <c r="AM638" s="198"/>
      <c r="AN638" s="198"/>
      <c r="AO638" s="198"/>
      <c r="AP638" s="198"/>
      <c r="AQ638" s="198"/>
      <c r="AR638" s="198"/>
      <c r="AS638" s="198"/>
      <c r="AT638" s="198"/>
      <c r="AU638" s="198"/>
      <c r="AV638" s="198"/>
      <c r="AW638" s="198"/>
      <c r="AX638" s="198"/>
      <c r="AY638" s="198"/>
      <c r="AZ638" s="198"/>
      <c r="BA638" s="217"/>
    </row>
    <row r="639" spans="2:53" s="101" customFormat="1" x14ac:dyDescent="0.2">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c r="AA639" s="198"/>
      <c r="AB639" s="198"/>
      <c r="AC639" s="198"/>
      <c r="AD639" s="198"/>
      <c r="AE639" s="198"/>
      <c r="AF639" s="198"/>
      <c r="AG639" s="198"/>
      <c r="AH639" s="198"/>
      <c r="AI639" s="198"/>
      <c r="AJ639" s="198"/>
      <c r="AK639" s="198"/>
      <c r="AL639" s="198"/>
      <c r="AM639" s="198"/>
      <c r="AN639" s="198"/>
      <c r="AO639" s="198"/>
      <c r="AP639" s="198"/>
      <c r="AQ639" s="198"/>
      <c r="AR639" s="198"/>
      <c r="AS639" s="198"/>
      <c r="AT639" s="198"/>
      <c r="AU639" s="198"/>
      <c r="AV639" s="198"/>
      <c r="AW639" s="198"/>
      <c r="AX639" s="198"/>
      <c r="AY639" s="198"/>
      <c r="AZ639" s="198"/>
      <c r="BA639" s="217"/>
    </row>
    <row r="640" spans="2:53" s="101" customFormat="1" x14ac:dyDescent="0.2">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c r="AA640" s="198"/>
      <c r="AB640" s="198"/>
      <c r="AC640" s="198"/>
      <c r="AD640" s="198"/>
      <c r="AE640" s="198"/>
      <c r="AF640" s="198"/>
      <c r="AG640" s="198"/>
      <c r="AH640" s="198"/>
      <c r="AI640" s="198"/>
      <c r="AJ640" s="198"/>
      <c r="AK640" s="198"/>
      <c r="AL640" s="198"/>
      <c r="AM640" s="198"/>
      <c r="AN640" s="198"/>
      <c r="AO640" s="198"/>
      <c r="AP640" s="198"/>
      <c r="AQ640" s="198"/>
      <c r="AR640" s="198"/>
      <c r="AS640" s="198"/>
      <c r="AT640" s="198"/>
      <c r="AU640" s="198"/>
      <c r="AV640" s="198"/>
      <c r="AW640" s="198"/>
      <c r="AX640" s="198"/>
      <c r="AY640" s="198"/>
      <c r="AZ640" s="198"/>
      <c r="BA640" s="217"/>
    </row>
    <row r="641" spans="2:53" s="101" customFormat="1" x14ac:dyDescent="0.2">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c r="AA641" s="198"/>
      <c r="AB641" s="198"/>
      <c r="AC641" s="198"/>
      <c r="AD641" s="198"/>
      <c r="AE641" s="198"/>
      <c r="AF641" s="198"/>
      <c r="AG641" s="198"/>
      <c r="AH641" s="198"/>
      <c r="AI641" s="198"/>
      <c r="AJ641" s="198"/>
      <c r="AK641" s="198"/>
      <c r="AL641" s="198"/>
      <c r="AM641" s="198"/>
      <c r="AN641" s="198"/>
      <c r="AO641" s="198"/>
      <c r="AP641" s="198"/>
      <c r="AQ641" s="198"/>
      <c r="AR641" s="198"/>
      <c r="AS641" s="198"/>
      <c r="AT641" s="198"/>
      <c r="AU641" s="198"/>
      <c r="AV641" s="198"/>
      <c r="AW641" s="198"/>
      <c r="AX641" s="198"/>
      <c r="AY641" s="198"/>
      <c r="AZ641" s="198"/>
      <c r="BA641" s="217"/>
    </row>
    <row r="642" spans="2:53" s="101" customFormat="1" x14ac:dyDescent="0.2">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c r="AA642" s="198"/>
      <c r="AB642" s="198"/>
      <c r="AC642" s="198"/>
      <c r="AD642" s="198"/>
      <c r="AE642" s="198"/>
      <c r="AF642" s="198"/>
      <c r="AG642" s="198"/>
      <c r="AH642" s="198"/>
      <c r="AI642" s="198"/>
      <c r="AJ642" s="198"/>
      <c r="AK642" s="198"/>
      <c r="AL642" s="198"/>
      <c r="AM642" s="198"/>
      <c r="AN642" s="198"/>
      <c r="AO642" s="198"/>
      <c r="AP642" s="198"/>
      <c r="AQ642" s="198"/>
      <c r="AR642" s="198"/>
      <c r="AS642" s="198"/>
      <c r="AT642" s="198"/>
      <c r="AU642" s="198"/>
      <c r="AV642" s="198"/>
      <c r="AW642" s="198"/>
      <c r="AX642" s="198"/>
      <c r="AY642" s="198"/>
      <c r="AZ642" s="198"/>
      <c r="BA642" s="217"/>
    </row>
    <row r="643" spans="2:53" s="101" customFormat="1" x14ac:dyDescent="0.2">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c r="AA643" s="198"/>
      <c r="AB643" s="198"/>
      <c r="AC643" s="198"/>
      <c r="AD643" s="198"/>
      <c r="AE643" s="198"/>
      <c r="AF643" s="198"/>
      <c r="AG643" s="198"/>
      <c r="AH643" s="198"/>
      <c r="AI643" s="198"/>
      <c r="AJ643" s="198"/>
      <c r="AK643" s="198"/>
      <c r="AL643" s="198"/>
      <c r="AM643" s="198"/>
      <c r="AN643" s="198"/>
      <c r="AO643" s="198"/>
      <c r="AP643" s="198"/>
      <c r="AQ643" s="198"/>
      <c r="AR643" s="198"/>
      <c r="AS643" s="198"/>
      <c r="AT643" s="198"/>
      <c r="AU643" s="198"/>
      <c r="AV643" s="198"/>
      <c r="AW643" s="198"/>
      <c r="AX643" s="198"/>
      <c r="AY643" s="198"/>
      <c r="AZ643" s="198"/>
      <c r="BA643" s="217"/>
    </row>
    <row r="644" spans="2:53" s="101" customFormat="1" x14ac:dyDescent="0.2">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c r="AA644" s="198"/>
      <c r="AB644" s="198"/>
      <c r="AC644" s="198"/>
      <c r="AD644" s="198"/>
      <c r="AE644" s="198"/>
      <c r="AF644" s="198"/>
      <c r="AG644" s="198"/>
      <c r="AH644" s="198"/>
      <c r="AI644" s="198"/>
      <c r="AJ644" s="198"/>
      <c r="AK644" s="198"/>
      <c r="AL644" s="198"/>
      <c r="AM644" s="198"/>
      <c r="AN644" s="198"/>
      <c r="AO644" s="198"/>
      <c r="AP644" s="198"/>
      <c r="AQ644" s="198"/>
      <c r="AR644" s="198"/>
      <c r="AS644" s="198"/>
      <c r="AT644" s="198"/>
      <c r="AU644" s="198"/>
      <c r="AV644" s="198"/>
      <c r="AW644" s="198"/>
      <c r="AX644" s="198"/>
      <c r="AY644" s="198"/>
      <c r="AZ644" s="198"/>
      <c r="BA644" s="217"/>
    </row>
    <row r="645" spans="2:53" s="101" customFormat="1" x14ac:dyDescent="0.2">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c r="AA645" s="198"/>
      <c r="AB645" s="198"/>
      <c r="AC645" s="198"/>
      <c r="AD645" s="198"/>
      <c r="AE645" s="198"/>
      <c r="AF645" s="198"/>
      <c r="AG645" s="198"/>
      <c r="AH645" s="198"/>
      <c r="AI645" s="198"/>
      <c r="AJ645" s="198"/>
      <c r="AK645" s="198"/>
      <c r="AL645" s="198"/>
      <c r="AM645" s="198"/>
      <c r="AN645" s="198"/>
      <c r="AO645" s="198"/>
      <c r="AP645" s="198"/>
      <c r="AQ645" s="198"/>
      <c r="AR645" s="198"/>
      <c r="AS645" s="198"/>
      <c r="AT645" s="198"/>
      <c r="AU645" s="198"/>
      <c r="AV645" s="198"/>
      <c r="AW645" s="198"/>
      <c r="AX645" s="198"/>
      <c r="AY645" s="198"/>
      <c r="AZ645" s="198"/>
      <c r="BA645" s="217"/>
    </row>
    <row r="646" spans="2:53" s="101" customFormat="1" x14ac:dyDescent="0.2">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c r="AA646" s="198"/>
      <c r="AB646" s="198"/>
      <c r="AC646" s="198"/>
      <c r="AD646" s="198"/>
      <c r="AE646" s="198"/>
      <c r="AF646" s="198"/>
      <c r="AG646" s="198"/>
      <c r="AH646" s="198"/>
      <c r="AI646" s="198"/>
      <c r="AJ646" s="198"/>
      <c r="AK646" s="198"/>
      <c r="AL646" s="198"/>
      <c r="AM646" s="198"/>
      <c r="AN646" s="198"/>
      <c r="AO646" s="198"/>
      <c r="AP646" s="198"/>
      <c r="AQ646" s="198"/>
      <c r="AR646" s="198"/>
      <c r="AS646" s="198"/>
      <c r="AT646" s="198"/>
      <c r="AU646" s="198"/>
      <c r="AV646" s="198"/>
      <c r="AW646" s="198"/>
      <c r="AX646" s="198"/>
      <c r="AY646" s="198"/>
      <c r="AZ646" s="198"/>
      <c r="BA646" s="217"/>
    </row>
    <row r="647" spans="2:53" s="101" customFormat="1" x14ac:dyDescent="0.2">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c r="AA647" s="198"/>
      <c r="AB647" s="198"/>
      <c r="AC647" s="198"/>
      <c r="AD647" s="198"/>
      <c r="AE647" s="198"/>
      <c r="AF647" s="198"/>
      <c r="AG647" s="198"/>
      <c r="AH647" s="198"/>
      <c r="AI647" s="198"/>
      <c r="AJ647" s="198"/>
      <c r="AK647" s="198"/>
      <c r="AL647" s="198"/>
      <c r="AM647" s="198"/>
      <c r="AN647" s="198"/>
      <c r="AO647" s="198"/>
      <c r="AP647" s="198"/>
      <c r="AQ647" s="198"/>
      <c r="AR647" s="198"/>
      <c r="AS647" s="198"/>
      <c r="AT647" s="198"/>
      <c r="AU647" s="198"/>
      <c r="AV647" s="198"/>
      <c r="AW647" s="198"/>
      <c r="AX647" s="198"/>
      <c r="AY647" s="198"/>
      <c r="AZ647" s="198"/>
      <c r="BA647" s="217"/>
    </row>
    <row r="648" spans="2:53" s="101" customFormat="1" x14ac:dyDescent="0.2">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c r="AA648" s="198"/>
      <c r="AB648" s="198"/>
      <c r="AC648" s="198"/>
      <c r="AD648" s="198"/>
      <c r="AE648" s="198"/>
      <c r="AF648" s="198"/>
      <c r="AG648" s="198"/>
      <c r="AH648" s="198"/>
      <c r="AI648" s="198"/>
      <c r="AJ648" s="198"/>
      <c r="AK648" s="198"/>
      <c r="AL648" s="198"/>
      <c r="AM648" s="198"/>
      <c r="AN648" s="198"/>
      <c r="AO648" s="198"/>
      <c r="AP648" s="198"/>
      <c r="AQ648" s="198"/>
      <c r="AR648" s="198"/>
      <c r="AS648" s="198"/>
      <c r="AT648" s="198"/>
      <c r="AU648" s="198"/>
      <c r="AV648" s="198"/>
      <c r="AW648" s="198"/>
      <c r="AX648" s="198"/>
      <c r="AY648" s="198"/>
      <c r="AZ648" s="198"/>
      <c r="BA648" s="217"/>
    </row>
    <row r="649" spans="2:53" s="101" customFormat="1" x14ac:dyDescent="0.2">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c r="AA649" s="198"/>
      <c r="AB649" s="198"/>
      <c r="AC649" s="198"/>
      <c r="AD649" s="198"/>
      <c r="AE649" s="198"/>
      <c r="AF649" s="198"/>
      <c r="AG649" s="198"/>
      <c r="AH649" s="198"/>
      <c r="AI649" s="198"/>
      <c r="AJ649" s="198"/>
      <c r="AK649" s="198"/>
      <c r="AL649" s="198"/>
      <c r="AM649" s="198"/>
      <c r="AN649" s="198"/>
      <c r="AO649" s="198"/>
      <c r="AP649" s="198"/>
      <c r="AQ649" s="198"/>
      <c r="AR649" s="198"/>
      <c r="AS649" s="198"/>
      <c r="AT649" s="198"/>
      <c r="AU649" s="198"/>
      <c r="AV649" s="198"/>
      <c r="AW649" s="198"/>
      <c r="AX649" s="198"/>
      <c r="AY649" s="198"/>
      <c r="AZ649" s="198"/>
      <c r="BA649" s="217"/>
    </row>
    <row r="650" spans="2:53" s="101" customFormat="1" x14ac:dyDescent="0.2">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c r="AA650" s="198"/>
      <c r="AB650" s="198"/>
      <c r="AC650" s="198"/>
      <c r="AD650" s="198"/>
      <c r="AE650" s="198"/>
      <c r="AF650" s="198"/>
      <c r="AG650" s="198"/>
      <c r="AH650" s="198"/>
      <c r="AI650" s="198"/>
      <c r="AJ650" s="198"/>
      <c r="AK650" s="198"/>
      <c r="AL650" s="198"/>
      <c r="AM650" s="198"/>
      <c r="AN650" s="198"/>
      <c r="AO650" s="198"/>
      <c r="AP650" s="198"/>
      <c r="AQ650" s="198"/>
      <c r="AR650" s="198"/>
      <c r="AS650" s="198"/>
      <c r="AT650" s="198"/>
      <c r="AU650" s="198"/>
      <c r="AV650" s="198"/>
      <c r="AW650" s="198"/>
      <c r="AX650" s="198"/>
      <c r="AY650" s="198"/>
      <c r="AZ650" s="198"/>
      <c r="BA650" s="217"/>
    </row>
    <row r="651" spans="2:53" s="101" customFormat="1" x14ac:dyDescent="0.2">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c r="AA651" s="198"/>
      <c r="AB651" s="198"/>
      <c r="AC651" s="198"/>
      <c r="AD651" s="198"/>
      <c r="AE651" s="198"/>
      <c r="AF651" s="198"/>
      <c r="AG651" s="198"/>
      <c r="AH651" s="198"/>
      <c r="AI651" s="198"/>
      <c r="AJ651" s="198"/>
      <c r="AK651" s="198"/>
      <c r="AL651" s="198"/>
      <c r="AM651" s="198"/>
      <c r="AN651" s="198"/>
      <c r="AO651" s="198"/>
      <c r="AP651" s="198"/>
      <c r="AQ651" s="198"/>
      <c r="AR651" s="198"/>
      <c r="AS651" s="198"/>
      <c r="AT651" s="198"/>
      <c r="AU651" s="198"/>
      <c r="AV651" s="198"/>
      <c r="AW651" s="198"/>
      <c r="AX651" s="198"/>
      <c r="AY651" s="198"/>
      <c r="AZ651" s="198"/>
      <c r="BA651" s="217"/>
    </row>
    <row r="652" spans="2:53" s="101" customFormat="1" x14ac:dyDescent="0.2">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c r="AA652" s="198"/>
      <c r="AB652" s="198"/>
      <c r="AC652" s="198"/>
      <c r="AD652" s="198"/>
      <c r="AE652" s="198"/>
      <c r="AF652" s="198"/>
      <c r="AG652" s="198"/>
      <c r="AH652" s="198"/>
      <c r="AI652" s="198"/>
      <c r="AJ652" s="198"/>
      <c r="AK652" s="198"/>
      <c r="AL652" s="198"/>
      <c r="AM652" s="198"/>
      <c r="AN652" s="198"/>
      <c r="AO652" s="198"/>
      <c r="AP652" s="198"/>
      <c r="AQ652" s="198"/>
      <c r="AR652" s="198"/>
      <c r="AS652" s="198"/>
      <c r="AT652" s="198"/>
      <c r="AU652" s="198"/>
      <c r="AV652" s="198"/>
      <c r="AW652" s="198"/>
      <c r="AX652" s="198"/>
      <c r="AY652" s="198"/>
      <c r="AZ652" s="198"/>
      <c r="BA652" s="217"/>
    </row>
    <row r="653" spans="2:53" s="101" customFormat="1" x14ac:dyDescent="0.2">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c r="AA653" s="198"/>
      <c r="AB653" s="198"/>
      <c r="AC653" s="198"/>
      <c r="AD653" s="198"/>
      <c r="AE653" s="198"/>
      <c r="AF653" s="198"/>
      <c r="AG653" s="198"/>
      <c r="AH653" s="198"/>
      <c r="AI653" s="198"/>
      <c r="AJ653" s="198"/>
      <c r="AK653" s="198"/>
      <c r="AL653" s="198"/>
      <c r="AM653" s="198"/>
      <c r="AN653" s="198"/>
      <c r="AO653" s="198"/>
      <c r="AP653" s="198"/>
      <c r="AQ653" s="198"/>
      <c r="AR653" s="198"/>
      <c r="AS653" s="198"/>
      <c r="AT653" s="198"/>
      <c r="AU653" s="198"/>
      <c r="AV653" s="198"/>
      <c r="AW653" s="198"/>
      <c r="AX653" s="198"/>
      <c r="AY653" s="198"/>
      <c r="AZ653" s="198"/>
      <c r="BA653" s="217"/>
    </row>
    <row r="654" spans="2:53" s="101" customFormat="1" x14ac:dyDescent="0.2">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c r="AA654" s="198"/>
      <c r="AB654" s="198"/>
      <c r="AC654" s="198"/>
      <c r="AD654" s="198"/>
      <c r="AE654" s="198"/>
      <c r="AF654" s="198"/>
      <c r="AG654" s="198"/>
      <c r="AH654" s="198"/>
      <c r="AI654" s="198"/>
      <c r="AJ654" s="198"/>
      <c r="AK654" s="198"/>
      <c r="AL654" s="198"/>
      <c r="AM654" s="198"/>
      <c r="AN654" s="198"/>
      <c r="AO654" s="198"/>
      <c r="AP654" s="198"/>
      <c r="AQ654" s="198"/>
      <c r="AR654" s="198"/>
      <c r="AS654" s="198"/>
      <c r="AT654" s="198"/>
      <c r="AU654" s="198"/>
      <c r="AV654" s="198"/>
      <c r="AW654" s="198"/>
      <c r="AX654" s="198"/>
      <c r="AY654" s="198"/>
      <c r="AZ654" s="198"/>
      <c r="BA654" s="217"/>
    </row>
    <row r="655" spans="2:53" s="101" customFormat="1" x14ac:dyDescent="0.2">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c r="AA655" s="198"/>
      <c r="AB655" s="198"/>
      <c r="AC655" s="198"/>
      <c r="AD655" s="198"/>
      <c r="AE655" s="198"/>
      <c r="AF655" s="198"/>
      <c r="AG655" s="198"/>
      <c r="AH655" s="198"/>
      <c r="AI655" s="198"/>
      <c r="AJ655" s="198"/>
      <c r="AK655" s="198"/>
      <c r="AL655" s="198"/>
      <c r="AM655" s="198"/>
      <c r="AN655" s="198"/>
      <c r="AO655" s="198"/>
      <c r="AP655" s="198"/>
      <c r="AQ655" s="198"/>
      <c r="AR655" s="198"/>
      <c r="AS655" s="198"/>
      <c r="AT655" s="198"/>
      <c r="AU655" s="198"/>
      <c r="AV655" s="198"/>
      <c r="AW655" s="198"/>
      <c r="AX655" s="198"/>
      <c r="AY655" s="198"/>
      <c r="AZ655" s="198"/>
      <c r="BA655" s="217"/>
    </row>
    <row r="656" spans="2:53" s="101" customFormat="1" x14ac:dyDescent="0.2">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c r="AA656" s="198"/>
      <c r="AB656" s="198"/>
      <c r="AC656" s="198"/>
      <c r="AD656" s="198"/>
      <c r="AE656" s="198"/>
      <c r="AF656" s="198"/>
      <c r="AG656" s="198"/>
      <c r="AH656" s="198"/>
      <c r="AI656" s="198"/>
      <c r="AJ656" s="198"/>
      <c r="AK656" s="198"/>
      <c r="AL656" s="198"/>
      <c r="AM656" s="198"/>
      <c r="AN656" s="198"/>
      <c r="AO656" s="198"/>
      <c r="AP656" s="198"/>
      <c r="AQ656" s="198"/>
      <c r="AR656" s="198"/>
      <c r="AS656" s="198"/>
      <c r="AT656" s="198"/>
      <c r="AU656" s="198"/>
      <c r="AV656" s="198"/>
      <c r="AW656" s="198"/>
      <c r="AX656" s="198"/>
      <c r="AY656" s="198"/>
      <c r="AZ656" s="198"/>
      <c r="BA656" s="217"/>
    </row>
    <row r="657" spans="2:53" s="101" customFormat="1" x14ac:dyDescent="0.2">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c r="AA657" s="198"/>
      <c r="AB657" s="198"/>
      <c r="AC657" s="198"/>
      <c r="AD657" s="198"/>
      <c r="AE657" s="198"/>
      <c r="AF657" s="198"/>
      <c r="AG657" s="198"/>
      <c r="AH657" s="198"/>
      <c r="AI657" s="198"/>
      <c r="AJ657" s="198"/>
      <c r="AK657" s="198"/>
      <c r="AL657" s="198"/>
      <c r="AM657" s="198"/>
      <c r="AN657" s="198"/>
      <c r="AO657" s="198"/>
      <c r="AP657" s="198"/>
      <c r="AQ657" s="198"/>
      <c r="AR657" s="198"/>
      <c r="AS657" s="198"/>
      <c r="AT657" s="198"/>
      <c r="AU657" s="198"/>
      <c r="AV657" s="198"/>
      <c r="AW657" s="198"/>
      <c r="AX657" s="198"/>
      <c r="AY657" s="198"/>
      <c r="AZ657" s="198"/>
      <c r="BA657" s="217"/>
    </row>
    <row r="658" spans="2:53" s="101" customFormat="1" x14ac:dyDescent="0.2">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c r="AA658" s="198"/>
      <c r="AB658" s="198"/>
      <c r="AC658" s="198"/>
      <c r="AD658" s="198"/>
      <c r="AE658" s="198"/>
      <c r="AF658" s="198"/>
      <c r="AG658" s="198"/>
      <c r="AH658" s="198"/>
      <c r="AI658" s="198"/>
      <c r="AJ658" s="198"/>
      <c r="AK658" s="198"/>
      <c r="AL658" s="198"/>
      <c r="AM658" s="198"/>
      <c r="AN658" s="198"/>
      <c r="AO658" s="198"/>
      <c r="AP658" s="198"/>
      <c r="AQ658" s="198"/>
      <c r="AR658" s="198"/>
      <c r="AS658" s="198"/>
      <c r="AT658" s="198"/>
      <c r="AU658" s="198"/>
      <c r="AV658" s="198"/>
      <c r="AW658" s="198"/>
      <c r="AX658" s="198"/>
      <c r="AY658" s="198"/>
      <c r="AZ658" s="198"/>
      <c r="BA658" s="217"/>
    </row>
    <row r="659" spans="2:53" s="101" customFormat="1" x14ac:dyDescent="0.2">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c r="AA659" s="198"/>
      <c r="AB659" s="198"/>
      <c r="AC659" s="198"/>
      <c r="AD659" s="198"/>
      <c r="AE659" s="198"/>
      <c r="AF659" s="198"/>
      <c r="AG659" s="198"/>
      <c r="AH659" s="198"/>
      <c r="AI659" s="198"/>
      <c r="AJ659" s="198"/>
      <c r="AK659" s="198"/>
      <c r="AL659" s="198"/>
      <c r="AM659" s="198"/>
      <c r="AN659" s="198"/>
      <c r="AO659" s="198"/>
      <c r="AP659" s="198"/>
      <c r="AQ659" s="198"/>
      <c r="AR659" s="198"/>
      <c r="AS659" s="198"/>
      <c r="AT659" s="198"/>
      <c r="AU659" s="198"/>
      <c r="AV659" s="198"/>
      <c r="AW659" s="198"/>
      <c r="AX659" s="198"/>
      <c r="AY659" s="198"/>
      <c r="AZ659" s="198"/>
      <c r="BA659" s="217"/>
    </row>
    <row r="660" spans="2:53" s="101" customFormat="1" x14ac:dyDescent="0.2">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c r="AA660" s="198"/>
      <c r="AB660" s="198"/>
      <c r="AC660" s="198"/>
      <c r="AD660" s="198"/>
      <c r="AE660" s="198"/>
      <c r="AF660" s="198"/>
      <c r="AG660" s="198"/>
      <c r="AH660" s="198"/>
      <c r="AI660" s="198"/>
      <c r="AJ660" s="198"/>
      <c r="AK660" s="198"/>
      <c r="AL660" s="198"/>
      <c r="AM660" s="198"/>
      <c r="AN660" s="198"/>
      <c r="AO660" s="198"/>
      <c r="AP660" s="198"/>
      <c r="AQ660" s="198"/>
      <c r="AR660" s="198"/>
      <c r="AS660" s="198"/>
      <c r="AT660" s="198"/>
      <c r="AU660" s="198"/>
      <c r="AV660" s="198"/>
      <c r="AW660" s="198"/>
      <c r="AX660" s="198"/>
      <c r="AY660" s="198"/>
      <c r="AZ660" s="198"/>
      <c r="BA660" s="217"/>
    </row>
    <row r="661" spans="2:53" s="101" customFormat="1" x14ac:dyDescent="0.2">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c r="AA661" s="198"/>
      <c r="AB661" s="198"/>
      <c r="AC661" s="198"/>
      <c r="AD661" s="198"/>
      <c r="AE661" s="198"/>
      <c r="AF661" s="198"/>
      <c r="AG661" s="198"/>
      <c r="AH661" s="198"/>
      <c r="AI661" s="198"/>
      <c r="AJ661" s="198"/>
      <c r="AK661" s="198"/>
      <c r="AL661" s="198"/>
      <c r="AM661" s="198"/>
      <c r="AN661" s="198"/>
      <c r="AO661" s="198"/>
      <c r="AP661" s="198"/>
      <c r="AQ661" s="198"/>
      <c r="AR661" s="198"/>
      <c r="AS661" s="198"/>
      <c r="AT661" s="198"/>
      <c r="AU661" s="198"/>
      <c r="AV661" s="198"/>
      <c r="AW661" s="198"/>
      <c r="AX661" s="198"/>
      <c r="AY661" s="198"/>
      <c r="AZ661" s="198"/>
      <c r="BA661" s="217"/>
    </row>
    <row r="662" spans="2:53" s="101" customFormat="1" x14ac:dyDescent="0.2">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c r="AA662" s="198"/>
      <c r="AB662" s="198"/>
      <c r="AC662" s="198"/>
      <c r="AD662" s="198"/>
      <c r="AE662" s="198"/>
      <c r="AF662" s="198"/>
      <c r="AG662" s="198"/>
      <c r="AH662" s="198"/>
      <c r="AI662" s="198"/>
      <c r="AJ662" s="198"/>
      <c r="AK662" s="198"/>
      <c r="AL662" s="198"/>
      <c r="AM662" s="198"/>
      <c r="AN662" s="198"/>
      <c r="AO662" s="198"/>
      <c r="AP662" s="198"/>
      <c r="AQ662" s="198"/>
      <c r="AR662" s="198"/>
      <c r="AS662" s="198"/>
      <c r="AT662" s="198"/>
      <c r="AU662" s="198"/>
      <c r="AV662" s="198"/>
      <c r="AW662" s="198"/>
      <c r="AX662" s="198"/>
      <c r="AY662" s="198"/>
      <c r="AZ662" s="198"/>
      <c r="BA662" s="217"/>
    </row>
    <row r="663" spans="2:53" s="101" customFormat="1" x14ac:dyDescent="0.2">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c r="AA663" s="198"/>
      <c r="AB663" s="198"/>
      <c r="AC663" s="198"/>
      <c r="AD663" s="198"/>
      <c r="AE663" s="198"/>
      <c r="AF663" s="198"/>
      <c r="AG663" s="198"/>
      <c r="AH663" s="198"/>
      <c r="AI663" s="198"/>
      <c r="AJ663" s="198"/>
      <c r="AK663" s="198"/>
      <c r="AL663" s="198"/>
      <c r="AM663" s="198"/>
      <c r="AN663" s="198"/>
      <c r="AO663" s="198"/>
      <c r="AP663" s="198"/>
      <c r="AQ663" s="198"/>
      <c r="AR663" s="198"/>
      <c r="AS663" s="198"/>
      <c r="AT663" s="198"/>
      <c r="AU663" s="198"/>
      <c r="AV663" s="198"/>
      <c r="AW663" s="198"/>
      <c r="AX663" s="198"/>
      <c r="AY663" s="198"/>
      <c r="AZ663" s="198"/>
      <c r="BA663" s="217"/>
    </row>
    <row r="664" spans="2:53" s="101" customFormat="1" x14ac:dyDescent="0.2">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c r="AA664" s="198"/>
      <c r="AB664" s="198"/>
      <c r="AC664" s="198"/>
      <c r="AD664" s="198"/>
      <c r="AE664" s="198"/>
      <c r="AF664" s="198"/>
      <c r="AG664" s="198"/>
      <c r="AH664" s="198"/>
      <c r="AI664" s="198"/>
      <c r="AJ664" s="198"/>
      <c r="AK664" s="198"/>
      <c r="AL664" s="198"/>
      <c r="AM664" s="198"/>
      <c r="AN664" s="198"/>
      <c r="AO664" s="198"/>
      <c r="AP664" s="198"/>
      <c r="AQ664" s="198"/>
      <c r="AR664" s="198"/>
      <c r="AS664" s="198"/>
      <c r="AT664" s="198"/>
      <c r="AU664" s="198"/>
      <c r="AV664" s="198"/>
      <c r="AW664" s="198"/>
      <c r="AX664" s="198"/>
      <c r="AY664" s="198"/>
      <c r="AZ664" s="198"/>
      <c r="BA664" s="217"/>
    </row>
    <row r="665" spans="2:53" s="101" customFormat="1" x14ac:dyDescent="0.2">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c r="AA665" s="198"/>
      <c r="AB665" s="198"/>
      <c r="AC665" s="198"/>
      <c r="AD665" s="198"/>
      <c r="AE665" s="198"/>
      <c r="AF665" s="198"/>
      <c r="AG665" s="198"/>
      <c r="AH665" s="198"/>
      <c r="AI665" s="198"/>
      <c r="AJ665" s="198"/>
      <c r="AK665" s="198"/>
      <c r="AL665" s="198"/>
      <c r="AM665" s="198"/>
      <c r="AN665" s="198"/>
      <c r="AO665" s="198"/>
      <c r="AP665" s="198"/>
      <c r="AQ665" s="198"/>
      <c r="AR665" s="198"/>
      <c r="AS665" s="198"/>
      <c r="AT665" s="198"/>
      <c r="AU665" s="198"/>
      <c r="AV665" s="198"/>
      <c r="AW665" s="198"/>
      <c r="AX665" s="198"/>
      <c r="AY665" s="198"/>
      <c r="AZ665" s="198"/>
      <c r="BA665" s="217"/>
    </row>
    <row r="666" spans="2:53" s="101" customFormat="1" x14ac:dyDescent="0.2">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c r="AA666" s="198"/>
      <c r="AB666" s="198"/>
      <c r="AC666" s="198"/>
      <c r="AD666" s="198"/>
      <c r="AE666" s="198"/>
      <c r="AF666" s="198"/>
      <c r="AG666" s="198"/>
      <c r="AH666" s="198"/>
      <c r="AI666" s="198"/>
      <c r="AJ666" s="198"/>
      <c r="AK666" s="198"/>
      <c r="AL666" s="198"/>
      <c r="AM666" s="198"/>
      <c r="AN666" s="198"/>
      <c r="AO666" s="198"/>
      <c r="AP666" s="198"/>
      <c r="AQ666" s="198"/>
      <c r="AR666" s="198"/>
      <c r="AS666" s="198"/>
      <c r="AT666" s="198"/>
      <c r="AU666" s="198"/>
      <c r="AV666" s="198"/>
      <c r="AW666" s="198"/>
      <c r="AX666" s="198"/>
      <c r="AY666" s="198"/>
      <c r="AZ666" s="198"/>
      <c r="BA666" s="217"/>
    </row>
    <row r="667" spans="2:53" s="101" customFormat="1" x14ac:dyDescent="0.2">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c r="AA667" s="198"/>
      <c r="AB667" s="198"/>
      <c r="AC667" s="198"/>
      <c r="AD667" s="198"/>
      <c r="AE667" s="198"/>
      <c r="AF667" s="198"/>
      <c r="AG667" s="198"/>
      <c r="AH667" s="198"/>
      <c r="AI667" s="198"/>
      <c r="AJ667" s="198"/>
      <c r="AK667" s="198"/>
      <c r="AL667" s="198"/>
      <c r="AM667" s="198"/>
      <c r="AN667" s="198"/>
      <c r="AO667" s="198"/>
      <c r="AP667" s="198"/>
      <c r="AQ667" s="198"/>
      <c r="AR667" s="198"/>
      <c r="AS667" s="198"/>
      <c r="AT667" s="198"/>
      <c r="AU667" s="198"/>
      <c r="AV667" s="198"/>
      <c r="AW667" s="198"/>
      <c r="AX667" s="198"/>
      <c r="AY667" s="198"/>
      <c r="AZ667" s="198"/>
      <c r="BA667" s="217"/>
    </row>
    <row r="668" spans="2:53" s="101" customFormat="1" x14ac:dyDescent="0.2">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c r="AA668" s="198"/>
      <c r="AB668" s="198"/>
      <c r="AC668" s="198"/>
      <c r="AD668" s="198"/>
      <c r="AE668" s="198"/>
      <c r="AF668" s="198"/>
      <c r="AG668" s="198"/>
      <c r="AH668" s="198"/>
      <c r="AI668" s="198"/>
      <c r="AJ668" s="198"/>
      <c r="AK668" s="198"/>
      <c r="AL668" s="198"/>
      <c r="AM668" s="198"/>
      <c r="AN668" s="198"/>
      <c r="AO668" s="198"/>
      <c r="AP668" s="198"/>
      <c r="AQ668" s="198"/>
      <c r="AR668" s="198"/>
      <c r="AS668" s="198"/>
      <c r="AT668" s="198"/>
      <c r="AU668" s="198"/>
      <c r="AV668" s="198"/>
      <c r="AW668" s="198"/>
      <c r="AX668" s="198"/>
      <c r="AY668" s="198"/>
      <c r="AZ668" s="198"/>
      <c r="BA668" s="217"/>
    </row>
    <row r="669" spans="2:53" s="101" customFormat="1" x14ac:dyDescent="0.2">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c r="AA669" s="198"/>
      <c r="AB669" s="198"/>
      <c r="AC669" s="198"/>
      <c r="AD669" s="198"/>
      <c r="AE669" s="198"/>
      <c r="AF669" s="198"/>
      <c r="AG669" s="198"/>
      <c r="AH669" s="198"/>
      <c r="AI669" s="198"/>
      <c r="AJ669" s="198"/>
      <c r="AK669" s="198"/>
      <c r="AL669" s="198"/>
      <c r="AM669" s="198"/>
      <c r="AN669" s="198"/>
      <c r="AO669" s="198"/>
      <c r="AP669" s="198"/>
      <c r="AQ669" s="198"/>
      <c r="AR669" s="198"/>
      <c r="AS669" s="198"/>
      <c r="AT669" s="198"/>
      <c r="AU669" s="198"/>
      <c r="AV669" s="198"/>
      <c r="AW669" s="198"/>
      <c r="AX669" s="198"/>
      <c r="AY669" s="198"/>
      <c r="AZ669" s="198"/>
      <c r="BA669" s="217"/>
    </row>
    <row r="670" spans="2:53" s="101" customFormat="1" x14ac:dyDescent="0.2">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c r="AA670" s="198"/>
      <c r="AB670" s="198"/>
      <c r="AC670" s="198"/>
      <c r="AD670" s="198"/>
      <c r="AE670" s="198"/>
      <c r="AF670" s="198"/>
      <c r="AG670" s="198"/>
      <c r="AH670" s="198"/>
      <c r="AI670" s="198"/>
      <c r="AJ670" s="198"/>
      <c r="AK670" s="198"/>
      <c r="AL670" s="198"/>
      <c r="AM670" s="198"/>
      <c r="AN670" s="198"/>
      <c r="AO670" s="198"/>
      <c r="AP670" s="198"/>
      <c r="AQ670" s="198"/>
      <c r="AR670" s="198"/>
      <c r="AS670" s="198"/>
      <c r="AT670" s="198"/>
      <c r="AU670" s="198"/>
      <c r="AV670" s="198"/>
      <c r="AW670" s="198"/>
      <c r="AX670" s="198"/>
      <c r="AY670" s="198"/>
      <c r="AZ670" s="198"/>
      <c r="BA670" s="217"/>
    </row>
    <row r="671" spans="2:53" s="101" customFormat="1" x14ac:dyDescent="0.2">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c r="AA671" s="198"/>
      <c r="AB671" s="198"/>
      <c r="AC671" s="198"/>
      <c r="AD671" s="198"/>
      <c r="AE671" s="198"/>
      <c r="AF671" s="198"/>
      <c r="AG671" s="198"/>
      <c r="AH671" s="198"/>
      <c r="AI671" s="198"/>
      <c r="AJ671" s="198"/>
      <c r="AK671" s="198"/>
      <c r="AL671" s="198"/>
      <c r="AM671" s="198"/>
      <c r="AN671" s="198"/>
      <c r="AO671" s="198"/>
      <c r="AP671" s="198"/>
      <c r="AQ671" s="198"/>
      <c r="AR671" s="198"/>
      <c r="AS671" s="198"/>
      <c r="AT671" s="198"/>
      <c r="AU671" s="198"/>
      <c r="AV671" s="198"/>
      <c r="AW671" s="198"/>
      <c r="AX671" s="198"/>
      <c r="AY671" s="198"/>
      <c r="AZ671" s="198"/>
      <c r="BA671" s="217"/>
    </row>
    <row r="672" spans="2:53" s="101" customFormat="1" x14ac:dyDescent="0.2">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c r="AA672" s="198"/>
      <c r="AB672" s="198"/>
      <c r="AC672" s="198"/>
      <c r="AD672" s="198"/>
      <c r="AE672" s="198"/>
      <c r="AF672" s="198"/>
      <c r="AG672" s="198"/>
      <c r="AH672" s="198"/>
      <c r="AI672" s="198"/>
      <c r="AJ672" s="198"/>
      <c r="AK672" s="198"/>
      <c r="AL672" s="198"/>
      <c r="AM672" s="198"/>
      <c r="AN672" s="198"/>
      <c r="AO672" s="198"/>
      <c r="AP672" s="198"/>
      <c r="AQ672" s="198"/>
      <c r="AR672" s="198"/>
      <c r="AS672" s="198"/>
      <c r="AT672" s="198"/>
      <c r="AU672" s="198"/>
      <c r="AV672" s="198"/>
      <c r="AW672" s="198"/>
      <c r="AX672" s="198"/>
      <c r="AY672" s="198"/>
      <c r="AZ672" s="198"/>
      <c r="BA672" s="217"/>
    </row>
    <row r="673" spans="2:53" s="101" customFormat="1" x14ac:dyDescent="0.2">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c r="AA673" s="198"/>
      <c r="AB673" s="198"/>
      <c r="AC673" s="198"/>
      <c r="AD673" s="198"/>
      <c r="AE673" s="198"/>
      <c r="AF673" s="198"/>
      <c r="AG673" s="198"/>
      <c r="AH673" s="198"/>
      <c r="AI673" s="198"/>
      <c r="AJ673" s="198"/>
      <c r="AK673" s="198"/>
      <c r="AL673" s="198"/>
      <c r="AM673" s="198"/>
      <c r="AN673" s="198"/>
      <c r="AO673" s="198"/>
      <c r="AP673" s="198"/>
      <c r="AQ673" s="198"/>
      <c r="AR673" s="198"/>
      <c r="AS673" s="198"/>
      <c r="AT673" s="198"/>
      <c r="AU673" s="198"/>
      <c r="AV673" s="198"/>
      <c r="AW673" s="198"/>
      <c r="AX673" s="198"/>
      <c r="AY673" s="198"/>
      <c r="AZ673" s="198"/>
      <c r="BA673" s="217"/>
    </row>
    <row r="674" spans="2:53" s="101" customFormat="1" x14ac:dyDescent="0.2">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c r="AA674" s="198"/>
      <c r="AB674" s="198"/>
      <c r="AC674" s="198"/>
      <c r="AD674" s="198"/>
      <c r="AE674" s="198"/>
      <c r="AF674" s="198"/>
      <c r="AG674" s="198"/>
      <c r="AH674" s="198"/>
      <c r="AI674" s="198"/>
      <c r="AJ674" s="198"/>
      <c r="AK674" s="198"/>
      <c r="AL674" s="198"/>
      <c r="AM674" s="198"/>
      <c r="AN674" s="198"/>
      <c r="AO674" s="198"/>
      <c r="AP674" s="198"/>
      <c r="AQ674" s="198"/>
      <c r="AR674" s="198"/>
      <c r="AS674" s="198"/>
      <c r="AT674" s="198"/>
      <c r="AU674" s="198"/>
      <c r="AV674" s="198"/>
      <c r="AW674" s="198"/>
      <c r="AX674" s="198"/>
      <c r="AY674" s="198"/>
      <c r="AZ674" s="198"/>
      <c r="BA674" s="217"/>
    </row>
    <row r="675" spans="2:53" s="101" customFormat="1" x14ac:dyDescent="0.2">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c r="AA675" s="198"/>
      <c r="AB675" s="198"/>
      <c r="AC675" s="198"/>
      <c r="AD675" s="198"/>
      <c r="AE675" s="198"/>
      <c r="AF675" s="198"/>
      <c r="AG675" s="198"/>
      <c r="AH675" s="198"/>
      <c r="AI675" s="198"/>
      <c r="AJ675" s="198"/>
      <c r="AK675" s="198"/>
      <c r="AL675" s="198"/>
      <c r="AM675" s="198"/>
      <c r="AN675" s="198"/>
      <c r="AO675" s="198"/>
      <c r="AP675" s="198"/>
      <c r="AQ675" s="198"/>
      <c r="AR675" s="198"/>
      <c r="AS675" s="198"/>
      <c r="AT675" s="198"/>
      <c r="AU675" s="198"/>
      <c r="AV675" s="198"/>
      <c r="AW675" s="198"/>
      <c r="AX675" s="198"/>
      <c r="AY675" s="198"/>
      <c r="AZ675" s="198"/>
      <c r="BA675" s="217"/>
    </row>
    <row r="676" spans="2:53" s="101" customFormat="1" x14ac:dyDescent="0.2">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c r="AA676" s="198"/>
      <c r="AB676" s="198"/>
      <c r="AC676" s="198"/>
      <c r="AD676" s="198"/>
      <c r="AE676" s="198"/>
      <c r="AF676" s="198"/>
      <c r="AG676" s="198"/>
      <c r="AH676" s="198"/>
      <c r="AI676" s="198"/>
      <c r="AJ676" s="198"/>
      <c r="AK676" s="198"/>
      <c r="AL676" s="198"/>
      <c r="AM676" s="198"/>
      <c r="AN676" s="198"/>
      <c r="AO676" s="198"/>
      <c r="AP676" s="198"/>
      <c r="AQ676" s="198"/>
      <c r="AR676" s="198"/>
      <c r="AS676" s="198"/>
      <c r="AT676" s="198"/>
      <c r="AU676" s="198"/>
      <c r="AV676" s="198"/>
      <c r="AW676" s="198"/>
      <c r="AX676" s="198"/>
      <c r="AY676" s="198"/>
      <c r="AZ676" s="198"/>
      <c r="BA676" s="217"/>
    </row>
    <row r="677" spans="2:53" s="101" customFormat="1" x14ac:dyDescent="0.2">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c r="AA677" s="198"/>
      <c r="AB677" s="198"/>
      <c r="AC677" s="198"/>
      <c r="AD677" s="198"/>
      <c r="AE677" s="198"/>
      <c r="AF677" s="198"/>
      <c r="AG677" s="198"/>
      <c r="AH677" s="198"/>
      <c r="AI677" s="198"/>
      <c r="AJ677" s="198"/>
      <c r="AK677" s="198"/>
      <c r="AL677" s="198"/>
      <c r="AM677" s="198"/>
      <c r="AN677" s="198"/>
      <c r="AO677" s="198"/>
      <c r="AP677" s="198"/>
      <c r="AQ677" s="198"/>
      <c r="AR677" s="198"/>
      <c r="AS677" s="198"/>
      <c r="AT677" s="198"/>
      <c r="AU677" s="198"/>
      <c r="AV677" s="198"/>
      <c r="AW677" s="198"/>
      <c r="AX677" s="198"/>
      <c r="AY677" s="198"/>
      <c r="AZ677" s="198"/>
      <c r="BA677" s="217"/>
    </row>
    <row r="678" spans="2:53" s="101" customFormat="1" x14ac:dyDescent="0.2">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c r="AA678" s="198"/>
      <c r="AB678" s="198"/>
      <c r="AC678" s="198"/>
      <c r="AD678" s="198"/>
      <c r="AE678" s="198"/>
      <c r="AF678" s="198"/>
      <c r="AG678" s="198"/>
      <c r="AH678" s="198"/>
      <c r="AI678" s="198"/>
      <c r="AJ678" s="198"/>
      <c r="AK678" s="198"/>
      <c r="AL678" s="198"/>
      <c r="AM678" s="198"/>
      <c r="AN678" s="198"/>
      <c r="AO678" s="198"/>
      <c r="AP678" s="198"/>
      <c r="AQ678" s="198"/>
      <c r="AR678" s="198"/>
      <c r="AS678" s="198"/>
      <c r="AT678" s="198"/>
      <c r="AU678" s="198"/>
      <c r="AV678" s="198"/>
      <c r="AW678" s="198"/>
      <c r="AX678" s="198"/>
      <c r="AY678" s="198"/>
      <c r="AZ678" s="198"/>
      <c r="BA678" s="217"/>
    </row>
    <row r="679" spans="2:53" s="101" customFormat="1" x14ac:dyDescent="0.2">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c r="AA679" s="198"/>
      <c r="AB679" s="198"/>
      <c r="AC679" s="198"/>
      <c r="AD679" s="198"/>
      <c r="AE679" s="198"/>
      <c r="AF679" s="198"/>
      <c r="AG679" s="198"/>
      <c r="AH679" s="198"/>
      <c r="AI679" s="198"/>
      <c r="AJ679" s="198"/>
      <c r="AK679" s="198"/>
      <c r="AL679" s="198"/>
      <c r="AM679" s="198"/>
      <c r="AN679" s="198"/>
      <c r="AO679" s="198"/>
      <c r="AP679" s="198"/>
      <c r="AQ679" s="198"/>
      <c r="AR679" s="198"/>
      <c r="AS679" s="198"/>
      <c r="AT679" s="198"/>
      <c r="AU679" s="198"/>
      <c r="AV679" s="198"/>
      <c r="AW679" s="198"/>
      <c r="AX679" s="198"/>
      <c r="AY679" s="198"/>
      <c r="AZ679" s="198"/>
      <c r="BA679" s="217"/>
    </row>
    <row r="680" spans="2:53" s="101" customFormat="1" x14ac:dyDescent="0.2">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c r="AA680" s="198"/>
      <c r="AB680" s="198"/>
      <c r="AC680" s="198"/>
      <c r="AD680" s="198"/>
      <c r="AE680" s="198"/>
      <c r="AF680" s="198"/>
      <c r="AG680" s="198"/>
      <c r="AH680" s="198"/>
      <c r="AI680" s="198"/>
      <c r="AJ680" s="198"/>
      <c r="AK680" s="198"/>
      <c r="AL680" s="198"/>
      <c r="AM680" s="198"/>
      <c r="AN680" s="198"/>
      <c r="AO680" s="198"/>
      <c r="AP680" s="198"/>
      <c r="AQ680" s="198"/>
      <c r="AR680" s="198"/>
      <c r="AS680" s="198"/>
      <c r="AT680" s="198"/>
      <c r="AU680" s="198"/>
      <c r="AV680" s="198"/>
      <c r="AW680" s="198"/>
      <c r="AX680" s="198"/>
      <c r="AY680" s="198"/>
      <c r="AZ680" s="198"/>
      <c r="BA680" s="217"/>
    </row>
    <row r="681" spans="2:53" s="101" customFormat="1" x14ac:dyDescent="0.2">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c r="AA681" s="198"/>
      <c r="AB681" s="198"/>
      <c r="AC681" s="198"/>
      <c r="AD681" s="198"/>
      <c r="AE681" s="198"/>
      <c r="AF681" s="198"/>
      <c r="AG681" s="198"/>
      <c r="AH681" s="198"/>
      <c r="AI681" s="198"/>
      <c r="AJ681" s="198"/>
      <c r="AK681" s="198"/>
      <c r="AL681" s="198"/>
      <c r="AM681" s="198"/>
      <c r="AN681" s="198"/>
      <c r="AO681" s="198"/>
      <c r="AP681" s="198"/>
      <c r="AQ681" s="198"/>
      <c r="AR681" s="198"/>
      <c r="AS681" s="198"/>
      <c r="AT681" s="198"/>
      <c r="AU681" s="198"/>
      <c r="AV681" s="198"/>
      <c r="AW681" s="198"/>
      <c r="AX681" s="198"/>
      <c r="AY681" s="198"/>
      <c r="AZ681" s="198"/>
      <c r="BA681" s="217"/>
    </row>
    <row r="682" spans="2:53" s="101" customFormat="1" x14ac:dyDescent="0.2">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c r="AA682" s="198"/>
      <c r="AB682" s="198"/>
      <c r="AC682" s="198"/>
      <c r="AD682" s="198"/>
      <c r="AE682" s="198"/>
      <c r="AF682" s="198"/>
      <c r="AG682" s="198"/>
      <c r="AH682" s="198"/>
      <c r="AI682" s="198"/>
      <c r="AJ682" s="198"/>
      <c r="AK682" s="198"/>
      <c r="AL682" s="198"/>
      <c r="AM682" s="198"/>
      <c r="AN682" s="198"/>
      <c r="AO682" s="198"/>
      <c r="AP682" s="198"/>
      <c r="AQ682" s="198"/>
      <c r="AR682" s="198"/>
      <c r="AS682" s="198"/>
      <c r="AT682" s="198"/>
      <c r="AU682" s="198"/>
      <c r="AV682" s="198"/>
      <c r="AW682" s="198"/>
      <c r="AX682" s="198"/>
      <c r="AY682" s="198"/>
      <c r="AZ682" s="198"/>
      <c r="BA682" s="217"/>
    </row>
    <row r="683" spans="2:53" s="101" customFormat="1" x14ac:dyDescent="0.2">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c r="AA683" s="198"/>
      <c r="AB683" s="198"/>
      <c r="AC683" s="198"/>
      <c r="AD683" s="198"/>
      <c r="AE683" s="198"/>
      <c r="AF683" s="198"/>
      <c r="AG683" s="198"/>
      <c r="AH683" s="198"/>
      <c r="AI683" s="198"/>
      <c r="AJ683" s="198"/>
      <c r="AK683" s="198"/>
      <c r="AL683" s="198"/>
      <c r="AM683" s="198"/>
      <c r="AN683" s="198"/>
      <c r="AO683" s="198"/>
      <c r="AP683" s="198"/>
      <c r="AQ683" s="198"/>
      <c r="AR683" s="198"/>
      <c r="AS683" s="198"/>
      <c r="AT683" s="198"/>
      <c r="AU683" s="198"/>
      <c r="AV683" s="198"/>
      <c r="AW683" s="198"/>
      <c r="AX683" s="198"/>
      <c r="AY683" s="198"/>
      <c r="AZ683" s="198"/>
      <c r="BA683" s="217"/>
    </row>
    <row r="684" spans="2:53" s="101" customFormat="1" x14ac:dyDescent="0.2">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c r="AA684" s="198"/>
      <c r="AB684" s="198"/>
      <c r="AC684" s="198"/>
      <c r="AD684" s="198"/>
      <c r="AE684" s="198"/>
      <c r="AF684" s="198"/>
      <c r="AG684" s="198"/>
      <c r="AH684" s="198"/>
      <c r="AI684" s="198"/>
      <c r="AJ684" s="198"/>
      <c r="AK684" s="198"/>
      <c r="AL684" s="198"/>
      <c r="AM684" s="198"/>
      <c r="AN684" s="198"/>
      <c r="AO684" s="198"/>
      <c r="AP684" s="198"/>
      <c r="AQ684" s="198"/>
      <c r="AR684" s="198"/>
      <c r="AS684" s="198"/>
      <c r="AT684" s="198"/>
      <c r="AU684" s="198"/>
      <c r="AV684" s="198"/>
      <c r="AW684" s="198"/>
      <c r="AX684" s="198"/>
      <c r="AY684" s="198"/>
      <c r="AZ684" s="198"/>
      <c r="BA684" s="217"/>
    </row>
    <row r="685" spans="2:53" s="101" customFormat="1" x14ac:dyDescent="0.2">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c r="AA685" s="198"/>
      <c r="AB685" s="198"/>
      <c r="AC685" s="198"/>
      <c r="AD685" s="198"/>
      <c r="AE685" s="198"/>
      <c r="AF685" s="198"/>
      <c r="AG685" s="198"/>
      <c r="AH685" s="198"/>
      <c r="AI685" s="198"/>
      <c r="AJ685" s="198"/>
      <c r="AK685" s="198"/>
      <c r="AL685" s="198"/>
      <c r="AM685" s="198"/>
      <c r="AN685" s="198"/>
      <c r="AO685" s="198"/>
      <c r="AP685" s="198"/>
      <c r="AQ685" s="198"/>
      <c r="AR685" s="198"/>
      <c r="AS685" s="198"/>
      <c r="AT685" s="198"/>
      <c r="AU685" s="198"/>
      <c r="AV685" s="198"/>
      <c r="AW685" s="198"/>
      <c r="AX685" s="198"/>
      <c r="AY685" s="198"/>
      <c r="AZ685" s="198"/>
      <c r="BA685" s="217"/>
    </row>
    <row r="686" spans="2:53" s="101" customFormat="1" x14ac:dyDescent="0.2">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c r="AA686" s="198"/>
      <c r="AB686" s="198"/>
      <c r="AC686" s="198"/>
      <c r="AD686" s="198"/>
      <c r="AE686" s="198"/>
      <c r="AF686" s="198"/>
      <c r="AG686" s="198"/>
      <c r="AH686" s="198"/>
      <c r="AI686" s="198"/>
      <c r="AJ686" s="198"/>
      <c r="AK686" s="198"/>
      <c r="AL686" s="198"/>
      <c r="AM686" s="198"/>
      <c r="AN686" s="198"/>
      <c r="AO686" s="198"/>
      <c r="AP686" s="198"/>
      <c r="AQ686" s="198"/>
      <c r="AR686" s="198"/>
      <c r="AS686" s="198"/>
      <c r="AT686" s="198"/>
      <c r="AU686" s="198"/>
      <c r="AV686" s="198"/>
      <c r="AW686" s="198"/>
      <c r="AX686" s="198"/>
      <c r="AY686" s="198"/>
      <c r="AZ686" s="198"/>
      <c r="BA686" s="217"/>
    </row>
    <row r="687" spans="2:53" s="101" customFormat="1" x14ac:dyDescent="0.2">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c r="AA687" s="198"/>
      <c r="AB687" s="198"/>
      <c r="AC687" s="198"/>
      <c r="AD687" s="198"/>
      <c r="AE687" s="198"/>
      <c r="AF687" s="198"/>
      <c r="AG687" s="198"/>
      <c r="AH687" s="198"/>
      <c r="AI687" s="198"/>
      <c r="AJ687" s="198"/>
      <c r="AK687" s="198"/>
      <c r="AL687" s="198"/>
      <c r="AM687" s="198"/>
      <c r="AN687" s="198"/>
      <c r="AO687" s="198"/>
      <c r="AP687" s="198"/>
      <c r="AQ687" s="198"/>
      <c r="AR687" s="198"/>
      <c r="AS687" s="198"/>
      <c r="AT687" s="198"/>
      <c r="AU687" s="198"/>
      <c r="AV687" s="198"/>
      <c r="AW687" s="198"/>
      <c r="AX687" s="198"/>
      <c r="AY687" s="198"/>
      <c r="AZ687" s="198"/>
      <c r="BA687" s="217"/>
    </row>
    <row r="688" spans="2:53" s="101" customFormat="1" x14ac:dyDescent="0.2">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c r="AA688" s="198"/>
      <c r="AB688" s="198"/>
      <c r="AC688" s="198"/>
      <c r="AD688" s="198"/>
      <c r="AE688" s="198"/>
      <c r="AF688" s="198"/>
      <c r="AG688" s="198"/>
      <c r="AH688" s="198"/>
      <c r="AI688" s="198"/>
      <c r="AJ688" s="198"/>
      <c r="AK688" s="198"/>
      <c r="AL688" s="198"/>
      <c r="AM688" s="198"/>
      <c r="AN688" s="198"/>
      <c r="AO688" s="198"/>
      <c r="AP688" s="198"/>
      <c r="AQ688" s="198"/>
      <c r="AR688" s="198"/>
      <c r="AS688" s="198"/>
      <c r="AT688" s="198"/>
      <c r="AU688" s="198"/>
      <c r="AV688" s="198"/>
      <c r="AW688" s="198"/>
      <c r="AX688" s="198"/>
      <c r="AY688" s="198"/>
      <c r="AZ688" s="198"/>
      <c r="BA688" s="217"/>
    </row>
    <row r="689" spans="2:53" s="101" customFormat="1" x14ac:dyDescent="0.2">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c r="AA689" s="198"/>
      <c r="AB689" s="198"/>
      <c r="AC689" s="198"/>
      <c r="AD689" s="198"/>
      <c r="AE689" s="198"/>
      <c r="AF689" s="198"/>
      <c r="AG689" s="198"/>
      <c r="AH689" s="198"/>
      <c r="AI689" s="198"/>
      <c r="AJ689" s="198"/>
      <c r="AK689" s="198"/>
      <c r="AL689" s="198"/>
      <c r="AM689" s="198"/>
      <c r="AN689" s="198"/>
      <c r="AO689" s="198"/>
      <c r="AP689" s="198"/>
      <c r="AQ689" s="198"/>
      <c r="AR689" s="198"/>
      <c r="AS689" s="198"/>
      <c r="AT689" s="198"/>
      <c r="AU689" s="198"/>
      <c r="AV689" s="198"/>
      <c r="AW689" s="198"/>
      <c r="AX689" s="198"/>
      <c r="AY689" s="198"/>
      <c r="AZ689" s="198"/>
      <c r="BA689" s="217"/>
    </row>
    <row r="690" spans="2:53" s="101" customFormat="1" x14ac:dyDescent="0.2">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c r="AA690" s="198"/>
      <c r="AB690" s="198"/>
      <c r="AC690" s="198"/>
      <c r="AD690" s="198"/>
      <c r="AE690" s="198"/>
      <c r="AF690" s="198"/>
      <c r="AG690" s="198"/>
      <c r="AH690" s="198"/>
      <c r="AI690" s="198"/>
      <c r="AJ690" s="198"/>
      <c r="AK690" s="198"/>
      <c r="AL690" s="198"/>
      <c r="AM690" s="198"/>
      <c r="AN690" s="198"/>
      <c r="AO690" s="198"/>
      <c r="AP690" s="198"/>
      <c r="AQ690" s="198"/>
      <c r="AR690" s="198"/>
      <c r="AS690" s="198"/>
      <c r="AT690" s="198"/>
      <c r="AU690" s="198"/>
      <c r="AV690" s="198"/>
      <c r="AW690" s="198"/>
      <c r="AX690" s="198"/>
      <c r="AY690" s="198"/>
      <c r="AZ690" s="198"/>
      <c r="BA690" s="217"/>
    </row>
    <row r="691" spans="2:53" s="101" customFormat="1" x14ac:dyDescent="0.2">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c r="AA691" s="198"/>
      <c r="AB691" s="198"/>
      <c r="AC691" s="198"/>
      <c r="AD691" s="198"/>
      <c r="AE691" s="198"/>
      <c r="AF691" s="198"/>
      <c r="AG691" s="198"/>
      <c r="AH691" s="198"/>
      <c r="AI691" s="198"/>
      <c r="AJ691" s="198"/>
      <c r="AK691" s="198"/>
      <c r="AL691" s="198"/>
      <c r="AM691" s="198"/>
      <c r="AN691" s="198"/>
      <c r="AO691" s="198"/>
      <c r="AP691" s="198"/>
      <c r="AQ691" s="198"/>
      <c r="AR691" s="198"/>
      <c r="AS691" s="198"/>
      <c r="AT691" s="198"/>
      <c r="AU691" s="198"/>
      <c r="AV691" s="198"/>
      <c r="AW691" s="198"/>
      <c r="AX691" s="198"/>
      <c r="AY691" s="198"/>
      <c r="AZ691" s="198"/>
      <c r="BA691" s="217"/>
    </row>
    <row r="692" spans="2:53" s="101" customFormat="1" x14ac:dyDescent="0.2">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c r="AA692" s="198"/>
      <c r="AB692" s="198"/>
      <c r="AC692" s="198"/>
      <c r="AD692" s="198"/>
      <c r="AE692" s="198"/>
      <c r="AF692" s="198"/>
      <c r="AG692" s="198"/>
      <c r="AH692" s="198"/>
      <c r="AI692" s="198"/>
      <c r="AJ692" s="198"/>
      <c r="AK692" s="198"/>
      <c r="AL692" s="198"/>
      <c r="AM692" s="198"/>
      <c r="AN692" s="198"/>
      <c r="AO692" s="198"/>
      <c r="AP692" s="198"/>
      <c r="AQ692" s="198"/>
      <c r="AR692" s="198"/>
      <c r="AS692" s="198"/>
      <c r="AT692" s="198"/>
      <c r="AU692" s="198"/>
      <c r="AV692" s="198"/>
      <c r="AW692" s="198"/>
      <c r="AX692" s="198"/>
      <c r="AY692" s="198"/>
      <c r="AZ692" s="198"/>
      <c r="BA692" s="217"/>
    </row>
    <row r="693" spans="2:53" s="101" customFormat="1" x14ac:dyDescent="0.2">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c r="AA693" s="198"/>
      <c r="AB693" s="198"/>
      <c r="AC693" s="198"/>
      <c r="AD693" s="198"/>
      <c r="AE693" s="198"/>
      <c r="AF693" s="198"/>
      <c r="AG693" s="198"/>
      <c r="AH693" s="198"/>
      <c r="AI693" s="198"/>
      <c r="AJ693" s="198"/>
      <c r="AK693" s="198"/>
      <c r="AL693" s="198"/>
      <c r="AM693" s="198"/>
      <c r="AN693" s="198"/>
      <c r="AO693" s="198"/>
      <c r="AP693" s="198"/>
      <c r="AQ693" s="198"/>
      <c r="AR693" s="198"/>
      <c r="AS693" s="198"/>
      <c r="AT693" s="198"/>
      <c r="AU693" s="198"/>
      <c r="AV693" s="198"/>
      <c r="AW693" s="198"/>
      <c r="AX693" s="198"/>
      <c r="AY693" s="198"/>
      <c r="AZ693" s="198"/>
      <c r="BA693" s="217"/>
    </row>
    <row r="694" spans="2:53" s="101" customFormat="1" x14ac:dyDescent="0.2">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c r="AA694" s="198"/>
      <c r="AB694" s="198"/>
      <c r="AC694" s="198"/>
      <c r="AD694" s="198"/>
      <c r="AE694" s="198"/>
      <c r="AF694" s="198"/>
      <c r="AG694" s="198"/>
      <c r="AH694" s="198"/>
      <c r="AI694" s="198"/>
      <c r="AJ694" s="198"/>
      <c r="AK694" s="198"/>
      <c r="AL694" s="198"/>
      <c r="AM694" s="198"/>
      <c r="AN694" s="198"/>
      <c r="AO694" s="198"/>
      <c r="AP694" s="198"/>
      <c r="AQ694" s="198"/>
      <c r="AR694" s="198"/>
      <c r="AS694" s="198"/>
      <c r="AT694" s="198"/>
      <c r="AU694" s="198"/>
      <c r="AV694" s="198"/>
      <c r="AW694" s="198"/>
      <c r="AX694" s="198"/>
      <c r="AY694" s="198"/>
      <c r="AZ694" s="198"/>
      <c r="BA694" s="217"/>
    </row>
    <row r="695" spans="2:53" s="101" customFormat="1" x14ac:dyDescent="0.2">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c r="AA695" s="198"/>
      <c r="AB695" s="198"/>
      <c r="AC695" s="198"/>
      <c r="AD695" s="198"/>
      <c r="AE695" s="198"/>
      <c r="AF695" s="198"/>
      <c r="AG695" s="198"/>
      <c r="AH695" s="198"/>
      <c r="AI695" s="198"/>
      <c r="AJ695" s="198"/>
      <c r="AK695" s="198"/>
      <c r="AL695" s="198"/>
      <c r="AM695" s="198"/>
      <c r="AN695" s="198"/>
      <c r="AO695" s="198"/>
      <c r="AP695" s="198"/>
      <c r="AQ695" s="198"/>
      <c r="AR695" s="198"/>
      <c r="AS695" s="198"/>
      <c r="AT695" s="198"/>
      <c r="AU695" s="198"/>
      <c r="AV695" s="198"/>
      <c r="AW695" s="198"/>
      <c r="AX695" s="198"/>
      <c r="AY695" s="198"/>
      <c r="AZ695" s="198"/>
      <c r="BA695" s="217"/>
    </row>
    <row r="696" spans="2:53" s="101" customFormat="1" x14ac:dyDescent="0.2">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c r="AA696" s="198"/>
      <c r="AB696" s="198"/>
      <c r="AC696" s="198"/>
      <c r="AD696" s="198"/>
      <c r="AE696" s="198"/>
      <c r="AF696" s="198"/>
      <c r="AG696" s="198"/>
      <c r="AH696" s="198"/>
      <c r="AI696" s="198"/>
      <c r="AJ696" s="198"/>
      <c r="AK696" s="198"/>
      <c r="AL696" s="198"/>
      <c r="AM696" s="198"/>
      <c r="AN696" s="198"/>
      <c r="AO696" s="198"/>
      <c r="AP696" s="198"/>
      <c r="AQ696" s="198"/>
      <c r="AR696" s="198"/>
      <c r="AS696" s="198"/>
      <c r="AT696" s="198"/>
      <c r="AU696" s="198"/>
      <c r="AV696" s="198"/>
      <c r="AW696" s="198"/>
      <c r="AX696" s="198"/>
      <c r="AY696" s="198"/>
      <c r="AZ696" s="198"/>
      <c r="BA696" s="217"/>
    </row>
    <row r="697" spans="2:53" s="101" customFormat="1" x14ac:dyDescent="0.2">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c r="AA697" s="198"/>
      <c r="AB697" s="198"/>
      <c r="AC697" s="198"/>
      <c r="AD697" s="198"/>
      <c r="AE697" s="198"/>
      <c r="AF697" s="198"/>
      <c r="AG697" s="198"/>
      <c r="AH697" s="198"/>
      <c r="AI697" s="198"/>
      <c r="AJ697" s="198"/>
      <c r="AK697" s="198"/>
      <c r="AL697" s="198"/>
      <c r="AM697" s="198"/>
      <c r="AN697" s="198"/>
      <c r="AO697" s="198"/>
      <c r="AP697" s="198"/>
      <c r="AQ697" s="198"/>
      <c r="AR697" s="198"/>
      <c r="AS697" s="198"/>
      <c r="AT697" s="198"/>
      <c r="AU697" s="198"/>
      <c r="AV697" s="198"/>
      <c r="AW697" s="198"/>
      <c r="AX697" s="198"/>
      <c r="AY697" s="198"/>
      <c r="AZ697" s="198"/>
      <c r="BA697" s="217"/>
    </row>
    <row r="698" spans="2:53" s="101" customFormat="1" x14ac:dyDescent="0.2">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c r="AA698" s="198"/>
      <c r="AB698" s="198"/>
      <c r="AC698" s="198"/>
      <c r="AD698" s="198"/>
      <c r="AE698" s="198"/>
      <c r="AF698" s="198"/>
      <c r="AG698" s="198"/>
      <c r="AH698" s="198"/>
      <c r="AI698" s="198"/>
      <c r="AJ698" s="198"/>
      <c r="AK698" s="198"/>
      <c r="AL698" s="198"/>
      <c r="AM698" s="198"/>
      <c r="AN698" s="198"/>
      <c r="AO698" s="198"/>
      <c r="AP698" s="198"/>
      <c r="AQ698" s="198"/>
      <c r="AR698" s="198"/>
      <c r="AS698" s="198"/>
      <c r="AT698" s="198"/>
      <c r="AU698" s="198"/>
      <c r="AV698" s="198"/>
      <c r="AW698" s="198"/>
      <c r="AX698" s="198"/>
      <c r="AY698" s="198"/>
      <c r="AZ698" s="198"/>
      <c r="BA698" s="217"/>
    </row>
    <row r="699" spans="2:53" s="101" customFormat="1" x14ac:dyDescent="0.2">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c r="AA699" s="198"/>
      <c r="AB699" s="198"/>
      <c r="AC699" s="198"/>
      <c r="AD699" s="198"/>
      <c r="AE699" s="198"/>
      <c r="AF699" s="198"/>
      <c r="AG699" s="198"/>
      <c r="AH699" s="198"/>
      <c r="AI699" s="198"/>
      <c r="AJ699" s="198"/>
      <c r="AK699" s="198"/>
      <c r="AL699" s="198"/>
      <c r="AM699" s="198"/>
      <c r="AN699" s="198"/>
      <c r="AO699" s="198"/>
      <c r="AP699" s="198"/>
      <c r="AQ699" s="198"/>
      <c r="AR699" s="198"/>
      <c r="AS699" s="198"/>
      <c r="AT699" s="198"/>
      <c r="AU699" s="198"/>
      <c r="AV699" s="198"/>
      <c r="AW699" s="198"/>
      <c r="AX699" s="198"/>
      <c r="AY699" s="198"/>
      <c r="AZ699" s="198"/>
      <c r="BA699" s="217"/>
    </row>
    <row r="700" spans="2:53" s="101" customFormat="1" x14ac:dyDescent="0.2">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c r="AA700" s="198"/>
      <c r="AB700" s="198"/>
      <c r="AC700" s="198"/>
      <c r="AD700" s="198"/>
      <c r="AE700" s="198"/>
      <c r="AF700" s="198"/>
      <c r="AG700" s="198"/>
      <c r="AH700" s="198"/>
      <c r="AI700" s="198"/>
      <c r="AJ700" s="198"/>
      <c r="AK700" s="198"/>
      <c r="AL700" s="198"/>
      <c r="AM700" s="198"/>
      <c r="AN700" s="198"/>
      <c r="AO700" s="198"/>
      <c r="AP700" s="198"/>
      <c r="AQ700" s="198"/>
      <c r="AR700" s="198"/>
      <c r="AS700" s="198"/>
      <c r="AT700" s="198"/>
      <c r="AU700" s="198"/>
      <c r="AV700" s="198"/>
      <c r="AW700" s="198"/>
      <c r="AX700" s="198"/>
      <c r="AY700" s="198"/>
      <c r="AZ700" s="198"/>
      <c r="BA700" s="217"/>
    </row>
    <row r="701" spans="2:53" s="101" customFormat="1" x14ac:dyDescent="0.2">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c r="AA701" s="198"/>
      <c r="AB701" s="198"/>
      <c r="AC701" s="198"/>
      <c r="AD701" s="198"/>
      <c r="AE701" s="198"/>
      <c r="AF701" s="198"/>
      <c r="AG701" s="198"/>
      <c r="AH701" s="198"/>
      <c r="AI701" s="198"/>
      <c r="AJ701" s="198"/>
      <c r="AK701" s="198"/>
      <c r="AL701" s="198"/>
      <c r="AM701" s="198"/>
      <c r="AN701" s="198"/>
      <c r="AO701" s="198"/>
      <c r="AP701" s="198"/>
      <c r="AQ701" s="198"/>
      <c r="AR701" s="198"/>
      <c r="AS701" s="198"/>
      <c r="AT701" s="198"/>
      <c r="AU701" s="198"/>
      <c r="AV701" s="198"/>
      <c r="AW701" s="198"/>
      <c r="AX701" s="198"/>
      <c r="AY701" s="198"/>
      <c r="AZ701" s="198"/>
      <c r="BA701" s="217"/>
    </row>
    <row r="702" spans="2:53" s="101" customFormat="1" x14ac:dyDescent="0.2">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c r="AA702" s="198"/>
      <c r="AB702" s="198"/>
      <c r="AC702" s="198"/>
      <c r="AD702" s="198"/>
      <c r="AE702" s="198"/>
      <c r="AF702" s="198"/>
      <c r="AG702" s="198"/>
      <c r="AH702" s="198"/>
      <c r="AI702" s="198"/>
      <c r="AJ702" s="198"/>
      <c r="AK702" s="198"/>
      <c r="AL702" s="198"/>
      <c r="AM702" s="198"/>
      <c r="AN702" s="198"/>
      <c r="AO702" s="198"/>
      <c r="AP702" s="198"/>
      <c r="AQ702" s="198"/>
      <c r="AR702" s="198"/>
      <c r="AS702" s="198"/>
      <c r="AT702" s="198"/>
      <c r="AU702" s="198"/>
      <c r="AV702" s="198"/>
      <c r="AW702" s="198"/>
      <c r="AX702" s="198"/>
      <c r="AY702" s="198"/>
      <c r="AZ702" s="198"/>
      <c r="BA702" s="217"/>
    </row>
    <row r="703" spans="2:53" s="101" customFormat="1" x14ac:dyDescent="0.2">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c r="AA703" s="198"/>
      <c r="AB703" s="198"/>
      <c r="AC703" s="198"/>
      <c r="AD703" s="198"/>
      <c r="AE703" s="198"/>
      <c r="AF703" s="198"/>
      <c r="AG703" s="198"/>
      <c r="AH703" s="198"/>
      <c r="AI703" s="198"/>
      <c r="AJ703" s="198"/>
      <c r="AK703" s="198"/>
      <c r="AL703" s="198"/>
      <c r="AM703" s="198"/>
      <c r="AN703" s="198"/>
      <c r="AO703" s="198"/>
      <c r="AP703" s="198"/>
      <c r="AQ703" s="198"/>
      <c r="AR703" s="198"/>
      <c r="AS703" s="198"/>
      <c r="AT703" s="198"/>
      <c r="AU703" s="198"/>
      <c r="AV703" s="198"/>
      <c r="AW703" s="198"/>
      <c r="AX703" s="198"/>
      <c r="AY703" s="198"/>
      <c r="AZ703" s="198"/>
      <c r="BA703" s="217"/>
    </row>
    <row r="704" spans="2:53" s="101" customFormat="1" x14ac:dyDescent="0.2">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c r="AA704" s="198"/>
      <c r="AB704" s="198"/>
      <c r="AC704" s="198"/>
      <c r="AD704" s="198"/>
      <c r="AE704" s="198"/>
      <c r="AF704" s="198"/>
      <c r="AG704" s="198"/>
      <c r="AH704" s="198"/>
      <c r="AI704" s="198"/>
      <c r="AJ704" s="198"/>
      <c r="AK704" s="198"/>
      <c r="AL704" s="198"/>
      <c r="AM704" s="198"/>
      <c r="AN704" s="198"/>
      <c r="AO704" s="198"/>
      <c r="AP704" s="198"/>
      <c r="AQ704" s="198"/>
      <c r="AR704" s="198"/>
      <c r="AS704" s="198"/>
      <c r="AT704" s="198"/>
      <c r="AU704" s="198"/>
      <c r="AV704" s="198"/>
      <c r="AW704" s="198"/>
      <c r="AX704" s="198"/>
      <c r="AY704" s="198"/>
      <c r="AZ704" s="198"/>
      <c r="BA704" s="217"/>
    </row>
    <row r="705" spans="2:53" s="101" customFormat="1" x14ac:dyDescent="0.2">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c r="AA705" s="198"/>
      <c r="AB705" s="198"/>
      <c r="AC705" s="198"/>
      <c r="AD705" s="198"/>
      <c r="AE705" s="198"/>
      <c r="AF705" s="198"/>
      <c r="AG705" s="198"/>
      <c r="AH705" s="198"/>
      <c r="AI705" s="198"/>
      <c r="AJ705" s="198"/>
      <c r="AK705" s="198"/>
      <c r="AL705" s="198"/>
      <c r="AM705" s="198"/>
      <c r="AN705" s="198"/>
      <c r="AO705" s="198"/>
      <c r="AP705" s="198"/>
      <c r="AQ705" s="198"/>
      <c r="AR705" s="198"/>
      <c r="AS705" s="198"/>
      <c r="AT705" s="198"/>
      <c r="AU705" s="198"/>
      <c r="AV705" s="198"/>
      <c r="AW705" s="198"/>
      <c r="AX705" s="198"/>
      <c r="AY705" s="198"/>
      <c r="AZ705" s="198"/>
      <c r="BA705" s="217"/>
    </row>
    <row r="706" spans="2:53" s="101" customFormat="1" x14ac:dyDescent="0.2">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c r="AA706" s="198"/>
      <c r="AB706" s="198"/>
      <c r="AC706" s="198"/>
      <c r="AD706" s="198"/>
      <c r="AE706" s="198"/>
      <c r="AF706" s="198"/>
      <c r="AG706" s="198"/>
      <c r="AH706" s="198"/>
      <c r="AI706" s="198"/>
      <c r="AJ706" s="198"/>
      <c r="AK706" s="198"/>
      <c r="AL706" s="198"/>
      <c r="AM706" s="198"/>
      <c r="AN706" s="198"/>
      <c r="AO706" s="198"/>
      <c r="AP706" s="198"/>
      <c r="AQ706" s="198"/>
      <c r="AR706" s="198"/>
      <c r="AS706" s="198"/>
      <c r="AT706" s="198"/>
      <c r="AU706" s="198"/>
      <c r="AV706" s="198"/>
      <c r="AW706" s="198"/>
      <c r="AX706" s="198"/>
      <c r="AY706" s="198"/>
      <c r="AZ706" s="198"/>
      <c r="BA706" s="217"/>
    </row>
    <row r="707" spans="2:53" s="101" customFormat="1" x14ac:dyDescent="0.2">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c r="AA707" s="198"/>
      <c r="AB707" s="198"/>
      <c r="AC707" s="198"/>
      <c r="AD707" s="198"/>
      <c r="AE707" s="198"/>
      <c r="AF707" s="198"/>
      <c r="AG707" s="198"/>
      <c r="AH707" s="198"/>
      <c r="AI707" s="198"/>
      <c r="AJ707" s="198"/>
      <c r="AK707" s="198"/>
      <c r="AL707" s="198"/>
      <c r="AM707" s="198"/>
      <c r="AN707" s="198"/>
      <c r="AO707" s="198"/>
      <c r="AP707" s="198"/>
      <c r="AQ707" s="198"/>
      <c r="AR707" s="198"/>
      <c r="AS707" s="198"/>
      <c r="AT707" s="198"/>
      <c r="AU707" s="198"/>
      <c r="AV707" s="198"/>
      <c r="AW707" s="198"/>
      <c r="AX707" s="198"/>
      <c r="AY707" s="198"/>
      <c r="AZ707" s="198"/>
      <c r="BA707" s="217"/>
    </row>
    <row r="708" spans="2:53" s="101" customFormat="1" x14ac:dyDescent="0.2">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c r="AA708" s="198"/>
      <c r="AB708" s="198"/>
      <c r="AC708" s="198"/>
      <c r="AD708" s="198"/>
      <c r="AE708" s="198"/>
      <c r="AF708" s="198"/>
      <c r="AG708" s="198"/>
      <c r="AH708" s="198"/>
      <c r="AI708" s="198"/>
      <c r="AJ708" s="198"/>
      <c r="AK708" s="198"/>
      <c r="AL708" s="198"/>
      <c r="AM708" s="198"/>
      <c r="AN708" s="198"/>
      <c r="AO708" s="198"/>
      <c r="AP708" s="198"/>
      <c r="AQ708" s="198"/>
      <c r="AR708" s="198"/>
      <c r="AS708" s="198"/>
      <c r="AT708" s="198"/>
      <c r="AU708" s="198"/>
      <c r="AV708" s="198"/>
      <c r="AW708" s="198"/>
      <c r="AX708" s="198"/>
      <c r="AY708" s="198"/>
      <c r="AZ708" s="198"/>
      <c r="BA708" s="217"/>
    </row>
    <row r="709" spans="2:53" s="101" customFormat="1" x14ac:dyDescent="0.2">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c r="AA709" s="198"/>
      <c r="AB709" s="198"/>
      <c r="AC709" s="198"/>
      <c r="AD709" s="198"/>
      <c r="AE709" s="198"/>
      <c r="AF709" s="198"/>
      <c r="AG709" s="198"/>
      <c r="AH709" s="198"/>
      <c r="AI709" s="198"/>
      <c r="AJ709" s="198"/>
      <c r="AK709" s="198"/>
      <c r="AL709" s="198"/>
      <c r="AM709" s="198"/>
      <c r="AN709" s="198"/>
      <c r="AO709" s="198"/>
      <c r="AP709" s="198"/>
      <c r="AQ709" s="198"/>
      <c r="AR709" s="198"/>
      <c r="AS709" s="198"/>
      <c r="AT709" s="198"/>
      <c r="AU709" s="198"/>
      <c r="AV709" s="198"/>
      <c r="AW709" s="198"/>
      <c r="AX709" s="198"/>
      <c r="AY709" s="198"/>
      <c r="AZ709" s="198"/>
      <c r="BA709" s="217"/>
    </row>
    <row r="710" spans="2:53" s="101" customFormat="1" x14ac:dyDescent="0.2">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c r="AA710" s="198"/>
      <c r="AB710" s="198"/>
      <c r="AC710" s="198"/>
      <c r="AD710" s="198"/>
      <c r="AE710" s="198"/>
      <c r="AF710" s="198"/>
      <c r="AG710" s="198"/>
      <c r="AH710" s="198"/>
      <c r="AI710" s="198"/>
      <c r="AJ710" s="198"/>
      <c r="AK710" s="198"/>
      <c r="AL710" s="198"/>
      <c r="AM710" s="198"/>
      <c r="AN710" s="198"/>
      <c r="AO710" s="198"/>
      <c r="AP710" s="198"/>
      <c r="AQ710" s="198"/>
      <c r="AR710" s="198"/>
      <c r="AS710" s="198"/>
      <c r="AT710" s="198"/>
      <c r="AU710" s="198"/>
      <c r="AV710" s="198"/>
      <c r="AW710" s="198"/>
      <c r="AX710" s="198"/>
      <c r="AY710" s="198"/>
      <c r="AZ710" s="198"/>
      <c r="BA710" s="217"/>
    </row>
    <row r="711" spans="2:53" s="101" customFormat="1" x14ac:dyDescent="0.2">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c r="AA711" s="198"/>
      <c r="AB711" s="198"/>
      <c r="AC711" s="198"/>
      <c r="AD711" s="198"/>
      <c r="AE711" s="198"/>
      <c r="AF711" s="198"/>
      <c r="AG711" s="198"/>
      <c r="AH711" s="198"/>
      <c r="AI711" s="198"/>
      <c r="AJ711" s="198"/>
      <c r="AK711" s="198"/>
      <c r="AL711" s="198"/>
      <c r="AM711" s="198"/>
      <c r="AN711" s="198"/>
      <c r="AO711" s="198"/>
      <c r="AP711" s="198"/>
      <c r="AQ711" s="198"/>
      <c r="AR711" s="198"/>
      <c r="AS711" s="198"/>
      <c r="AT711" s="198"/>
      <c r="AU711" s="198"/>
      <c r="AV711" s="198"/>
      <c r="AW711" s="198"/>
      <c r="AX711" s="198"/>
      <c r="AY711" s="198"/>
      <c r="AZ711" s="198"/>
      <c r="BA711" s="217"/>
    </row>
    <row r="712" spans="2:53" s="101" customFormat="1" x14ac:dyDescent="0.2">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c r="AA712" s="198"/>
      <c r="AB712" s="198"/>
      <c r="AC712" s="198"/>
      <c r="AD712" s="198"/>
      <c r="AE712" s="198"/>
      <c r="AF712" s="198"/>
      <c r="AG712" s="198"/>
      <c r="AH712" s="198"/>
      <c r="AI712" s="198"/>
      <c r="AJ712" s="198"/>
      <c r="AK712" s="198"/>
      <c r="AL712" s="198"/>
      <c r="AM712" s="198"/>
      <c r="AN712" s="198"/>
      <c r="AO712" s="198"/>
      <c r="AP712" s="198"/>
      <c r="AQ712" s="198"/>
      <c r="AR712" s="198"/>
      <c r="AS712" s="198"/>
      <c r="AT712" s="198"/>
      <c r="AU712" s="198"/>
      <c r="AV712" s="198"/>
      <c r="AW712" s="198"/>
      <c r="AX712" s="198"/>
      <c r="AY712" s="198"/>
      <c r="AZ712" s="198"/>
      <c r="BA712" s="217"/>
    </row>
    <row r="713" spans="2:53" s="101" customFormat="1" x14ac:dyDescent="0.2">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c r="AA713" s="198"/>
      <c r="AB713" s="198"/>
      <c r="AC713" s="198"/>
      <c r="AD713" s="198"/>
      <c r="AE713" s="198"/>
      <c r="AF713" s="198"/>
      <c r="AG713" s="198"/>
      <c r="AH713" s="198"/>
      <c r="AI713" s="198"/>
      <c r="AJ713" s="198"/>
      <c r="AK713" s="198"/>
      <c r="AL713" s="198"/>
      <c r="AM713" s="198"/>
      <c r="AN713" s="198"/>
      <c r="AO713" s="198"/>
      <c r="AP713" s="198"/>
      <c r="AQ713" s="198"/>
      <c r="AR713" s="198"/>
      <c r="AS713" s="198"/>
      <c r="AT713" s="198"/>
      <c r="AU713" s="198"/>
      <c r="AV713" s="198"/>
      <c r="AW713" s="198"/>
      <c r="AX713" s="198"/>
      <c r="AY713" s="198"/>
      <c r="AZ713" s="198"/>
      <c r="BA713" s="217"/>
    </row>
    <row r="714" spans="2:53" s="101" customFormat="1" x14ac:dyDescent="0.2">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c r="AA714" s="198"/>
      <c r="AB714" s="198"/>
      <c r="AC714" s="198"/>
      <c r="AD714" s="198"/>
      <c r="AE714" s="198"/>
      <c r="AF714" s="198"/>
      <c r="AG714" s="198"/>
      <c r="AH714" s="198"/>
      <c r="AI714" s="198"/>
      <c r="AJ714" s="198"/>
      <c r="AK714" s="198"/>
      <c r="AL714" s="198"/>
      <c r="AM714" s="198"/>
      <c r="AN714" s="198"/>
      <c r="AO714" s="198"/>
      <c r="AP714" s="198"/>
      <c r="AQ714" s="198"/>
      <c r="AR714" s="198"/>
      <c r="AS714" s="198"/>
      <c r="AT714" s="198"/>
      <c r="AU714" s="198"/>
      <c r="AV714" s="198"/>
      <c r="AW714" s="198"/>
      <c r="AX714" s="198"/>
      <c r="AY714" s="198"/>
      <c r="AZ714" s="198"/>
      <c r="BA714" s="217"/>
    </row>
    <row r="715" spans="2:53" s="101" customFormat="1" x14ac:dyDescent="0.2">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c r="AA715" s="198"/>
      <c r="AB715" s="198"/>
      <c r="AC715" s="198"/>
      <c r="AD715" s="198"/>
      <c r="AE715" s="198"/>
      <c r="AF715" s="198"/>
      <c r="AG715" s="198"/>
      <c r="AH715" s="198"/>
      <c r="AI715" s="198"/>
      <c r="AJ715" s="198"/>
      <c r="AK715" s="198"/>
      <c r="AL715" s="198"/>
      <c r="AM715" s="198"/>
      <c r="AN715" s="198"/>
      <c r="AO715" s="198"/>
      <c r="AP715" s="198"/>
      <c r="AQ715" s="198"/>
      <c r="AR715" s="198"/>
      <c r="AS715" s="198"/>
      <c r="AT715" s="198"/>
      <c r="AU715" s="198"/>
      <c r="AV715" s="198"/>
      <c r="AW715" s="198"/>
      <c r="AX715" s="198"/>
      <c r="AY715" s="198"/>
      <c r="AZ715" s="198"/>
      <c r="BA715" s="217"/>
    </row>
    <row r="716" spans="2:53" s="101" customFormat="1" x14ac:dyDescent="0.2">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c r="AA716" s="198"/>
      <c r="AB716" s="198"/>
      <c r="AC716" s="198"/>
      <c r="AD716" s="198"/>
      <c r="AE716" s="198"/>
      <c r="AF716" s="198"/>
      <c r="AG716" s="198"/>
      <c r="AH716" s="198"/>
      <c r="AI716" s="198"/>
      <c r="AJ716" s="198"/>
      <c r="AK716" s="198"/>
      <c r="AL716" s="198"/>
      <c r="AM716" s="198"/>
      <c r="AN716" s="198"/>
      <c r="AO716" s="198"/>
      <c r="AP716" s="198"/>
      <c r="AQ716" s="198"/>
      <c r="AR716" s="198"/>
      <c r="AS716" s="198"/>
      <c r="AT716" s="198"/>
      <c r="AU716" s="198"/>
      <c r="AV716" s="198"/>
      <c r="AW716" s="198"/>
      <c r="AX716" s="198"/>
      <c r="AY716" s="198"/>
      <c r="AZ716" s="198"/>
      <c r="BA716" s="217"/>
    </row>
    <row r="717" spans="2:53" s="101" customFormat="1" x14ac:dyDescent="0.2">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c r="AA717" s="198"/>
      <c r="AB717" s="198"/>
      <c r="AC717" s="198"/>
      <c r="AD717" s="198"/>
      <c r="AE717" s="198"/>
      <c r="AF717" s="198"/>
      <c r="AG717" s="198"/>
      <c r="AH717" s="198"/>
      <c r="AI717" s="198"/>
      <c r="AJ717" s="198"/>
      <c r="AK717" s="198"/>
      <c r="AL717" s="198"/>
      <c r="AM717" s="198"/>
      <c r="AN717" s="198"/>
      <c r="AO717" s="198"/>
      <c r="AP717" s="198"/>
      <c r="AQ717" s="198"/>
      <c r="AR717" s="198"/>
      <c r="AS717" s="198"/>
      <c r="AT717" s="198"/>
      <c r="AU717" s="198"/>
      <c r="AV717" s="198"/>
      <c r="AW717" s="198"/>
      <c r="AX717" s="198"/>
      <c r="AY717" s="198"/>
      <c r="AZ717" s="198"/>
      <c r="BA717" s="217"/>
    </row>
    <row r="718" spans="2:53" s="101" customFormat="1" x14ac:dyDescent="0.2">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c r="AA718" s="198"/>
      <c r="AB718" s="198"/>
      <c r="AC718" s="198"/>
      <c r="AD718" s="198"/>
      <c r="AE718" s="198"/>
      <c r="AF718" s="198"/>
      <c r="AG718" s="198"/>
      <c r="AH718" s="198"/>
      <c r="AI718" s="198"/>
      <c r="AJ718" s="198"/>
      <c r="AK718" s="198"/>
      <c r="AL718" s="198"/>
      <c r="AM718" s="198"/>
      <c r="AN718" s="198"/>
      <c r="AO718" s="198"/>
      <c r="AP718" s="198"/>
      <c r="AQ718" s="198"/>
      <c r="AR718" s="198"/>
      <c r="AS718" s="198"/>
      <c r="AT718" s="198"/>
      <c r="AU718" s="198"/>
      <c r="AV718" s="198"/>
      <c r="AW718" s="198"/>
      <c r="AX718" s="198"/>
      <c r="AY718" s="198"/>
      <c r="AZ718" s="198"/>
      <c r="BA718" s="217"/>
    </row>
    <row r="719" spans="2:53" s="101" customFormat="1" x14ac:dyDescent="0.2">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c r="AA719" s="198"/>
      <c r="AB719" s="198"/>
      <c r="AC719" s="198"/>
      <c r="AD719" s="198"/>
      <c r="AE719" s="198"/>
      <c r="AF719" s="198"/>
      <c r="AG719" s="198"/>
      <c r="AH719" s="198"/>
      <c r="AI719" s="198"/>
      <c r="AJ719" s="198"/>
      <c r="AK719" s="198"/>
      <c r="AL719" s="198"/>
      <c r="AM719" s="198"/>
      <c r="AN719" s="198"/>
      <c r="AO719" s="198"/>
      <c r="AP719" s="198"/>
      <c r="AQ719" s="198"/>
      <c r="AR719" s="198"/>
      <c r="AS719" s="198"/>
      <c r="AT719" s="198"/>
      <c r="AU719" s="198"/>
      <c r="AV719" s="198"/>
      <c r="AW719" s="198"/>
      <c r="AX719" s="198"/>
      <c r="AY719" s="198"/>
      <c r="AZ719" s="198"/>
      <c r="BA719" s="217"/>
    </row>
    <row r="720" spans="2:53" s="101" customFormat="1" x14ac:dyDescent="0.2">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c r="AA720" s="198"/>
      <c r="AB720" s="198"/>
      <c r="AC720" s="198"/>
      <c r="AD720" s="198"/>
      <c r="AE720" s="198"/>
      <c r="AF720" s="198"/>
      <c r="AG720" s="198"/>
      <c r="AH720" s="198"/>
      <c r="AI720" s="198"/>
      <c r="AJ720" s="198"/>
      <c r="AK720" s="198"/>
      <c r="AL720" s="198"/>
      <c r="AM720" s="198"/>
      <c r="AN720" s="198"/>
      <c r="AO720" s="198"/>
      <c r="AP720" s="198"/>
      <c r="AQ720" s="198"/>
      <c r="AR720" s="198"/>
      <c r="AS720" s="198"/>
      <c r="AT720" s="198"/>
      <c r="AU720" s="198"/>
      <c r="AV720" s="198"/>
      <c r="AW720" s="198"/>
      <c r="AX720" s="198"/>
      <c r="AY720" s="198"/>
      <c r="AZ720" s="198"/>
      <c r="BA720" s="217"/>
    </row>
    <row r="721" spans="2:53" s="101" customFormat="1" x14ac:dyDescent="0.2">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c r="AA721" s="198"/>
      <c r="AB721" s="198"/>
      <c r="AC721" s="198"/>
      <c r="AD721" s="198"/>
      <c r="AE721" s="198"/>
      <c r="AF721" s="198"/>
      <c r="AG721" s="198"/>
      <c r="AH721" s="198"/>
      <c r="AI721" s="198"/>
      <c r="AJ721" s="198"/>
      <c r="AK721" s="198"/>
      <c r="AL721" s="198"/>
      <c r="AM721" s="198"/>
      <c r="AN721" s="198"/>
      <c r="AO721" s="198"/>
      <c r="AP721" s="198"/>
      <c r="AQ721" s="198"/>
      <c r="AR721" s="198"/>
      <c r="AS721" s="198"/>
      <c r="AT721" s="198"/>
      <c r="AU721" s="198"/>
      <c r="AV721" s="198"/>
      <c r="AW721" s="198"/>
      <c r="AX721" s="198"/>
      <c r="AY721" s="198"/>
      <c r="AZ721" s="198"/>
      <c r="BA721" s="217"/>
    </row>
    <row r="722" spans="2:53" s="101" customFormat="1" x14ac:dyDescent="0.2">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c r="AA722" s="198"/>
      <c r="AB722" s="198"/>
      <c r="AC722" s="198"/>
      <c r="AD722" s="198"/>
      <c r="AE722" s="198"/>
      <c r="AF722" s="198"/>
      <c r="AG722" s="198"/>
      <c r="AH722" s="198"/>
      <c r="AI722" s="198"/>
      <c r="AJ722" s="198"/>
      <c r="AK722" s="198"/>
      <c r="AL722" s="198"/>
      <c r="AM722" s="198"/>
      <c r="AN722" s="198"/>
      <c r="AO722" s="198"/>
      <c r="AP722" s="198"/>
      <c r="AQ722" s="198"/>
      <c r="AR722" s="198"/>
      <c r="AS722" s="198"/>
      <c r="AT722" s="198"/>
      <c r="AU722" s="198"/>
      <c r="AV722" s="198"/>
      <c r="AW722" s="198"/>
      <c r="AX722" s="198"/>
      <c r="AY722" s="198"/>
      <c r="AZ722" s="198"/>
      <c r="BA722" s="217"/>
    </row>
    <row r="723" spans="2:53" s="101" customFormat="1" x14ac:dyDescent="0.2">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c r="AA723" s="198"/>
      <c r="AB723" s="198"/>
      <c r="AC723" s="198"/>
      <c r="AD723" s="198"/>
      <c r="AE723" s="198"/>
      <c r="AF723" s="198"/>
      <c r="AG723" s="198"/>
      <c r="AH723" s="198"/>
      <c r="AI723" s="198"/>
      <c r="AJ723" s="198"/>
      <c r="AK723" s="198"/>
      <c r="AL723" s="198"/>
      <c r="AM723" s="198"/>
      <c r="AN723" s="198"/>
      <c r="AO723" s="198"/>
      <c r="AP723" s="198"/>
      <c r="AQ723" s="198"/>
      <c r="AR723" s="198"/>
      <c r="AS723" s="198"/>
      <c r="AT723" s="198"/>
      <c r="AU723" s="198"/>
      <c r="AV723" s="198"/>
      <c r="AW723" s="198"/>
      <c r="AX723" s="198"/>
      <c r="AY723" s="198"/>
      <c r="AZ723" s="198"/>
      <c r="BA723" s="217"/>
    </row>
    <row r="724" spans="2:53" s="101" customFormat="1" x14ac:dyDescent="0.2">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c r="AA724" s="198"/>
      <c r="AB724" s="198"/>
      <c r="AC724" s="198"/>
      <c r="AD724" s="198"/>
      <c r="AE724" s="198"/>
      <c r="AF724" s="198"/>
      <c r="AG724" s="198"/>
      <c r="AH724" s="198"/>
      <c r="AI724" s="198"/>
      <c r="AJ724" s="198"/>
      <c r="AK724" s="198"/>
      <c r="AL724" s="198"/>
      <c r="AM724" s="198"/>
      <c r="AN724" s="198"/>
      <c r="AO724" s="198"/>
      <c r="AP724" s="198"/>
      <c r="AQ724" s="198"/>
      <c r="AR724" s="198"/>
      <c r="AS724" s="198"/>
      <c r="AT724" s="198"/>
      <c r="AU724" s="198"/>
      <c r="AV724" s="198"/>
      <c r="AW724" s="198"/>
      <c r="AX724" s="198"/>
      <c r="AY724" s="198"/>
      <c r="AZ724" s="198"/>
      <c r="BA724" s="217"/>
    </row>
    <row r="725" spans="2:53" s="101" customFormat="1" x14ac:dyDescent="0.2">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c r="AA725" s="198"/>
      <c r="AB725" s="198"/>
      <c r="AC725" s="198"/>
      <c r="AD725" s="198"/>
      <c r="AE725" s="198"/>
      <c r="AF725" s="198"/>
      <c r="AG725" s="198"/>
      <c r="AH725" s="198"/>
      <c r="AI725" s="198"/>
      <c r="AJ725" s="198"/>
      <c r="AK725" s="198"/>
      <c r="AL725" s="198"/>
      <c r="AM725" s="198"/>
      <c r="AN725" s="198"/>
      <c r="AO725" s="198"/>
      <c r="AP725" s="198"/>
      <c r="AQ725" s="198"/>
      <c r="AR725" s="198"/>
      <c r="AS725" s="198"/>
      <c r="AT725" s="198"/>
      <c r="AU725" s="198"/>
      <c r="AV725" s="198"/>
      <c r="AW725" s="198"/>
      <c r="AX725" s="198"/>
      <c r="AY725" s="198"/>
      <c r="AZ725" s="198"/>
      <c r="BA725" s="217"/>
    </row>
    <row r="726" spans="2:53" s="101" customFormat="1" x14ac:dyDescent="0.2">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c r="AA726" s="198"/>
      <c r="AB726" s="198"/>
      <c r="AC726" s="198"/>
      <c r="AD726" s="198"/>
      <c r="AE726" s="198"/>
      <c r="AF726" s="198"/>
      <c r="AG726" s="198"/>
      <c r="AH726" s="198"/>
      <c r="AI726" s="198"/>
      <c r="AJ726" s="198"/>
      <c r="AK726" s="198"/>
      <c r="AL726" s="198"/>
      <c r="AM726" s="198"/>
      <c r="AN726" s="198"/>
      <c r="AO726" s="198"/>
      <c r="AP726" s="198"/>
      <c r="AQ726" s="198"/>
      <c r="AR726" s="198"/>
      <c r="AS726" s="198"/>
      <c r="AT726" s="198"/>
      <c r="AU726" s="198"/>
      <c r="AV726" s="198"/>
      <c r="AW726" s="198"/>
      <c r="AX726" s="198"/>
      <c r="AY726" s="198"/>
      <c r="AZ726" s="198"/>
      <c r="BA726" s="217"/>
    </row>
    <row r="727" spans="2:53" s="101" customFormat="1" x14ac:dyDescent="0.2">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c r="AA727" s="198"/>
      <c r="AB727" s="198"/>
      <c r="AC727" s="198"/>
      <c r="AD727" s="198"/>
      <c r="AE727" s="198"/>
      <c r="AF727" s="198"/>
      <c r="AG727" s="198"/>
      <c r="AH727" s="198"/>
      <c r="AI727" s="198"/>
      <c r="AJ727" s="198"/>
      <c r="AK727" s="198"/>
      <c r="AL727" s="198"/>
      <c r="AM727" s="198"/>
      <c r="AN727" s="198"/>
      <c r="AO727" s="198"/>
      <c r="AP727" s="198"/>
      <c r="AQ727" s="198"/>
      <c r="AR727" s="198"/>
      <c r="AS727" s="198"/>
      <c r="AT727" s="198"/>
      <c r="AU727" s="198"/>
      <c r="AV727" s="198"/>
      <c r="AW727" s="198"/>
      <c r="AX727" s="198"/>
      <c r="AY727" s="198"/>
      <c r="AZ727" s="198"/>
      <c r="BA727" s="217"/>
    </row>
    <row r="728" spans="2:53" s="101" customFormat="1" x14ac:dyDescent="0.2">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c r="AA728" s="198"/>
      <c r="AB728" s="198"/>
      <c r="AC728" s="198"/>
      <c r="AD728" s="198"/>
      <c r="AE728" s="198"/>
      <c r="AF728" s="198"/>
      <c r="AG728" s="198"/>
      <c r="AH728" s="198"/>
      <c r="AI728" s="198"/>
      <c r="AJ728" s="198"/>
      <c r="AK728" s="198"/>
      <c r="AL728" s="198"/>
      <c r="AM728" s="198"/>
      <c r="AN728" s="198"/>
      <c r="AO728" s="198"/>
      <c r="AP728" s="198"/>
      <c r="AQ728" s="198"/>
      <c r="AR728" s="198"/>
      <c r="AS728" s="198"/>
      <c r="AT728" s="198"/>
      <c r="AU728" s="198"/>
      <c r="AV728" s="198"/>
      <c r="AW728" s="198"/>
      <c r="AX728" s="198"/>
      <c r="AY728" s="198"/>
      <c r="AZ728" s="198"/>
      <c r="BA728" s="217"/>
    </row>
    <row r="729" spans="2:53" s="101" customFormat="1" x14ac:dyDescent="0.2">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c r="AA729" s="198"/>
      <c r="AB729" s="198"/>
      <c r="AC729" s="198"/>
      <c r="AD729" s="198"/>
      <c r="AE729" s="198"/>
      <c r="AF729" s="198"/>
      <c r="AG729" s="198"/>
      <c r="AH729" s="198"/>
      <c r="AI729" s="198"/>
      <c r="AJ729" s="198"/>
      <c r="AK729" s="198"/>
      <c r="AL729" s="198"/>
      <c r="AM729" s="198"/>
      <c r="AN729" s="198"/>
      <c r="AO729" s="198"/>
      <c r="AP729" s="198"/>
      <c r="AQ729" s="198"/>
      <c r="AR729" s="198"/>
      <c r="AS729" s="198"/>
      <c r="AT729" s="198"/>
      <c r="AU729" s="198"/>
      <c r="AV729" s="198"/>
      <c r="AW729" s="198"/>
      <c r="AX729" s="198"/>
      <c r="AY729" s="198"/>
      <c r="AZ729" s="198"/>
      <c r="BA729" s="217"/>
    </row>
    <row r="730" spans="2:53" s="101" customFormat="1" x14ac:dyDescent="0.2">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c r="AA730" s="198"/>
      <c r="AB730" s="198"/>
      <c r="AC730" s="198"/>
      <c r="AD730" s="198"/>
      <c r="AE730" s="198"/>
      <c r="AF730" s="198"/>
      <c r="AG730" s="198"/>
      <c r="AH730" s="198"/>
      <c r="AI730" s="198"/>
      <c r="AJ730" s="198"/>
      <c r="AK730" s="198"/>
      <c r="AL730" s="198"/>
      <c r="AM730" s="198"/>
      <c r="AN730" s="198"/>
      <c r="AO730" s="198"/>
      <c r="AP730" s="198"/>
      <c r="AQ730" s="198"/>
      <c r="AR730" s="198"/>
      <c r="AS730" s="198"/>
      <c r="AT730" s="198"/>
      <c r="AU730" s="198"/>
      <c r="AV730" s="198"/>
      <c r="AW730" s="198"/>
      <c r="AX730" s="198"/>
      <c r="AY730" s="198"/>
      <c r="AZ730" s="198"/>
      <c r="BA730" s="217"/>
    </row>
    <row r="731" spans="2:53" s="101" customFormat="1" x14ac:dyDescent="0.2">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c r="AA731" s="198"/>
      <c r="AB731" s="198"/>
      <c r="AC731" s="198"/>
      <c r="AD731" s="198"/>
      <c r="AE731" s="198"/>
      <c r="AF731" s="198"/>
      <c r="AG731" s="198"/>
      <c r="AH731" s="198"/>
      <c r="AI731" s="198"/>
      <c r="AJ731" s="198"/>
      <c r="AK731" s="198"/>
      <c r="AL731" s="198"/>
      <c r="AM731" s="198"/>
      <c r="AN731" s="198"/>
      <c r="AO731" s="198"/>
      <c r="AP731" s="198"/>
      <c r="AQ731" s="198"/>
      <c r="AR731" s="198"/>
      <c r="AS731" s="198"/>
      <c r="AT731" s="198"/>
      <c r="AU731" s="198"/>
      <c r="AV731" s="198"/>
      <c r="AW731" s="198"/>
      <c r="AX731" s="198"/>
      <c r="AY731" s="198"/>
      <c r="AZ731" s="198"/>
      <c r="BA731" s="217"/>
    </row>
    <row r="732" spans="2:53" s="101" customFormat="1" x14ac:dyDescent="0.2">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c r="AA732" s="198"/>
      <c r="AB732" s="198"/>
      <c r="AC732" s="198"/>
      <c r="AD732" s="198"/>
      <c r="AE732" s="198"/>
      <c r="AF732" s="198"/>
      <c r="AG732" s="198"/>
      <c r="AH732" s="198"/>
      <c r="AI732" s="198"/>
      <c r="AJ732" s="198"/>
      <c r="AK732" s="198"/>
      <c r="AL732" s="198"/>
      <c r="AM732" s="198"/>
      <c r="AN732" s="198"/>
      <c r="AO732" s="198"/>
      <c r="AP732" s="198"/>
      <c r="AQ732" s="198"/>
      <c r="AR732" s="198"/>
      <c r="AS732" s="198"/>
      <c r="AT732" s="198"/>
      <c r="AU732" s="198"/>
      <c r="AV732" s="198"/>
      <c r="AW732" s="198"/>
      <c r="AX732" s="198"/>
      <c r="AY732" s="198"/>
      <c r="AZ732" s="198"/>
      <c r="BA732" s="217"/>
    </row>
    <row r="733" spans="2:53" s="101" customFormat="1" x14ac:dyDescent="0.2">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c r="AA733" s="198"/>
      <c r="AB733" s="198"/>
      <c r="AC733" s="198"/>
      <c r="AD733" s="198"/>
      <c r="AE733" s="198"/>
      <c r="AF733" s="198"/>
      <c r="AG733" s="198"/>
      <c r="AH733" s="198"/>
      <c r="AI733" s="198"/>
      <c r="AJ733" s="198"/>
      <c r="AK733" s="198"/>
      <c r="AL733" s="198"/>
      <c r="AM733" s="198"/>
      <c r="AN733" s="198"/>
      <c r="AO733" s="198"/>
      <c r="AP733" s="198"/>
      <c r="AQ733" s="198"/>
      <c r="AR733" s="198"/>
      <c r="AS733" s="198"/>
      <c r="AT733" s="198"/>
      <c r="AU733" s="198"/>
      <c r="AV733" s="198"/>
      <c r="AW733" s="198"/>
      <c r="AX733" s="198"/>
      <c r="AY733" s="198"/>
      <c r="AZ733" s="198"/>
      <c r="BA733" s="217"/>
    </row>
    <row r="734" spans="2:53" s="101" customFormat="1" x14ac:dyDescent="0.2">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c r="AA734" s="198"/>
      <c r="AB734" s="198"/>
      <c r="AC734" s="198"/>
      <c r="AD734" s="198"/>
      <c r="AE734" s="198"/>
      <c r="AF734" s="198"/>
      <c r="AG734" s="198"/>
      <c r="AH734" s="198"/>
      <c r="AI734" s="198"/>
      <c r="AJ734" s="198"/>
      <c r="AK734" s="198"/>
      <c r="AL734" s="198"/>
      <c r="AM734" s="198"/>
      <c r="AN734" s="198"/>
      <c r="AO734" s="198"/>
      <c r="AP734" s="198"/>
      <c r="AQ734" s="198"/>
      <c r="AR734" s="198"/>
      <c r="AS734" s="198"/>
      <c r="AT734" s="198"/>
      <c r="AU734" s="198"/>
      <c r="AV734" s="198"/>
      <c r="AW734" s="198"/>
      <c r="AX734" s="198"/>
      <c r="AY734" s="198"/>
      <c r="AZ734" s="198"/>
      <c r="BA734" s="217"/>
    </row>
    <row r="735" spans="2:53" s="101" customFormat="1" x14ac:dyDescent="0.2">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c r="AA735" s="198"/>
      <c r="AB735" s="198"/>
      <c r="AC735" s="198"/>
      <c r="AD735" s="198"/>
      <c r="AE735" s="198"/>
      <c r="AF735" s="198"/>
      <c r="AG735" s="198"/>
      <c r="AH735" s="198"/>
      <c r="AI735" s="198"/>
      <c r="AJ735" s="198"/>
      <c r="AK735" s="198"/>
      <c r="AL735" s="198"/>
      <c r="AM735" s="198"/>
      <c r="AN735" s="198"/>
      <c r="AO735" s="198"/>
      <c r="AP735" s="198"/>
      <c r="AQ735" s="198"/>
      <c r="AR735" s="198"/>
      <c r="AS735" s="198"/>
      <c r="AT735" s="198"/>
      <c r="AU735" s="198"/>
      <c r="AV735" s="198"/>
      <c r="AW735" s="198"/>
      <c r="AX735" s="198"/>
      <c r="AY735" s="198"/>
      <c r="AZ735" s="198"/>
      <c r="BA735" s="217"/>
    </row>
    <row r="736" spans="2:53" s="101" customFormat="1" x14ac:dyDescent="0.2">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c r="AA736" s="198"/>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217"/>
    </row>
    <row r="737" spans="2:53" s="101" customFormat="1" x14ac:dyDescent="0.2">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c r="AA737" s="198"/>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217"/>
    </row>
    <row r="738" spans="2:53" s="101" customFormat="1" x14ac:dyDescent="0.2">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c r="AA738" s="198"/>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217"/>
    </row>
    <row r="739" spans="2:53" s="101" customFormat="1" x14ac:dyDescent="0.2">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c r="AA739" s="198"/>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217"/>
    </row>
    <row r="740" spans="2:53" s="101" customFormat="1" x14ac:dyDescent="0.2">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c r="AA740" s="198"/>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217"/>
    </row>
    <row r="741" spans="2:53" s="101" customFormat="1" x14ac:dyDescent="0.2">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c r="AA741" s="198"/>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217"/>
    </row>
    <row r="742" spans="2:53" s="101" customFormat="1" x14ac:dyDescent="0.2">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c r="AA742" s="198"/>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217"/>
    </row>
    <row r="743" spans="2:53" s="101" customFormat="1" x14ac:dyDescent="0.2">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c r="AA743" s="198"/>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217"/>
    </row>
    <row r="744" spans="2:53" s="101" customFormat="1" x14ac:dyDescent="0.2">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c r="AA744" s="198"/>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217"/>
    </row>
    <row r="745" spans="2:53" s="101" customFormat="1" x14ac:dyDescent="0.2">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c r="AA745" s="198"/>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217"/>
    </row>
    <row r="746" spans="2:53" s="101" customFormat="1" x14ac:dyDescent="0.2">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c r="AA746" s="198"/>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217"/>
    </row>
    <row r="747" spans="2:53" s="101" customFormat="1" x14ac:dyDescent="0.2">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c r="AA747" s="198"/>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217"/>
    </row>
    <row r="748" spans="2:53" s="101" customFormat="1" x14ac:dyDescent="0.2">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c r="AA748" s="198"/>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217"/>
    </row>
    <row r="749" spans="2:53" s="101" customFormat="1" x14ac:dyDescent="0.2">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c r="AA749" s="198"/>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217"/>
    </row>
    <row r="750" spans="2:53" s="101" customFormat="1" x14ac:dyDescent="0.2">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c r="AA750" s="198"/>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217"/>
    </row>
    <row r="751" spans="2:53" s="101" customFormat="1" x14ac:dyDescent="0.2">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c r="AA751" s="198"/>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217"/>
    </row>
    <row r="752" spans="2:53" s="101" customFormat="1" x14ac:dyDescent="0.2">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c r="AA752" s="198"/>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217"/>
    </row>
    <row r="753" spans="2:53" s="101" customFormat="1" x14ac:dyDescent="0.2">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c r="AA753" s="198"/>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217"/>
    </row>
    <row r="754" spans="2:53" s="101" customFormat="1" x14ac:dyDescent="0.2">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c r="AA754" s="198"/>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217"/>
    </row>
    <row r="755" spans="2:53" s="101" customFormat="1" x14ac:dyDescent="0.2">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c r="AA755" s="198"/>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217"/>
    </row>
    <row r="756" spans="2:53" s="101" customFormat="1" x14ac:dyDescent="0.2">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c r="AA756" s="198"/>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217"/>
    </row>
    <row r="757" spans="2:53" s="101" customFormat="1" x14ac:dyDescent="0.2">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c r="AA757" s="198"/>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217"/>
    </row>
    <row r="758" spans="2:53" s="101" customFormat="1" x14ac:dyDescent="0.2">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c r="AA758" s="198"/>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217"/>
    </row>
    <row r="759" spans="2:53" s="101" customFormat="1" x14ac:dyDescent="0.2">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c r="AA759" s="198"/>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217"/>
    </row>
    <row r="760" spans="2:53" s="101" customFormat="1" x14ac:dyDescent="0.2">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c r="AA760" s="198"/>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217"/>
    </row>
    <row r="761" spans="2:53" s="101" customFormat="1" x14ac:dyDescent="0.2">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c r="AA761" s="198"/>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217"/>
    </row>
    <row r="762" spans="2:53" s="101" customFormat="1" x14ac:dyDescent="0.2">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c r="AA762" s="198"/>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217"/>
    </row>
    <row r="763" spans="2:53" s="101" customFormat="1" x14ac:dyDescent="0.2">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c r="AA763" s="198"/>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217"/>
    </row>
    <row r="764" spans="2:53" s="101" customFormat="1" x14ac:dyDescent="0.2">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c r="AA764" s="198"/>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217"/>
    </row>
    <row r="765" spans="2:53" s="101" customFormat="1" x14ac:dyDescent="0.2">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c r="AA765" s="198"/>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217"/>
    </row>
    <row r="766" spans="2:53" s="101" customFormat="1" x14ac:dyDescent="0.2">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c r="AA766" s="198"/>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217"/>
    </row>
    <row r="767" spans="2:53" s="101" customFormat="1" x14ac:dyDescent="0.2">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c r="AA767" s="198"/>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217"/>
    </row>
    <row r="768" spans="2:53" s="101" customFormat="1" x14ac:dyDescent="0.2">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c r="AA768" s="198"/>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217"/>
    </row>
    <row r="769" spans="2:53" s="101" customFormat="1" x14ac:dyDescent="0.2">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c r="AA769" s="198"/>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217"/>
    </row>
    <row r="770" spans="2:53" s="101" customFormat="1" x14ac:dyDescent="0.2">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c r="AA770" s="198"/>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217"/>
    </row>
    <row r="771" spans="2:53" s="101" customFormat="1" x14ac:dyDescent="0.2">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c r="AA771" s="198"/>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217"/>
    </row>
    <row r="772" spans="2:53" s="101" customFormat="1" x14ac:dyDescent="0.2">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c r="AA772" s="198"/>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217"/>
    </row>
    <row r="773" spans="2:53" s="101" customFormat="1" x14ac:dyDescent="0.2">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c r="AA773" s="198"/>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217"/>
    </row>
    <row r="774" spans="2:53" s="101" customFormat="1" x14ac:dyDescent="0.2">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c r="AA774" s="198"/>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217"/>
    </row>
    <row r="775" spans="2:53" s="101" customFormat="1" x14ac:dyDescent="0.2">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c r="AA775" s="198"/>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217"/>
    </row>
    <row r="776" spans="2:53" s="101" customFormat="1" x14ac:dyDescent="0.2">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c r="AA776" s="198"/>
      <c r="AB776" s="198"/>
      <c r="AC776" s="198"/>
      <c r="AD776" s="198"/>
      <c r="AE776" s="198"/>
      <c r="AF776" s="198"/>
      <c r="AG776" s="198"/>
      <c r="AH776" s="198"/>
      <c r="AI776" s="198"/>
      <c r="AJ776" s="198"/>
      <c r="AK776" s="198"/>
      <c r="AL776" s="198"/>
      <c r="AM776" s="198"/>
      <c r="AN776" s="198"/>
      <c r="AO776" s="198"/>
      <c r="AP776" s="198"/>
      <c r="AQ776" s="198"/>
      <c r="AR776" s="198"/>
      <c r="AS776" s="198"/>
      <c r="AT776" s="198"/>
      <c r="AU776" s="198"/>
      <c r="AV776" s="198"/>
      <c r="AW776" s="198"/>
      <c r="AX776" s="198"/>
      <c r="AY776" s="198"/>
      <c r="AZ776" s="198"/>
      <c r="BA776" s="217"/>
    </row>
    <row r="777" spans="2:53" s="101" customFormat="1" x14ac:dyDescent="0.2">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c r="AA777" s="198"/>
      <c r="AB777" s="198"/>
      <c r="AC777" s="198"/>
      <c r="AD777" s="198"/>
      <c r="AE777" s="198"/>
      <c r="AF777" s="198"/>
      <c r="AG777" s="198"/>
      <c r="AH777" s="198"/>
      <c r="AI777" s="198"/>
      <c r="AJ777" s="198"/>
      <c r="AK777" s="198"/>
      <c r="AL777" s="198"/>
      <c r="AM777" s="198"/>
      <c r="AN777" s="198"/>
      <c r="AO777" s="198"/>
      <c r="AP777" s="198"/>
      <c r="AQ777" s="198"/>
      <c r="AR777" s="198"/>
      <c r="AS777" s="198"/>
      <c r="AT777" s="198"/>
      <c r="AU777" s="198"/>
      <c r="AV777" s="198"/>
      <c r="AW777" s="198"/>
      <c r="AX777" s="198"/>
      <c r="AY777" s="198"/>
      <c r="AZ777" s="198"/>
      <c r="BA777" s="217"/>
    </row>
    <row r="778" spans="2:53" s="101" customFormat="1" x14ac:dyDescent="0.2">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c r="AA778" s="198"/>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217"/>
    </row>
    <row r="779" spans="2:53" s="101" customFormat="1" x14ac:dyDescent="0.2">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c r="AA779" s="198"/>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217"/>
    </row>
    <row r="780" spans="2:53" s="101" customFormat="1" x14ac:dyDescent="0.2">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c r="AA780" s="198"/>
      <c r="AB780" s="198"/>
      <c r="AC780" s="198"/>
      <c r="AD780" s="198"/>
      <c r="AE780" s="198"/>
      <c r="AF780" s="198"/>
      <c r="AG780" s="198"/>
      <c r="AH780" s="198"/>
      <c r="AI780" s="198"/>
      <c r="AJ780" s="198"/>
      <c r="AK780" s="198"/>
      <c r="AL780" s="198"/>
      <c r="AM780" s="198"/>
      <c r="AN780" s="198"/>
      <c r="AO780" s="198"/>
      <c r="AP780" s="198"/>
      <c r="AQ780" s="198"/>
      <c r="AR780" s="198"/>
      <c r="AS780" s="198"/>
      <c r="AT780" s="198"/>
      <c r="AU780" s="198"/>
      <c r="AV780" s="198"/>
      <c r="AW780" s="198"/>
      <c r="AX780" s="198"/>
      <c r="AY780" s="198"/>
      <c r="AZ780" s="198"/>
      <c r="BA780" s="217"/>
    </row>
    <row r="781" spans="2:53" s="101" customFormat="1" x14ac:dyDescent="0.2">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c r="AA781" s="198"/>
      <c r="AB781" s="198"/>
      <c r="AC781" s="198"/>
      <c r="AD781" s="198"/>
      <c r="AE781" s="198"/>
      <c r="AF781" s="198"/>
      <c r="AG781" s="198"/>
      <c r="AH781" s="198"/>
      <c r="AI781" s="198"/>
      <c r="AJ781" s="198"/>
      <c r="AK781" s="198"/>
      <c r="AL781" s="198"/>
      <c r="AM781" s="198"/>
      <c r="AN781" s="198"/>
      <c r="AO781" s="198"/>
      <c r="AP781" s="198"/>
      <c r="AQ781" s="198"/>
      <c r="AR781" s="198"/>
      <c r="AS781" s="198"/>
      <c r="AT781" s="198"/>
      <c r="AU781" s="198"/>
      <c r="AV781" s="198"/>
      <c r="AW781" s="198"/>
      <c r="AX781" s="198"/>
      <c r="AY781" s="198"/>
      <c r="AZ781" s="198"/>
      <c r="BA781" s="217"/>
    </row>
    <row r="782" spans="2:53" s="101" customFormat="1" x14ac:dyDescent="0.2">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c r="AA782" s="198"/>
      <c r="AB782" s="198"/>
      <c r="AC782" s="198"/>
      <c r="AD782" s="198"/>
      <c r="AE782" s="198"/>
      <c r="AF782" s="198"/>
      <c r="AG782" s="198"/>
      <c r="AH782" s="198"/>
      <c r="AI782" s="198"/>
      <c r="AJ782" s="198"/>
      <c r="AK782" s="198"/>
      <c r="AL782" s="198"/>
      <c r="AM782" s="198"/>
      <c r="AN782" s="198"/>
      <c r="AO782" s="198"/>
      <c r="AP782" s="198"/>
      <c r="AQ782" s="198"/>
      <c r="AR782" s="198"/>
      <c r="AS782" s="198"/>
      <c r="AT782" s="198"/>
      <c r="AU782" s="198"/>
      <c r="AV782" s="198"/>
      <c r="AW782" s="198"/>
      <c r="AX782" s="198"/>
      <c r="AY782" s="198"/>
      <c r="AZ782" s="198"/>
      <c r="BA782" s="217"/>
    </row>
    <row r="783" spans="2:53" s="101" customFormat="1" x14ac:dyDescent="0.2">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c r="AA783" s="198"/>
      <c r="AB783" s="198"/>
      <c r="AC783" s="198"/>
      <c r="AD783" s="198"/>
      <c r="AE783" s="198"/>
      <c r="AF783" s="198"/>
      <c r="AG783" s="198"/>
      <c r="AH783" s="198"/>
      <c r="AI783" s="198"/>
      <c r="AJ783" s="198"/>
      <c r="AK783" s="198"/>
      <c r="AL783" s="198"/>
      <c r="AM783" s="198"/>
      <c r="AN783" s="198"/>
      <c r="AO783" s="198"/>
      <c r="AP783" s="198"/>
      <c r="AQ783" s="198"/>
      <c r="AR783" s="198"/>
      <c r="AS783" s="198"/>
      <c r="AT783" s="198"/>
      <c r="AU783" s="198"/>
      <c r="AV783" s="198"/>
      <c r="AW783" s="198"/>
      <c r="AX783" s="198"/>
      <c r="AY783" s="198"/>
      <c r="AZ783" s="198"/>
      <c r="BA783" s="217"/>
    </row>
    <row r="784" spans="2:53" s="101" customFormat="1" x14ac:dyDescent="0.2">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c r="AA784" s="198"/>
      <c r="AB784" s="198"/>
      <c r="AC784" s="198"/>
      <c r="AD784" s="198"/>
      <c r="AE784" s="198"/>
      <c r="AF784" s="198"/>
      <c r="AG784" s="198"/>
      <c r="AH784" s="198"/>
      <c r="AI784" s="198"/>
      <c r="AJ784" s="198"/>
      <c r="AK784" s="198"/>
      <c r="AL784" s="198"/>
      <c r="AM784" s="198"/>
      <c r="AN784" s="198"/>
      <c r="AO784" s="198"/>
      <c r="AP784" s="198"/>
      <c r="AQ784" s="198"/>
      <c r="AR784" s="198"/>
      <c r="AS784" s="198"/>
      <c r="AT784" s="198"/>
      <c r="AU784" s="198"/>
      <c r="AV784" s="198"/>
      <c r="AW784" s="198"/>
      <c r="AX784" s="198"/>
      <c r="AY784" s="198"/>
      <c r="AZ784" s="198"/>
      <c r="BA784" s="217"/>
    </row>
    <row r="785" spans="2:53" s="101" customFormat="1" x14ac:dyDescent="0.2">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c r="AA785" s="198"/>
      <c r="AB785" s="198"/>
      <c r="AC785" s="198"/>
      <c r="AD785" s="198"/>
      <c r="AE785" s="198"/>
      <c r="AF785" s="198"/>
      <c r="AG785" s="198"/>
      <c r="AH785" s="198"/>
      <c r="AI785" s="198"/>
      <c r="AJ785" s="198"/>
      <c r="AK785" s="198"/>
      <c r="AL785" s="198"/>
      <c r="AM785" s="198"/>
      <c r="AN785" s="198"/>
      <c r="AO785" s="198"/>
      <c r="AP785" s="198"/>
      <c r="AQ785" s="198"/>
      <c r="AR785" s="198"/>
      <c r="AS785" s="198"/>
      <c r="AT785" s="198"/>
      <c r="AU785" s="198"/>
      <c r="AV785" s="198"/>
      <c r="AW785" s="198"/>
      <c r="AX785" s="198"/>
      <c r="AY785" s="198"/>
      <c r="AZ785" s="198"/>
      <c r="BA785" s="217"/>
    </row>
    <row r="786" spans="2:53" s="101" customFormat="1" x14ac:dyDescent="0.2">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c r="AA786" s="198"/>
      <c r="AB786" s="198"/>
      <c r="AC786" s="198"/>
      <c r="AD786" s="198"/>
      <c r="AE786" s="198"/>
      <c r="AF786" s="198"/>
      <c r="AG786" s="198"/>
      <c r="AH786" s="198"/>
      <c r="AI786" s="198"/>
      <c r="AJ786" s="198"/>
      <c r="AK786" s="198"/>
      <c r="AL786" s="198"/>
      <c r="AM786" s="198"/>
      <c r="AN786" s="198"/>
      <c r="AO786" s="198"/>
      <c r="AP786" s="198"/>
      <c r="AQ786" s="198"/>
      <c r="AR786" s="198"/>
      <c r="AS786" s="198"/>
      <c r="AT786" s="198"/>
      <c r="AU786" s="198"/>
      <c r="AV786" s="198"/>
      <c r="AW786" s="198"/>
      <c r="AX786" s="198"/>
      <c r="AY786" s="198"/>
      <c r="AZ786" s="198"/>
      <c r="BA786" s="217"/>
    </row>
    <row r="787" spans="2:53" s="101" customFormat="1" x14ac:dyDescent="0.2">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c r="AA787" s="198"/>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217"/>
    </row>
    <row r="788" spans="2:53" s="101" customFormat="1" x14ac:dyDescent="0.2">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c r="AA788" s="198"/>
      <c r="AB788" s="198"/>
      <c r="AC788" s="198"/>
      <c r="AD788" s="198"/>
      <c r="AE788" s="198"/>
      <c r="AF788" s="198"/>
      <c r="AG788" s="198"/>
      <c r="AH788" s="198"/>
      <c r="AI788" s="198"/>
      <c r="AJ788" s="198"/>
      <c r="AK788" s="198"/>
      <c r="AL788" s="198"/>
      <c r="AM788" s="198"/>
      <c r="AN788" s="198"/>
      <c r="AO788" s="198"/>
      <c r="AP788" s="198"/>
      <c r="AQ788" s="198"/>
      <c r="AR788" s="198"/>
      <c r="AS788" s="198"/>
      <c r="AT788" s="198"/>
      <c r="AU788" s="198"/>
      <c r="AV788" s="198"/>
      <c r="AW788" s="198"/>
      <c r="AX788" s="198"/>
      <c r="AY788" s="198"/>
      <c r="AZ788" s="198"/>
      <c r="BA788" s="217"/>
    </row>
    <row r="789" spans="2:53" s="101" customFormat="1" x14ac:dyDescent="0.2">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c r="AA789" s="198"/>
      <c r="AB789" s="198"/>
      <c r="AC789" s="198"/>
      <c r="AD789" s="198"/>
      <c r="AE789" s="198"/>
      <c r="AF789" s="198"/>
      <c r="AG789" s="198"/>
      <c r="AH789" s="198"/>
      <c r="AI789" s="198"/>
      <c r="AJ789" s="198"/>
      <c r="AK789" s="198"/>
      <c r="AL789" s="198"/>
      <c r="AM789" s="198"/>
      <c r="AN789" s="198"/>
      <c r="AO789" s="198"/>
      <c r="AP789" s="198"/>
      <c r="AQ789" s="198"/>
      <c r="AR789" s="198"/>
      <c r="AS789" s="198"/>
      <c r="AT789" s="198"/>
      <c r="AU789" s="198"/>
      <c r="AV789" s="198"/>
      <c r="AW789" s="198"/>
      <c r="AX789" s="198"/>
      <c r="AY789" s="198"/>
      <c r="AZ789" s="198"/>
      <c r="BA789" s="217"/>
    </row>
    <row r="790" spans="2:53" s="101" customFormat="1" x14ac:dyDescent="0.2">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c r="AA790" s="198"/>
      <c r="AB790" s="198"/>
      <c r="AC790" s="198"/>
      <c r="AD790" s="198"/>
      <c r="AE790" s="198"/>
      <c r="AF790" s="198"/>
      <c r="AG790" s="198"/>
      <c r="AH790" s="198"/>
      <c r="AI790" s="198"/>
      <c r="AJ790" s="198"/>
      <c r="AK790" s="198"/>
      <c r="AL790" s="198"/>
      <c r="AM790" s="198"/>
      <c r="AN790" s="198"/>
      <c r="AO790" s="198"/>
      <c r="AP790" s="198"/>
      <c r="AQ790" s="198"/>
      <c r="AR790" s="198"/>
      <c r="AS790" s="198"/>
      <c r="AT790" s="198"/>
      <c r="AU790" s="198"/>
      <c r="AV790" s="198"/>
      <c r="AW790" s="198"/>
      <c r="AX790" s="198"/>
      <c r="AY790" s="198"/>
      <c r="AZ790" s="198"/>
      <c r="BA790" s="217"/>
    </row>
    <row r="791" spans="2:53" s="101" customFormat="1" x14ac:dyDescent="0.2">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c r="AA791" s="198"/>
      <c r="AB791" s="198"/>
      <c r="AC791" s="198"/>
      <c r="AD791" s="198"/>
      <c r="AE791" s="198"/>
      <c r="AF791" s="198"/>
      <c r="AG791" s="198"/>
      <c r="AH791" s="198"/>
      <c r="AI791" s="198"/>
      <c r="AJ791" s="198"/>
      <c r="AK791" s="198"/>
      <c r="AL791" s="198"/>
      <c r="AM791" s="198"/>
      <c r="AN791" s="198"/>
      <c r="AO791" s="198"/>
      <c r="AP791" s="198"/>
      <c r="AQ791" s="198"/>
      <c r="AR791" s="198"/>
      <c r="AS791" s="198"/>
      <c r="AT791" s="198"/>
      <c r="AU791" s="198"/>
      <c r="AV791" s="198"/>
      <c r="AW791" s="198"/>
      <c r="AX791" s="198"/>
      <c r="AY791" s="198"/>
      <c r="AZ791" s="198"/>
      <c r="BA791" s="217"/>
    </row>
    <row r="792" spans="2:53" s="101" customFormat="1" x14ac:dyDescent="0.2">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c r="AA792" s="198"/>
      <c r="AB792" s="198"/>
      <c r="AC792" s="198"/>
      <c r="AD792" s="198"/>
      <c r="AE792" s="198"/>
      <c r="AF792" s="198"/>
      <c r="AG792" s="198"/>
      <c r="AH792" s="198"/>
      <c r="AI792" s="198"/>
      <c r="AJ792" s="198"/>
      <c r="AK792" s="198"/>
      <c r="AL792" s="198"/>
      <c r="AM792" s="198"/>
      <c r="AN792" s="198"/>
      <c r="AO792" s="198"/>
      <c r="AP792" s="198"/>
      <c r="AQ792" s="198"/>
      <c r="AR792" s="198"/>
      <c r="AS792" s="198"/>
      <c r="AT792" s="198"/>
      <c r="AU792" s="198"/>
      <c r="AV792" s="198"/>
      <c r="AW792" s="198"/>
      <c r="AX792" s="198"/>
      <c r="AY792" s="198"/>
      <c r="AZ792" s="198"/>
      <c r="BA792" s="217"/>
    </row>
    <row r="793" spans="2:53" s="101" customFormat="1" x14ac:dyDescent="0.2">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c r="AA793" s="198"/>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217"/>
    </row>
    <row r="794" spans="2:53" s="101" customFormat="1" x14ac:dyDescent="0.2">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c r="AA794" s="198"/>
      <c r="AB794" s="198"/>
      <c r="AC794" s="198"/>
      <c r="AD794" s="198"/>
      <c r="AE794" s="198"/>
      <c r="AF794" s="198"/>
      <c r="AG794" s="198"/>
      <c r="AH794" s="198"/>
      <c r="AI794" s="198"/>
      <c r="AJ794" s="198"/>
      <c r="AK794" s="198"/>
      <c r="AL794" s="198"/>
      <c r="AM794" s="198"/>
      <c r="AN794" s="198"/>
      <c r="AO794" s="198"/>
      <c r="AP794" s="198"/>
      <c r="AQ794" s="198"/>
      <c r="AR794" s="198"/>
      <c r="AS794" s="198"/>
      <c r="AT794" s="198"/>
      <c r="AU794" s="198"/>
      <c r="AV794" s="198"/>
      <c r="AW794" s="198"/>
      <c r="AX794" s="198"/>
      <c r="AY794" s="198"/>
      <c r="AZ794" s="198"/>
      <c r="BA794" s="217"/>
    </row>
    <row r="795" spans="2:53" s="101" customFormat="1" x14ac:dyDescent="0.2">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c r="AA795" s="198"/>
      <c r="AB795" s="198"/>
      <c r="AC795" s="198"/>
      <c r="AD795" s="198"/>
      <c r="AE795" s="198"/>
      <c r="AF795" s="198"/>
      <c r="AG795" s="198"/>
      <c r="AH795" s="198"/>
      <c r="AI795" s="198"/>
      <c r="AJ795" s="198"/>
      <c r="AK795" s="198"/>
      <c r="AL795" s="198"/>
      <c r="AM795" s="198"/>
      <c r="AN795" s="198"/>
      <c r="AO795" s="198"/>
      <c r="AP795" s="198"/>
      <c r="AQ795" s="198"/>
      <c r="AR795" s="198"/>
      <c r="AS795" s="198"/>
      <c r="AT795" s="198"/>
      <c r="AU795" s="198"/>
      <c r="AV795" s="198"/>
      <c r="AW795" s="198"/>
      <c r="AX795" s="198"/>
      <c r="AY795" s="198"/>
      <c r="AZ795" s="198"/>
      <c r="BA795" s="217"/>
    </row>
    <row r="796" spans="2:53" s="101" customFormat="1" x14ac:dyDescent="0.2">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c r="AA796" s="198"/>
      <c r="AB796" s="198"/>
      <c r="AC796" s="198"/>
      <c r="AD796" s="198"/>
      <c r="AE796" s="198"/>
      <c r="AF796" s="198"/>
      <c r="AG796" s="198"/>
      <c r="AH796" s="198"/>
      <c r="AI796" s="198"/>
      <c r="AJ796" s="198"/>
      <c r="AK796" s="198"/>
      <c r="AL796" s="198"/>
      <c r="AM796" s="198"/>
      <c r="AN796" s="198"/>
      <c r="AO796" s="198"/>
      <c r="AP796" s="198"/>
      <c r="AQ796" s="198"/>
      <c r="AR796" s="198"/>
      <c r="AS796" s="198"/>
      <c r="AT796" s="198"/>
      <c r="AU796" s="198"/>
      <c r="AV796" s="198"/>
      <c r="AW796" s="198"/>
      <c r="AX796" s="198"/>
      <c r="AY796" s="198"/>
      <c r="AZ796" s="198"/>
      <c r="BA796" s="217"/>
    </row>
    <row r="797" spans="2:53" s="101" customFormat="1" x14ac:dyDescent="0.2">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c r="AA797" s="198"/>
      <c r="AB797" s="198"/>
      <c r="AC797" s="198"/>
      <c r="AD797" s="198"/>
      <c r="AE797" s="198"/>
      <c r="AF797" s="198"/>
      <c r="AG797" s="198"/>
      <c r="AH797" s="198"/>
      <c r="AI797" s="198"/>
      <c r="AJ797" s="198"/>
      <c r="AK797" s="198"/>
      <c r="AL797" s="198"/>
      <c r="AM797" s="198"/>
      <c r="AN797" s="198"/>
      <c r="AO797" s="198"/>
      <c r="AP797" s="198"/>
      <c r="AQ797" s="198"/>
      <c r="AR797" s="198"/>
      <c r="AS797" s="198"/>
      <c r="AT797" s="198"/>
      <c r="AU797" s="198"/>
      <c r="AV797" s="198"/>
      <c r="AW797" s="198"/>
      <c r="AX797" s="198"/>
      <c r="AY797" s="198"/>
      <c r="AZ797" s="198"/>
      <c r="BA797" s="217"/>
    </row>
    <row r="798" spans="2:53" s="101" customFormat="1" x14ac:dyDescent="0.2">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c r="AA798" s="198"/>
      <c r="AB798" s="198"/>
      <c r="AC798" s="198"/>
      <c r="AD798" s="198"/>
      <c r="AE798" s="198"/>
      <c r="AF798" s="198"/>
      <c r="AG798" s="198"/>
      <c r="AH798" s="198"/>
      <c r="AI798" s="198"/>
      <c r="AJ798" s="198"/>
      <c r="AK798" s="198"/>
      <c r="AL798" s="198"/>
      <c r="AM798" s="198"/>
      <c r="AN798" s="198"/>
      <c r="AO798" s="198"/>
      <c r="AP798" s="198"/>
      <c r="AQ798" s="198"/>
      <c r="AR798" s="198"/>
      <c r="AS798" s="198"/>
      <c r="AT798" s="198"/>
      <c r="AU798" s="198"/>
      <c r="AV798" s="198"/>
      <c r="AW798" s="198"/>
      <c r="AX798" s="198"/>
      <c r="AY798" s="198"/>
      <c r="AZ798" s="198"/>
      <c r="BA798" s="217"/>
    </row>
    <row r="799" spans="2:53" s="101" customFormat="1" x14ac:dyDescent="0.2">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c r="AA799" s="198"/>
      <c r="AB799" s="198"/>
      <c r="AC799" s="198"/>
      <c r="AD799" s="198"/>
      <c r="AE799" s="198"/>
      <c r="AF799" s="198"/>
      <c r="AG799" s="198"/>
      <c r="AH799" s="198"/>
      <c r="AI799" s="198"/>
      <c r="AJ799" s="198"/>
      <c r="AK799" s="198"/>
      <c r="AL799" s="198"/>
      <c r="AM799" s="198"/>
      <c r="AN799" s="198"/>
      <c r="AO799" s="198"/>
      <c r="AP799" s="198"/>
      <c r="AQ799" s="198"/>
      <c r="AR799" s="198"/>
      <c r="AS799" s="198"/>
      <c r="AT799" s="198"/>
      <c r="AU799" s="198"/>
      <c r="AV799" s="198"/>
      <c r="AW799" s="198"/>
      <c r="AX799" s="198"/>
      <c r="AY799" s="198"/>
      <c r="AZ799" s="198"/>
      <c r="BA799" s="217"/>
    </row>
    <row r="800" spans="2:53" s="101" customFormat="1" x14ac:dyDescent="0.2">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c r="AA800" s="198"/>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217"/>
    </row>
    <row r="801" spans="2:53" s="101" customFormat="1" x14ac:dyDescent="0.2">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c r="AA801" s="198"/>
      <c r="AB801" s="198"/>
      <c r="AC801" s="198"/>
      <c r="AD801" s="198"/>
      <c r="AE801" s="198"/>
      <c r="AF801" s="198"/>
      <c r="AG801" s="198"/>
      <c r="AH801" s="198"/>
      <c r="AI801" s="198"/>
      <c r="AJ801" s="198"/>
      <c r="AK801" s="198"/>
      <c r="AL801" s="198"/>
      <c r="AM801" s="198"/>
      <c r="AN801" s="198"/>
      <c r="AO801" s="198"/>
      <c r="AP801" s="198"/>
      <c r="AQ801" s="198"/>
      <c r="AR801" s="198"/>
      <c r="AS801" s="198"/>
      <c r="AT801" s="198"/>
      <c r="AU801" s="198"/>
      <c r="AV801" s="198"/>
      <c r="AW801" s="198"/>
      <c r="AX801" s="198"/>
      <c r="AY801" s="198"/>
      <c r="AZ801" s="198"/>
      <c r="BA801" s="217"/>
    </row>
    <row r="802" spans="2:53" s="101" customFormat="1" x14ac:dyDescent="0.2">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c r="AA802" s="198"/>
      <c r="AB802" s="198"/>
      <c r="AC802" s="198"/>
      <c r="AD802" s="198"/>
      <c r="AE802" s="198"/>
      <c r="AF802" s="198"/>
      <c r="AG802" s="198"/>
      <c r="AH802" s="198"/>
      <c r="AI802" s="198"/>
      <c r="AJ802" s="198"/>
      <c r="AK802" s="198"/>
      <c r="AL802" s="198"/>
      <c r="AM802" s="198"/>
      <c r="AN802" s="198"/>
      <c r="AO802" s="198"/>
      <c r="AP802" s="198"/>
      <c r="AQ802" s="198"/>
      <c r="AR802" s="198"/>
      <c r="AS802" s="198"/>
      <c r="AT802" s="198"/>
      <c r="AU802" s="198"/>
      <c r="AV802" s="198"/>
      <c r="AW802" s="198"/>
      <c r="AX802" s="198"/>
      <c r="AY802" s="198"/>
      <c r="AZ802" s="198"/>
      <c r="BA802" s="217"/>
    </row>
    <row r="803" spans="2:53" s="101" customFormat="1" x14ac:dyDescent="0.2">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c r="AA803" s="198"/>
      <c r="AB803" s="198"/>
      <c r="AC803" s="198"/>
      <c r="AD803" s="198"/>
      <c r="AE803" s="198"/>
      <c r="AF803" s="198"/>
      <c r="AG803" s="198"/>
      <c r="AH803" s="198"/>
      <c r="AI803" s="198"/>
      <c r="AJ803" s="198"/>
      <c r="AK803" s="198"/>
      <c r="AL803" s="198"/>
      <c r="AM803" s="198"/>
      <c r="AN803" s="198"/>
      <c r="AO803" s="198"/>
      <c r="AP803" s="198"/>
      <c r="AQ803" s="198"/>
      <c r="AR803" s="198"/>
      <c r="AS803" s="198"/>
      <c r="AT803" s="198"/>
      <c r="AU803" s="198"/>
      <c r="AV803" s="198"/>
      <c r="AW803" s="198"/>
      <c r="AX803" s="198"/>
      <c r="AY803" s="198"/>
      <c r="AZ803" s="198"/>
      <c r="BA803" s="217"/>
    </row>
    <row r="804" spans="2:53" s="101" customFormat="1" x14ac:dyDescent="0.2">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c r="AA804" s="198"/>
      <c r="AB804" s="198"/>
      <c r="AC804" s="198"/>
      <c r="AD804" s="198"/>
      <c r="AE804" s="198"/>
      <c r="AF804" s="198"/>
      <c r="AG804" s="198"/>
      <c r="AH804" s="198"/>
      <c r="AI804" s="198"/>
      <c r="AJ804" s="198"/>
      <c r="AK804" s="198"/>
      <c r="AL804" s="198"/>
      <c r="AM804" s="198"/>
      <c r="AN804" s="198"/>
      <c r="AO804" s="198"/>
      <c r="AP804" s="198"/>
      <c r="AQ804" s="198"/>
      <c r="AR804" s="198"/>
      <c r="AS804" s="198"/>
      <c r="AT804" s="198"/>
      <c r="AU804" s="198"/>
      <c r="AV804" s="198"/>
      <c r="AW804" s="198"/>
      <c r="AX804" s="198"/>
      <c r="AY804" s="198"/>
      <c r="AZ804" s="198"/>
      <c r="BA804" s="217"/>
    </row>
    <row r="805" spans="2:53" s="101" customFormat="1" x14ac:dyDescent="0.2">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c r="AA805" s="198"/>
      <c r="AB805" s="198"/>
      <c r="AC805" s="198"/>
      <c r="AD805" s="198"/>
      <c r="AE805" s="198"/>
      <c r="AF805" s="198"/>
      <c r="AG805" s="198"/>
      <c r="AH805" s="198"/>
      <c r="AI805" s="198"/>
      <c r="AJ805" s="198"/>
      <c r="AK805" s="198"/>
      <c r="AL805" s="198"/>
      <c r="AM805" s="198"/>
      <c r="AN805" s="198"/>
      <c r="AO805" s="198"/>
      <c r="AP805" s="198"/>
      <c r="AQ805" s="198"/>
      <c r="AR805" s="198"/>
      <c r="AS805" s="198"/>
      <c r="AT805" s="198"/>
      <c r="AU805" s="198"/>
      <c r="AV805" s="198"/>
      <c r="AW805" s="198"/>
      <c r="AX805" s="198"/>
      <c r="AY805" s="198"/>
      <c r="AZ805" s="198"/>
      <c r="BA805" s="217"/>
    </row>
    <row r="806" spans="2:53" s="101" customFormat="1" x14ac:dyDescent="0.2">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c r="AA806" s="198"/>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217"/>
    </row>
    <row r="807" spans="2:53" s="101" customFormat="1" x14ac:dyDescent="0.2">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c r="AA807" s="198"/>
      <c r="AB807" s="198"/>
      <c r="AC807" s="198"/>
      <c r="AD807" s="198"/>
      <c r="AE807" s="198"/>
      <c r="AF807" s="198"/>
      <c r="AG807" s="198"/>
      <c r="AH807" s="198"/>
      <c r="AI807" s="198"/>
      <c r="AJ807" s="198"/>
      <c r="AK807" s="198"/>
      <c r="AL807" s="198"/>
      <c r="AM807" s="198"/>
      <c r="AN807" s="198"/>
      <c r="AO807" s="198"/>
      <c r="AP807" s="198"/>
      <c r="AQ807" s="198"/>
      <c r="AR807" s="198"/>
      <c r="AS807" s="198"/>
      <c r="AT807" s="198"/>
      <c r="AU807" s="198"/>
      <c r="AV807" s="198"/>
      <c r="AW807" s="198"/>
      <c r="AX807" s="198"/>
      <c r="AY807" s="198"/>
      <c r="AZ807" s="198"/>
      <c r="BA807" s="217"/>
    </row>
    <row r="808" spans="2:53" s="101" customFormat="1" x14ac:dyDescent="0.2">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c r="AA808" s="198"/>
      <c r="AB808" s="198"/>
      <c r="AC808" s="198"/>
      <c r="AD808" s="198"/>
      <c r="AE808" s="198"/>
      <c r="AF808" s="198"/>
      <c r="AG808" s="198"/>
      <c r="AH808" s="198"/>
      <c r="AI808" s="198"/>
      <c r="AJ808" s="198"/>
      <c r="AK808" s="198"/>
      <c r="AL808" s="198"/>
      <c r="AM808" s="198"/>
      <c r="AN808" s="198"/>
      <c r="AO808" s="198"/>
      <c r="AP808" s="198"/>
      <c r="AQ808" s="198"/>
      <c r="AR808" s="198"/>
      <c r="AS808" s="198"/>
      <c r="AT808" s="198"/>
      <c r="AU808" s="198"/>
      <c r="AV808" s="198"/>
      <c r="AW808" s="198"/>
      <c r="AX808" s="198"/>
      <c r="AY808" s="198"/>
      <c r="AZ808" s="198"/>
      <c r="BA808" s="217"/>
    </row>
    <row r="809" spans="2:53" s="101" customFormat="1" x14ac:dyDescent="0.2">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c r="AA809" s="198"/>
      <c r="AB809" s="198"/>
      <c r="AC809" s="198"/>
      <c r="AD809" s="198"/>
      <c r="AE809" s="198"/>
      <c r="AF809" s="198"/>
      <c r="AG809" s="198"/>
      <c r="AH809" s="198"/>
      <c r="AI809" s="198"/>
      <c r="AJ809" s="198"/>
      <c r="AK809" s="198"/>
      <c r="AL809" s="198"/>
      <c r="AM809" s="198"/>
      <c r="AN809" s="198"/>
      <c r="AO809" s="198"/>
      <c r="AP809" s="198"/>
      <c r="AQ809" s="198"/>
      <c r="AR809" s="198"/>
      <c r="AS809" s="198"/>
      <c r="AT809" s="198"/>
      <c r="AU809" s="198"/>
      <c r="AV809" s="198"/>
      <c r="AW809" s="198"/>
      <c r="AX809" s="198"/>
      <c r="AY809" s="198"/>
      <c r="AZ809" s="198"/>
      <c r="BA809" s="217"/>
    </row>
    <row r="810" spans="2:53" s="101" customFormat="1" x14ac:dyDescent="0.2">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c r="AA810" s="198"/>
      <c r="AB810" s="198"/>
      <c r="AC810" s="198"/>
      <c r="AD810" s="198"/>
      <c r="AE810" s="198"/>
      <c r="AF810" s="198"/>
      <c r="AG810" s="198"/>
      <c r="AH810" s="198"/>
      <c r="AI810" s="198"/>
      <c r="AJ810" s="198"/>
      <c r="AK810" s="198"/>
      <c r="AL810" s="198"/>
      <c r="AM810" s="198"/>
      <c r="AN810" s="198"/>
      <c r="AO810" s="198"/>
      <c r="AP810" s="198"/>
      <c r="AQ810" s="198"/>
      <c r="AR810" s="198"/>
      <c r="AS810" s="198"/>
      <c r="AT810" s="198"/>
      <c r="AU810" s="198"/>
      <c r="AV810" s="198"/>
      <c r="AW810" s="198"/>
      <c r="AX810" s="198"/>
      <c r="AY810" s="198"/>
      <c r="AZ810" s="198"/>
      <c r="BA810" s="217"/>
    </row>
    <row r="811" spans="2:53" s="101" customFormat="1" x14ac:dyDescent="0.2">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c r="AA811" s="198"/>
      <c r="AB811" s="198"/>
      <c r="AC811" s="198"/>
      <c r="AD811" s="198"/>
      <c r="AE811" s="198"/>
      <c r="AF811" s="198"/>
      <c r="AG811" s="198"/>
      <c r="AH811" s="198"/>
      <c r="AI811" s="198"/>
      <c r="AJ811" s="198"/>
      <c r="AK811" s="198"/>
      <c r="AL811" s="198"/>
      <c r="AM811" s="198"/>
      <c r="AN811" s="198"/>
      <c r="AO811" s="198"/>
      <c r="AP811" s="198"/>
      <c r="AQ811" s="198"/>
      <c r="AR811" s="198"/>
      <c r="AS811" s="198"/>
      <c r="AT811" s="198"/>
      <c r="AU811" s="198"/>
      <c r="AV811" s="198"/>
      <c r="AW811" s="198"/>
      <c r="AX811" s="198"/>
      <c r="AY811" s="198"/>
      <c r="AZ811" s="198"/>
      <c r="BA811" s="217"/>
    </row>
    <row r="812" spans="2:53" s="101" customFormat="1" x14ac:dyDescent="0.2">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c r="AA812" s="198"/>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217"/>
    </row>
    <row r="813" spans="2:53" s="101" customFormat="1" x14ac:dyDescent="0.2">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c r="AA813" s="198"/>
      <c r="AB813" s="198"/>
      <c r="AC813" s="198"/>
      <c r="AD813" s="198"/>
      <c r="AE813" s="198"/>
      <c r="AF813" s="198"/>
      <c r="AG813" s="198"/>
      <c r="AH813" s="198"/>
      <c r="AI813" s="198"/>
      <c r="AJ813" s="198"/>
      <c r="AK813" s="198"/>
      <c r="AL813" s="198"/>
      <c r="AM813" s="198"/>
      <c r="AN813" s="198"/>
      <c r="AO813" s="198"/>
      <c r="AP813" s="198"/>
      <c r="AQ813" s="198"/>
      <c r="AR813" s="198"/>
      <c r="AS813" s="198"/>
      <c r="AT813" s="198"/>
      <c r="AU813" s="198"/>
      <c r="AV813" s="198"/>
      <c r="AW813" s="198"/>
      <c r="AX813" s="198"/>
      <c r="AY813" s="198"/>
      <c r="AZ813" s="198"/>
      <c r="BA813" s="217"/>
    </row>
    <row r="814" spans="2:53" s="101" customFormat="1" x14ac:dyDescent="0.2">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c r="AA814" s="198"/>
      <c r="AB814" s="198"/>
      <c r="AC814" s="198"/>
      <c r="AD814" s="198"/>
      <c r="AE814" s="198"/>
      <c r="AF814" s="198"/>
      <c r="AG814" s="198"/>
      <c r="AH814" s="198"/>
      <c r="AI814" s="198"/>
      <c r="AJ814" s="198"/>
      <c r="AK814" s="198"/>
      <c r="AL814" s="198"/>
      <c r="AM814" s="198"/>
      <c r="AN814" s="198"/>
      <c r="AO814" s="198"/>
      <c r="AP814" s="198"/>
      <c r="AQ814" s="198"/>
      <c r="AR814" s="198"/>
      <c r="AS814" s="198"/>
      <c r="AT814" s="198"/>
      <c r="AU814" s="198"/>
      <c r="AV814" s="198"/>
      <c r="AW814" s="198"/>
      <c r="AX814" s="198"/>
      <c r="AY814" s="198"/>
      <c r="AZ814" s="198"/>
      <c r="BA814" s="217"/>
    </row>
    <row r="815" spans="2:53" s="101" customFormat="1" x14ac:dyDescent="0.2">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c r="AA815" s="198"/>
      <c r="AB815" s="198"/>
      <c r="AC815" s="198"/>
      <c r="AD815" s="198"/>
      <c r="AE815" s="198"/>
      <c r="AF815" s="198"/>
      <c r="AG815" s="198"/>
      <c r="AH815" s="198"/>
      <c r="AI815" s="198"/>
      <c r="AJ815" s="198"/>
      <c r="AK815" s="198"/>
      <c r="AL815" s="198"/>
      <c r="AM815" s="198"/>
      <c r="AN815" s="198"/>
      <c r="AO815" s="198"/>
      <c r="AP815" s="198"/>
      <c r="AQ815" s="198"/>
      <c r="AR815" s="198"/>
      <c r="AS815" s="198"/>
      <c r="AT815" s="198"/>
      <c r="AU815" s="198"/>
      <c r="AV815" s="198"/>
      <c r="AW815" s="198"/>
      <c r="AX815" s="198"/>
      <c r="AY815" s="198"/>
      <c r="AZ815" s="198"/>
      <c r="BA815" s="217"/>
    </row>
    <row r="816" spans="2:53" s="101" customFormat="1" x14ac:dyDescent="0.2">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c r="AA816" s="198"/>
      <c r="AB816" s="198"/>
      <c r="AC816" s="198"/>
      <c r="AD816" s="198"/>
      <c r="AE816" s="198"/>
      <c r="AF816" s="198"/>
      <c r="AG816" s="198"/>
      <c r="AH816" s="198"/>
      <c r="AI816" s="198"/>
      <c r="AJ816" s="198"/>
      <c r="AK816" s="198"/>
      <c r="AL816" s="198"/>
      <c r="AM816" s="198"/>
      <c r="AN816" s="198"/>
      <c r="AO816" s="198"/>
      <c r="AP816" s="198"/>
      <c r="AQ816" s="198"/>
      <c r="AR816" s="198"/>
      <c r="AS816" s="198"/>
      <c r="AT816" s="198"/>
      <c r="AU816" s="198"/>
      <c r="AV816" s="198"/>
      <c r="AW816" s="198"/>
      <c r="AX816" s="198"/>
      <c r="AY816" s="198"/>
      <c r="AZ816" s="198"/>
      <c r="BA816" s="217"/>
    </row>
    <row r="817" spans="2:53" s="101" customFormat="1" x14ac:dyDescent="0.2">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c r="AA817" s="198"/>
      <c r="AB817" s="198"/>
      <c r="AC817" s="198"/>
      <c r="AD817" s="198"/>
      <c r="AE817" s="198"/>
      <c r="AF817" s="198"/>
      <c r="AG817" s="198"/>
      <c r="AH817" s="198"/>
      <c r="AI817" s="198"/>
      <c r="AJ817" s="198"/>
      <c r="AK817" s="198"/>
      <c r="AL817" s="198"/>
      <c r="AM817" s="198"/>
      <c r="AN817" s="198"/>
      <c r="AO817" s="198"/>
      <c r="AP817" s="198"/>
      <c r="AQ817" s="198"/>
      <c r="AR817" s="198"/>
      <c r="AS817" s="198"/>
      <c r="AT817" s="198"/>
      <c r="AU817" s="198"/>
      <c r="AV817" s="198"/>
      <c r="AW817" s="198"/>
      <c r="AX817" s="198"/>
      <c r="AY817" s="198"/>
      <c r="AZ817" s="198"/>
      <c r="BA817" s="217"/>
    </row>
    <row r="818" spans="2:53" s="101" customFormat="1" x14ac:dyDescent="0.2">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c r="AA818" s="198"/>
      <c r="AB818" s="198"/>
      <c r="AC818" s="198"/>
      <c r="AD818" s="198"/>
      <c r="AE818" s="198"/>
      <c r="AF818" s="198"/>
      <c r="AG818" s="198"/>
      <c r="AH818" s="198"/>
      <c r="AI818" s="198"/>
      <c r="AJ818" s="198"/>
      <c r="AK818" s="198"/>
      <c r="AL818" s="198"/>
      <c r="AM818" s="198"/>
      <c r="AN818" s="198"/>
      <c r="AO818" s="198"/>
      <c r="AP818" s="198"/>
      <c r="AQ818" s="198"/>
      <c r="AR818" s="198"/>
      <c r="AS818" s="198"/>
      <c r="AT818" s="198"/>
      <c r="AU818" s="198"/>
      <c r="AV818" s="198"/>
      <c r="AW818" s="198"/>
      <c r="AX818" s="198"/>
      <c r="AY818" s="198"/>
      <c r="AZ818" s="198"/>
      <c r="BA818" s="217"/>
    </row>
    <row r="819" spans="2:53" s="101" customFormat="1" x14ac:dyDescent="0.2">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c r="AA819" s="198"/>
      <c r="AB819" s="198"/>
      <c r="AC819" s="198"/>
      <c r="AD819" s="198"/>
      <c r="AE819" s="198"/>
      <c r="AF819" s="198"/>
      <c r="AG819" s="198"/>
      <c r="AH819" s="198"/>
      <c r="AI819" s="198"/>
      <c r="AJ819" s="198"/>
      <c r="AK819" s="198"/>
      <c r="AL819" s="198"/>
      <c r="AM819" s="198"/>
      <c r="AN819" s="198"/>
      <c r="AO819" s="198"/>
      <c r="AP819" s="198"/>
      <c r="AQ819" s="198"/>
      <c r="AR819" s="198"/>
      <c r="AS819" s="198"/>
      <c r="AT819" s="198"/>
      <c r="AU819" s="198"/>
      <c r="AV819" s="198"/>
      <c r="AW819" s="198"/>
      <c r="AX819" s="198"/>
      <c r="AY819" s="198"/>
      <c r="AZ819" s="198"/>
      <c r="BA819" s="217"/>
    </row>
    <row r="820" spans="2:53" s="101" customFormat="1" x14ac:dyDescent="0.2">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c r="AA820" s="198"/>
      <c r="AB820" s="198"/>
      <c r="AC820" s="198"/>
      <c r="AD820" s="198"/>
      <c r="AE820" s="198"/>
      <c r="AF820" s="198"/>
      <c r="AG820" s="198"/>
      <c r="AH820" s="198"/>
      <c r="AI820" s="198"/>
      <c r="AJ820" s="198"/>
      <c r="AK820" s="198"/>
      <c r="AL820" s="198"/>
      <c r="AM820" s="198"/>
      <c r="AN820" s="198"/>
      <c r="AO820" s="198"/>
      <c r="AP820" s="198"/>
      <c r="AQ820" s="198"/>
      <c r="AR820" s="198"/>
      <c r="AS820" s="198"/>
      <c r="AT820" s="198"/>
      <c r="AU820" s="198"/>
      <c r="AV820" s="198"/>
      <c r="AW820" s="198"/>
      <c r="AX820" s="198"/>
      <c r="AY820" s="198"/>
      <c r="AZ820" s="198"/>
      <c r="BA820" s="217"/>
    </row>
    <row r="821" spans="2:53" s="101" customFormat="1" x14ac:dyDescent="0.2">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c r="AA821" s="198"/>
      <c r="AB821" s="198"/>
      <c r="AC821" s="198"/>
      <c r="AD821" s="198"/>
      <c r="AE821" s="198"/>
      <c r="AF821" s="198"/>
      <c r="AG821" s="198"/>
      <c r="AH821" s="198"/>
      <c r="AI821" s="198"/>
      <c r="AJ821" s="198"/>
      <c r="AK821" s="198"/>
      <c r="AL821" s="198"/>
      <c r="AM821" s="198"/>
      <c r="AN821" s="198"/>
      <c r="AO821" s="198"/>
      <c r="AP821" s="198"/>
      <c r="AQ821" s="198"/>
      <c r="AR821" s="198"/>
      <c r="AS821" s="198"/>
      <c r="AT821" s="198"/>
      <c r="AU821" s="198"/>
      <c r="AV821" s="198"/>
      <c r="AW821" s="198"/>
      <c r="AX821" s="198"/>
      <c r="AY821" s="198"/>
      <c r="AZ821" s="198"/>
      <c r="BA821" s="217"/>
    </row>
    <row r="822" spans="2:53" s="101" customFormat="1" x14ac:dyDescent="0.2">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c r="AA822" s="198"/>
      <c r="AB822" s="198"/>
      <c r="AC822" s="198"/>
      <c r="AD822" s="198"/>
      <c r="AE822" s="198"/>
      <c r="AF822" s="198"/>
      <c r="AG822" s="198"/>
      <c r="AH822" s="198"/>
      <c r="AI822" s="198"/>
      <c r="AJ822" s="198"/>
      <c r="AK822" s="198"/>
      <c r="AL822" s="198"/>
      <c r="AM822" s="198"/>
      <c r="AN822" s="198"/>
      <c r="AO822" s="198"/>
      <c r="AP822" s="198"/>
      <c r="AQ822" s="198"/>
      <c r="AR822" s="198"/>
      <c r="AS822" s="198"/>
      <c r="AT822" s="198"/>
      <c r="AU822" s="198"/>
      <c r="AV822" s="198"/>
      <c r="AW822" s="198"/>
      <c r="AX822" s="198"/>
      <c r="AY822" s="198"/>
      <c r="AZ822" s="198"/>
      <c r="BA822" s="217"/>
    </row>
    <row r="823" spans="2:53" s="101" customFormat="1" x14ac:dyDescent="0.2">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c r="AA823" s="198"/>
      <c r="AB823" s="198"/>
      <c r="AC823" s="198"/>
      <c r="AD823" s="198"/>
      <c r="AE823" s="198"/>
      <c r="AF823" s="198"/>
      <c r="AG823" s="198"/>
      <c r="AH823" s="198"/>
      <c r="AI823" s="198"/>
      <c r="AJ823" s="198"/>
      <c r="AK823" s="198"/>
      <c r="AL823" s="198"/>
      <c r="AM823" s="198"/>
      <c r="AN823" s="198"/>
      <c r="AO823" s="198"/>
      <c r="AP823" s="198"/>
      <c r="AQ823" s="198"/>
      <c r="AR823" s="198"/>
      <c r="AS823" s="198"/>
      <c r="AT823" s="198"/>
      <c r="AU823" s="198"/>
      <c r="AV823" s="198"/>
      <c r="AW823" s="198"/>
      <c r="AX823" s="198"/>
      <c r="AY823" s="198"/>
      <c r="AZ823" s="198"/>
      <c r="BA823" s="217"/>
    </row>
    <row r="824" spans="2:53" s="101" customFormat="1" x14ac:dyDescent="0.2">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c r="AA824" s="198"/>
      <c r="AB824" s="198"/>
      <c r="AC824" s="198"/>
      <c r="AD824" s="198"/>
      <c r="AE824" s="198"/>
      <c r="AF824" s="198"/>
      <c r="AG824" s="198"/>
      <c r="AH824" s="198"/>
      <c r="AI824" s="198"/>
      <c r="AJ824" s="198"/>
      <c r="AK824" s="198"/>
      <c r="AL824" s="198"/>
      <c r="AM824" s="198"/>
      <c r="AN824" s="198"/>
      <c r="AO824" s="198"/>
      <c r="AP824" s="198"/>
      <c r="AQ824" s="198"/>
      <c r="AR824" s="198"/>
      <c r="AS824" s="198"/>
      <c r="AT824" s="198"/>
      <c r="AU824" s="198"/>
      <c r="AV824" s="198"/>
      <c r="AW824" s="198"/>
      <c r="AX824" s="198"/>
      <c r="AY824" s="198"/>
      <c r="AZ824" s="198"/>
      <c r="BA824" s="217"/>
    </row>
    <row r="825" spans="2:53" s="101" customFormat="1" x14ac:dyDescent="0.2">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c r="AA825" s="198"/>
      <c r="AB825" s="198"/>
      <c r="AC825" s="198"/>
      <c r="AD825" s="198"/>
      <c r="AE825" s="198"/>
      <c r="AF825" s="198"/>
      <c r="AG825" s="198"/>
      <c r="AH825" s="198"/>
      <c r="AI825" s="198"/>
      <c r="AJ825" s="198"/>
      <c r="AK825" s="198"/>
      <c r="AL825" s="198"/>
      <c r="AM825" s="198"/>
      <c r="AN825" s="198"/>
      <c r="AO825" s="198"/>
      <c r="AP825" s="198"/>
      <c r="AQ825" s="198"/>
      <c r="AR825" s="198"/>
      <c r="AS825" s="198"/>
      <c r="AT825" s="198"/>
      <c r="AU825" s="198"/>
      <c r="AV825" s="198"/>
      <c r="AW825" s="198"/>
      <c r="AX825" s="198"/>
      <c r="AY825" s="198"/>
      <c r="AZ825" s="198"/>
      <c r="BA825" s="217"/>
    </row>
    <row r="826" spans="2:53" s="101" customFormat="1" x14ac:dyDescent="0.2">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c r="AA826" s="198"/>
      <c r="AB826" s="198"/>
      <c r="AC826" s="198"/>
      <c r="AD826" s="198"/>
      <c r="AE826" s="198"/>
      <c r="AF826" s="198"/>
      <c r="AG826" s="198"/>
      <c r="AH826" s="198"/>
      <c r="AI826" s="198"/>
      <c r="AJ826" s="198"/>
      <c r="AK826" s="198"/>
      <c r="AL826" s="198"/>
      <c r="AM826" s="198"/>
      <c r="AN826" s="198"/>
      <c r="AO826" s="198"/>
      <c r="AP826" s="198"/>
      <c r="AQ826" s="198"/>
      <c r="AR826" s="198"/>
      <c r="AS826" s="198"/>
      <c r="AT826" s="198"/>
      <c r="AU826" s="198"/>
      <c r="AV826" s="198"/>
      <c r="AW826" s="198"/>
      <c r="AX826" s="198"/>
      <c r="AY826" s="198"/>
      <c r="AZ826" s="198"/>
      <c r="BA826" s="217"/>
    </row>
    <row r="827" spans="2:53" s="101" customFormat="1" x14ac:dyDescent="0.2">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c r="AA827" s="198"/>
      <c r="AB827" s="198"/>
      <c r="AC827" s="198"/>
      <c r="AD827" s="198"/>
      <c r="AE827" s="198"/>
      <c r="AF827" s="198"/>
      <c r="AG827" s="198"/>
      <c r="AH827" s="198"/>
      <c r="AI827" s="198"/>
      <c r="AJ827" s="198"/>
      <c r="AK827" s="198"/>
      <c r="AL827" s="198"/>
      <c r="AM827" s="198"/>
      <c r="AN827" s="198"/>
      <c r="AO827" s="198"/>
      <c r="AP827" s="198"/>
      <c r="AQ827" s="198"/>
      <c r="AR827" s="198"/>
      <c r="AS827" s="198"/>
      <c r="AT827" s="198"/>
      <c r="AU827" s="198"/>
      <c r="AV827" s="198"/>
      <c r="AW827" s="198"/>
      <c r="AX827" s="198"/>
      <c r="AY827" s="198"/>
      <c r="AZ827" s="198"/>
      <c r="BA827" s="217"/>
    </row>
    <row r="828" spans="2:53" s="101" customFormat="1" x14ac:dyDescent="0.2">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c r="AA828" s="198"/>
      <c r="AB828" s="198"/>
      <c r="AC828" s="198"/>
      <c r="AD828" s="198"/>
      <c r="AE828" s="198"/>
      <c r="AF828" s="198"/>
      <c r="AG828" s="198"/>
      <c r="AH828" s="198"/>
      <c r="AI828" s="198"/>
      <c r="AJ828" s="198"/>
      <c r="AK828" s="198"/>
      <c r="AL828" s="198"/>
      <c r="AM828" s="198"/>
      <c r="AN828" s="198"/>
      <c r="AO828" s="198"/>
      <c r="AP828" s="198"/>
      <c r="AQ828" s="198"/>
      <c r="AR828" s="198"/>
      <c r="AS828" s="198"/>
      <c r="AT828" s="198"/>
      <c r="AU828" s="198"/>
      <c r="AV828" s="198"/>
      <c r="AW828" s="198"/>
      <c r="AX828" s="198"/>
      <c r="AY828" s="198"/>
      <c r="AZ828" s="198"/>
      <c r="BA828" s="217"/>
    </row>
    <row r="829" spans="2:53" s="101" customFormat="1" x14ac:dyDescent="0.2">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c r="AA829" s="198"/>
      <c r="AB829" s="198"/>
      <c r="AC829" s="198"/>
      <c r="AD829" s="198"/>
      <c r="AE829" s="198"/>
      <c r="AF829" s="198"/>
      <c r="AG829" s="198"/>
      <c r="AH829" s="198"/>
      <c r="AI829" s="198"/>
      <c r="AJ829" s="198"/>
      <c r="AK829" s="198"/>
      <c r="AL829" s="198"/>
      <c r="AM829" s="198"/>
      <c r="AN829" s="198"/>
      <c r="AO829" s="198"/>
      <c r="AP829" s="198"/>
      <c r="AQ829" s="198"/>
      <c r="AR829" s="198"/>
      <c r="AS829" s="198"/>
      <c r="AT829" s="198"/>
      <c r="AU829" s="198"/>
      <c r="AV829" s="198"/>
      <c r="AW829" s="198"/>
      <c r="AX829" s="198"/>
      <c r="AY829" s="198"/>
      <c r="AZ829" s="198"/>
      <c r="BA829" s="217"/>
    </row>
    <row r="830" spans="2:53" s="101" customFormat="1" x14ac:dyDescent="0.2">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c r="AA830" s="198"/>
      <c r="AB830" s="198"/>
      <c r="AC830" s="198"/>
      <c r="AD830" s="198"/>
      <c r="AE830" s="198"/>
      <c r="AF830" s="198"/>
      <c r="AG830" s="198"/>
      <c r="AH830" s="198"/>
      <c r="AI830" s="198"/>
      <c r="AJ830" s="198"/>
      <c r="AK830" s="198"/>
      <c r="AL830" s="198"/>
      <c r="AM830" s="198"/>
      <c r="AN830" s="198"/>
      <c r="AO830" s="198"/>
      <c r="AP830" s="198"/>
      <c r="AQ830" s="198"/>
      <c r="AR830" s="198"/>
      <c r="AS830" s="198"/>
      <c r="AT830" s="198"/>
      <c r="AU830" s="198"/>
      <c r="AV830" s="198"/>
      <c r="AW830" s="198"/>
      <c r="AX830" s="198"/>
      <c r="AY830" s="198"/>
      <c r="AZ830" s="198"/>
      <c r="BA830" s="217"/>
    </row>
    <row r="831" spans="2:53" s="101" customFormat="1" x14ac:dyDescent="0.2">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c r="AA831" s="198"/>
      <c r="AB831" s="198"/>
      <c r="AC831" s="198"/>
      <c r="AD831" s="198"/>
      <c r="AE831" s="198"/>
      <c r="AF831" s="198"/>
      <c r="AG831" s="198"/>
      <c r="AH831" s="198"/>
      <c r="AI831" s="198"/>
      <c r="AJ831" s="198"/>
      <c r="AK831" s="198"/>
      <c r="AL831" s="198"/>
      <c r="AM831" s="198"/>
      <c r="AN831" s="198"/>
      <c r="AO831" s="198"/>
      <c r="AP831" s="198"/>
      <c r="AQ831" s="198"/>
      <c r="AR831" s="198"/>
      <c r="AS831" s="198"/>
      <c r="AT831" s="198"/>
      <c r="AU831" s="198"/>
      <c r="AV831" s="198"/>
      <c r="AW831" s="198"/>
      <c r="AX831" s="198"/>
      <c r="AY831" s="198"/>
      <c r="AZ831" s="198"/>
      <c r="BA831" s="217"/>
    </row>
    <row r="832" spans="2:53" s="101" customFormat="1" x14ac:dyDescent="0.2">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c r="AA832" s="198"/>
      <c r="AB832" s="198"/>
      <c r="AC832" s="198"/>
      <c r="AD832" s="198"/>
      <c r="AE832" s="198"/>
      <c r="AF832" s="198"/>
      <c r="AG832" s="198"/>
      <c r="AH832" s="198"/>
      <c r="AI832" s="198"/>
      <c r="AJ832" s="198"/>
      <c r="AK832" s="198"/>
      <c r="AL832" s="198"/>
      <c r="AM832" s="198"/>
      <c r="AN832" s="198"/>
      <c r="AO832" s="198"/>
      <c r="AP832" s="198"/>
      <c r="AQ832" s="198"/>
      <c r="AR832" s="198"/>
      <c r="AS832" s="198"/>
      <c r="AT832" s="198"/>
      <c r="AU832" s="198"/>
      <c r="AV832" s="198"/>
      <c r="AW832" s="198"/>
      <c r="AX832" s="198"/>
      <c r="AY832" s="198"/>
      <c r="AZ832" s="198"/>
      <c r="BA832" s="217"/>
    </row>
    <row r="833" spans="2:53" s="101" customFormat="1" x14ac:dyDescent="0.2">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c r="AA833" s="198"/>
      <c r="AB833" s="198"/>
      <c r="AC833" s="198"/>
      <c r="AD833" s="198"/>
      <c r="AE833" s="198"/>
      <c r="AF833" s="198"/>
      <c r="AG833" s="198"/>
      <c r="AH833" s="198"/>
      <c r="AI833" s="198"/>
      <c r="AJ833" s="198"/>
      <c r="AK833" s="198"/>
      <c r="AL833" s="198"/>
      <c r="AM833" s="198"/>
      <c r="AN833" s="198"/>
      <c r="AO833" s="198"/>
      <c r="AP833" s="198"/>
      <c r="AQ833" s="198"/>
      <c r="AR833" s="198"/>
      <c r="AS833" s="198"/>
      <c r="AT833" s="198"/>
      <c r="AU833" s="198"/>
      <c r="AV833" s="198"/>
      <c r="AW833" s="198"/>
      <c r="AX833" s="198"/>
      <c r="AY833" s="198"/>
      <c r="AZ833" s="198"/>
      <c r="BA833" s="217"/>
    </row>
    <row r="834" spans="2:53" s="101" customFormat="1" x14ac:dyDescent="0.2">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c r="AA834" s="198"/>
      <c r="AB834" s="198"/>
      <c r="AC834" s="198"/>
      <c r="AD834" s="198"/>
      <c r="AE834" s="198"/>
      <c r="AF834" s="198"/>
      <c r="AG834" s="198"/>
      <c r="AH834" s="198"/>
      <c r="AI834" s="198"/>
      <c r="AJ834" s="198"/>
      <c r="AK834" s="198"/>
      <c r="AL834" s="198"/>
      <c r="AM834" s="198"/>
      <c r="AN834" s="198"/>
      <c r="AO834" s="198"/>
      <c r="AP834" s="198"/>
      <c r="AQ834" s="198"/>
      <c r="AR834" s="198"/>
      <c r="AS834" s="198"/>
      <c r="AT834" s="198"/>
      <c r="AU834" s="198"/>
      <c r="AV834" s="198"/>
      <c r="AW834" s="198"/>
      <c r="AX834" s="198"/>
      <c r="AY834" s="198"/>
      <c r="AZ834" s="198"/>
      <c r="BA834" s="217"/>
    </row>
    <row r="835" spans="2:53" s="101" customFormat="1" x14ac:dyDescent="0.2">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c r="AA835" s="198"/>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217"/>
    </row>
    <row r="836" spans="2:53" s="101" customFormat="1" x14ac:dyDescent="0.2">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c r="AA836" s="198"/>
      <c r="AB836" s="198"/>
      <c r="AC836" s="198"/>
      <c r="AD836" s="198"/>
      <c r="AE836" s="198"/>
      <c r="AF836" s="198"/>
      <c r="AG836" s="198"/>
      <c r="AH836" s="198"/>
      <c r="AI836" s="198"/>
      <c r="AJ836" s="198"/>
      <c r="AK836" s="198"/>
      <c r="AL836" s="198"/>
      <c r="AM836" s="198"/>
      <c r="AN836" s="198"/>
      <c r="AO836" s="198"/>
      <c r="AP836" s="198"/>
      <c r="AQ836" s="198"/>
      <c r="AR836" s="198"/>
      <c r="AS836" s="198"/>
      <c r="AT836" s="198"/>
      <c r="AU836" s="198"/>
      <c r="AV836" s="198"/>
      <c r="AW836" s="198"/>
      <c r="AX836" s="198"/>
      <c r="AY836" s="198"/>
      <c r="AZ836" s="198"/>
      <c r="BA836" s="217"/>
    </row>
    <row r="837" spans="2:53" s="101" customFormat="1" x14ac:dyDescent="0.2">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c r="AA837" s="198"/>
      <c r="AB837" s="198"/>
      <c r="AC837" s="198"/>
      <c r="AD837" s="198"/>
      <c r="AE837" s="198"/>
      <c r="AF837" s="198"/>
      <c r="AG837" s="198"/>
      <c r="AH837" s="198"/>
      <c r="AI837" s="198"/>
      <c r="AJ837" s="198"/>
      <c r="AK837" s="198"/>
      <c r="AL837" s="198"/>
      <c r="AM837" s="198"/>
      <c r="AN837" s="198"/>
      <c r="AO837" s="198"/>
      <c r="AP837" s="198"/>
      <c r="AQ837" s="198"/>
      <c r="AR837" s="198"/>
      <c r="AS837" s="198"/>
      <c r="AT837" s="198"/>
      <c r="AU837" s="198"/>
      <c r="AV837" s="198"/>
      <c r="AW837" s="198"/>
      <c r="AX837" s="198"/>
      <c r="AY837" s="198"/>
      <c r="AZ837" s="198"/>
      <c r="BA837" s="217"/>
    </row>
    <row r="838" spans="2:53" s="101" customFormat="1" x14ac:dyDescent="0.2">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c r="AA838" s="198"/>
      <c r="AB838" s="198"/>
      <c r="AC838" s="198"/>
      <c r="AD838" s="198"/>
      <c r="AE838" s="198"/>
      <c r="AF838" s="198"/>
      <c r="AG838" s="198"/>
      <c r="AH838" s="198"/>
      <c r="AI838" s="198"/>
      <c r="AJ838" s="198"/>
      <c r="AK838" s="198"/>
      <c r="AL838" s="198"/>
      <c r="AM838" s="198"/>
      <c r="AN838" s="198"/>
      <c r="AO838" s="198"/>
      <c r="AP838" s="198"/>
      <c r="AQ838" s="198"/>
      <c r="AR838" s="198"/>
      <c r="AS838" s="198"/>
      <c r="AT838" s="198"/>
      <c r="AU838" s="198"/>
      <c r="AV838" s="198"/>
      <c r="AW838" s="198"/>
      <c r="AX838" s="198"/>
      <c r="AY838" s="198"/>
      <c r="AZ838" s="198"/>
      <c r="BA838" s="217"/>
    </row>
    <row r="839" spans="2:53" s="101" customFormat="1" x14ac:dyDescent="0.2">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c r="AA839" s="198"/>
      <c r="AB839" s="198"/>
      <c r="AC839" s="198"/>
      <c r="AD839" s="198"/>
      <c r="AE839" s="198"/>
      <c r="AF839" s="198"/>
      <c r="AG839" s="198"/>
      <c r="AH839" s="198"/>
      <c r="AI839" s="198"/>
      <c r="AJ839" s="198"/>
      <c r="AK839" s="198"/>
      <c r="AL839" s="198"/>
      <c r="AM839" s="198"/>
      <c r="AN839" s="198"/>
      <c r="AO839" s="198"/>
      <c r="AP839" s="198"/>
      <c r="AQ839" s="198"/>
      <c r="AR839" s="198"/>
      <c r="AS839" s="198"/>
      <c r="AT839" s="198"/>
      <c r="AU839" s="198"/>
      <c r="AV839" s="198"/>
      <c r="AW839" s="198"/>
      <c r="AX839" s="198"/>
      <c r="AY839" s="198"/>
      <c r="AZ839" s="198"/>
      <c r="BA839" s="217"/>
    </row>
    <row r="840" spans="2:53" s="101" customFormat="1" x14ac:dyDescent="0.2">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c r="AA840" s="198"/>
      <c r="AB840" s="198"/>
      <c r="AC840" s="198"/>
      <c r="AD840" s="198"/>
      <c r="AE840" s="198"/>
      <c r="AF840" s="198"/>
      <c r="AG840" s="198"/>
      <c r="AH840" s="198"/>
      <c r="AI840" s="198"/>
      <c r="AJ840" s="198"/>
      <c r="AK840" s="198"/>
      <c r="AL840" s="198"/>
      <c r="AM840" s="198"/>
      <c r="AN840" s="198"/>
      <c r="AO840" s="198"/>
      <c r="AP840" s="198"/>
      <c r="AQ840" s="198"/>
      <c r="AR840" s="198"/>
      <c r="AS840" s="198"/>
      <c r="AT840" s="198"/>
      <c r="AU840" s="198"/>
      <c r="AV840" s="198"/>
      <c r="AW840" s="198"/>
      <c r="AX840" s="198"/>
      <c r="AY840" s="198"/>
      <c r="AZ840" s="198"/>
      <c r="BA840" s="217"/>
    </row>
    <row r="841" spans="2:53" s="101" customFormat="1" x14ac:dyDescent="0.2">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c r="AA841" s="198"/>
      <c r="AB841" s="198"/>
      <c r="AC841" s="198"/>
      <c r="AD841" s="198"/>
      <c r="AE841" s="198"/>
      <c r="AF841" s="198"/>
      <c r="AG841" s="198"/>
      <c r="AH841" s="198"/>
      <c r="AI841" s="198"/>
      <c r="AJ841" s="198"/>
      <c r="AK841" s="198"/>
      <c r="AL841" s="198"/>
      <c r="AM841" s="198"/>
      <c r="AN841" s="198"/>
      <c r="AO841" s="198"/>
      <c r="AP841" s="198"/>
      <c r="AQ841" s="198"/>
      <c r="AR841" s="198"/>
      <c r="AS841" s="198"/>
      <c r="AT841" s="198"/>
      <c r="AU841" s="198"/>
      <c r="AV841" s="198"/>
      <c r="AW841" s="198"/>
      <c r="AX841" s="198"/>
      <c r="AY841" s="198"/>
      <c r="AZ841" s="198"/>
      <c r="BA841" s="217"/>
    </row>
    <row r="842" spans="2:53" s="101" customFormat="1" x14ac:dyDescent="0.2">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c r="AA842" s="198"/>
      <c r="AB842" s="198"/>
      <c r="AC842" s="198"/>
      <c r="AD842" s="198"/>
      <c r="AE842" s="198"/>
      <c r="AF842" s="198"/>
      <c r="AG842" s="198"/>
      <c r="AH842" s="198"/>
      <c r="AI842" s="198"/>
      <c r="AJ842" s="198"/>
      <c r="AK842" s="198"/>
      <c r="AL842" s="198"/>
      <c r="AM842" s="198"/>
      <c r="AN842" s="198"/>
      <c r="AO842" s="198"/>
      <c r="AP842" s="198"/>
      <c r="AQ842" s="198"/>
      <c r="AR842" s="198"/>
      <c r="AS842" s="198"/>
      <c r="AT842" s="198"/>
      <c r="AU842" s="198"/>
      <c r="AV842" s="198"/>
      <c r="AW842" s="198"/>
      <c r="AX842" s="198"/>
      <c r="AY842" s="198"/>
      <c r="AZ842" s="198"/>
      <c r="BA842" s="217"/>
    </row>
    <row r="843" spans="2:53" s="101" customFormat="1" x14ac:dyDescent="0.2">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c r="AA843" s="198"/>
      <c r="AB843" s="198"/>
      <c r="AC843" s="198"/>
      <c r="AD843" s="198"/>
      <c r="AE843" s="198"/>
      <c r="AF843" s="198"/>
      <c r="AG843" s="198"/>
      <c r="AH843" s="198"/>
      <c r="AI843" s="198"/>
      <c r="AJ843" s="198"/>
      <c r="AK843" s="198"/>
      <c r="AL843" s="198"/>
      <c r="AM843" s="198"/>
      <c r="AN843" s="198"/>
      <c r="AO843" s="198"/>
      <c r="AP843" s="198"/>
      <c r="AQ843" s="198"/>
      <c r="AR843" s="198"/>
      <c r="AS843" s="198"/>
      <c r="AT843" s="198"/>
      <c r="AU843" s="198"/>
      <c r="AV843" s="198"/>
      <c r="AW843" s="198"/>
      <c r="AX843" s="198"/>
      <c r="AY843" s="198"/>
      <c r="AZ843" s="198"/>
      <c r="BA843" s="217"/>
    </row>
    <row r="844" spans="2:53" s="101" customFormat="1" x14ac:dyDescent="0.2">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c r="AA844" s="198"/>
      <c r="AB844" s="198"/>
      <c r="AC844" s="198"/>
      <c r="AD844" s="198"/>
      <c r="AE844" s="198"/>
      <c r="AF844" s="198"/>
      <c r="AG844" s="198"/>
      <c r="AH844" s="198"/>
      <c r="AI844" s="198"/>
      <c r="AJ844" s="198"/>
      <c r="AK844" s="198"/>
      <c r="AL844" s="198"/>
      <c r="AM844" s="198"/>
      <c r="AN844" s="198"/>
      <c r="AO844" s="198"/>
      <c r="AP844" s="198"/>
      <c r="AQ844" s="198"/>
      <c r="AR844" s="198"/>
      <c r="AS844" s="198"/>
      <c r="AT844" s="198"/>
      <c r="AU844" s="198"/>
      <c r="AV844" s="198"/>
      <c r="AW844" s="198"/>
      <c r="AX844" s="198"/>
      <c r="AY844" s="198"/>
      <c r="AZ844" s="198"/>
      <c r="BA844" s="217"/>
    </row>
    <row r="845" spans="2:53" s="101" customFormat="1" x14ac:dyDescent="0.2">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c r="AA845" s="198"/>
      <c r="AB845" s="198"/>
      <c r="AC845" s="198"/>
      <c r="AD845" s="198"/>
      <c r="AE845" s="198"/>
      <c r="AF845" s="198"/>
      <c r="AG845" s="198"/>
      <c r="AH845" s="198"/>
      <c r="AI845" s="198"/>
      <c r="AJ845" s="198"/>
      <c r="AK845" s="198"/>
      <c r="AL845" s="198"/>
      <c r="AM845" s="198"/>
      <c r="AN845" s="198"/>
      <c r="AO845" s="198"/>
      <c r="AP845" s="198"/>
      <c r="AQ845" s="198"/>
      <c r="AR845" s="198"/>
      <c r="AS845" s="198"/>
      <c r="AT845" s="198"/>
      <c r="AU845" s="198"/>
      <c r="AV845" s="198"/>
      <c r="AW845" s="198"/>
      <c r="AX845" s="198"/>
      <c r="AY845" s="198"/>
      <c r="AZ845" s="198"/>
      <c r="BA845" s="217"/>
    </row>
    <row r="846" spans="2:53" s="101" customFormat="1" x14ac:dyDescent="0.2">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c r="AA846" s="198"/>
      <c r="AB846" s="198"/>
      <c r="AC846" s="198"/>
      <c r="AD846" s="198"/>
      <c r="AE846" s="198"/>
      <c r="AF846" s="198"/>
      <c r="AG846" s="198"/>
      <c r="AH846" s="198"/>
      <c r="AI846" s="198"/>
      <c r="AJ846" s="198"/>
      <c r="AK846" s="198"/>
      <c r="AL846" s="198"/>
      <c r="AM846" s="198"/>
      <c r="AN846" s="198"/>
      <c r="AO846" s="198"/>
      <c r="AP846" s="198"/>
      <c r="AQ846" s="198"/>
      <c r="AR846" s="198"/>
      <c r="AS846" s="198"/>
      <c r="AT846" s="198"/>
      <c r="AU846" s="198"/>
      <c r="AV846" s="198"/>
      <c r="AW846" s="198"/>
      <c r="AX846" s="198"/>
      <c r="AY846" s="198"/>
      <c r="AZ846" s="198"/>
      <c r="BA846" s="217"/>
    </row>
    <row r="847" spans="2:53" s="101" customFormat="1" x14ac:dyDescent="0.2">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c r="AA847" s="198"/>
      <c r="AB847" s="198"/>
      <c r="AC847" s="198"/>
      <c r="AD847" s="198"/>
      <c r="AE847" s="198"/>
      <c r="AF847" s="198"/>
      <c r="AG847" s="198"/>
      <c r="AH847" s="198"/>
      <c r="AI847" s="198"/>
      <c r="AJ847" s="198"/>
      <c r="AK847" s="198"/>
      <c r="AL847" s="198"/>
      <c r="AM847" s="198"/>
      <c r="AN847" s="198"/>
      <c r="AO847" s="198"/>
      <c r="AP847" s="198"/>
      <c r="AQ847" s="198"/>
      <c r="AR847" s="198"/>
      <c r="AS847" s="198"/>
      <c r="AT847" s="198"/>
      <c r="AU847" s="198"/>
      <c r="AV847" s="198"/>
      <c r="AW847" s="198"/>
      <c r="AX847" s="198"/>
      <c r="AY847" s="198"/>
      <c r="AZ847" s="198"/>
      <c r="BA847" s="217"/>
    </row>
    <row r="848" spans="2:53" s="101" customFormat="1" x14ac:dyDescent="0.2">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c r="AA848" s="198"/>
      <c r="AB848" s="198"/>
      <c r="AC848" s="198"/>
      <c r="AD848" s="198"/>
      <c r="AE848" s="198"/>
      <c r="AF848" s="198"/>
      <c r="AG848" s="198"/>
      <c r="AH848" s="198"/>
      <c r="AI848" s="198"/>
      <c r="AJ848" s="198"/>
      <c r="AK848" s="198"/>
      <c r="AL848" s="198"/>
      <c r="AM848" s="198"/>
      <c r="AN848" s="198"/>
      <c r="AO848" s="198"/>
      <c r="AP848" s="198"/>
      <c r="AQ848" s="198"/>
      <c r="AR848" s="198"/>
      <c r="AS848" s="198"/>
      <c r="AT848" s="198"/>
      <c r="AU848" s="198"/>
      <c r="AV848" s="198"/>
      <c r="AW848" s="198"/>
      <c r="AX848" s="198"/>
      <c r="AY848" s="198"/>
      <c r="AZ848" s="198"/>
      <c r="BA848" s="217"/>
    </row>
    <row r="849" spans="2:53" s="101" customFormat="1" x14ac:dyDescent="0.2">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c r="AA849" s="198"/>
      <c r="AB849" s="198"/>
      <c r="AC849" s="198"/>
      <c r="AD849" s="198"/>
      <c r="AE849" s="198"/>
      <c r="AF849" s="198"/>
      <c r="AG849" s="198"/>
      <c r="AH849" s="198"/>
      <c r="AI849" s="198"/>
      <c r="AJ849" s="198"/>
      <c r="AK849" s="198"/>
      <c r="AL849" s="198"/>
      <c r="AM849" s="198"/>
      <c r="AN849" s="198"/>
      <c r="AO849" s="198"/>
      <c r="AP849" s="198"/>
      <c r="AQ849" s="198"/>
      <c r="AR849" s="198"/>
      <c r="AS849" s="198"/>
      <c r="AT849" s="198"/>
      <c r="AU849" s="198"/>
      <c r="AV849" s="198"/>
      <c r="AW849" s="198"/>
      <c r="AX849" s="198"/>
      <c r="AY849" s="198"/>
      <c r="AZ849" s="198"/>
      <c r="BA849" s="217"/>
    </row>
    <row r="850" spans="2:53" s="101" customFormat="1" x14ac:dyDescent="0.2">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c r="AA850" s="198"/>
      <c r="AB850" s="198"/>
      <c r="AC850" s="198"/>
      <c r="AD850" s="198"/>
      <c r="AE850" s="198"/>
      <c r="AF850" s="198"/>
      <c r="AG850" s="198"/>
      <c r="AH850" s="198"/>
      <c r="AI850" s="198"/>
      <c r="AJ850" s="198"/>
      <c r="AK850" s="198"/>
      <c r="AL850" s="198"/>
      <c r="AM850" s="198"/>
      <c r="AN850" s="198"/>
      <c r="AO850" s="198"/>
      <c r="AP850" s="198"/>
      <c r="AQ850" s="198"/>
      <c r="AR850" s="198"/>
      <c r="AS850" s="198"/>
      <c r="AT850" s="198"/>
      <c r="AU850" s="198"/>
      <c r="AV850" s="198"/>
      <c r="AW850" s="198"/>
      <c r="AX850" s="198"/>
      <c r="AY850" s="198"/>
      <c r="AZ850" s="198"/>
      <c r="BA850" s="217"/>
    </row>
    <row r="851" spans="2:53" s="101" customFormat="1" x14ac:dyDescent="0.2">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c r="AA851" s="198"/>
      <c r="AB851" s="198"/>
      <c r="AC851" s="198"/>
      <c r="AD851" s="198"/>
      <c r="AE851" s="198"/>
      <c r="AF851" s="198"/>
      <c r="AG851" s="198"/>
      <c r="AH851" s="198"/>
      <c r="AI851" s="198"/>
      <c r="AJ851" s="198"/>
      <c r="AK851" s="198"/>
      <c r="AL851" s="198"/>
      <c r="AM851" s="198"/>
      <c r="AN851" s="198"/>
      <c r="AO851" s="198"/>
      <c r="AP851" s="198"/>
      <c r="AQ851" s="198"/>
      <c r="AR851" s="198"/>
      <c r="AS851" s="198"/>
      <c r="AT851" s="198"/>
      <c r="AU851" s="198"/>
      <c r="AV851" s="198"/>
      <c r="AW851" s="198"/>
      <c r="AX851" s="198"/>
      <c r="AY851" s="198"/>
      <c r="AZ851" s="198"/>
      <c r="BA851" s="217"/>
    </row>
    <row r="852" spans="2:53" s="101" customFormat="1" x14ac:dyDescent="0.2">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c r="AA852" s="198"/>
      <c r="AB852" s="198"/>
      <c r="AC852" s="198"/>
      <c r="AD852" s="198"/>
      <c r="AE852" s="198"/>
      <c r="AF852" s="198"/>
      <c r="AG852" s="198"/>
      <c r="AH852" s="198"/>
      <c r="AI852" s="198"/>
      <c r="AJ852" s="198"/>
      <c r="AK852" s="198"/>
      <c r="AL852" s="198"/>
      <c r="AM852" s="198"/>
      <c r="AN852" s="198"/>
      <c r="AO852" s="198"/>
      <c r="AP852" s="198"/>
      <c r="AQ852" s="198"/>
      <c r="AR852" s="198"/>
      <c r="AS852" s="198"/>
      <c r="AT852" s="198"/>
      <c r="AU852" s="198"/>
      <c r="AV852" s="198"/>
      <c r="AW852" s="198"/>
      <c r="AX852" s="198"/>
      <c r="AY852" s="198"/>
      <c r="AZ852" s="198"/>
      <c r="BA852" s="217"/>
    </row>
    <row r="853" spans="2:53" s="101" customFormat="1" x14ac:dyDescent="0.2">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c r="AA853" s="198"/>
      <c r="AB853" s="198"/>
      <c r="AC853" s="198"/>
      <c r="AD853" s="198"/>
      <c r="AE853" s="198"/>
      <c r="AF853" s="198"/>
      <c r="AG853" s="198"/>
      <c r="AH853" s="198"/>
      <c r="AI853" s="198"/>
      <c r="AJ853" s="198"/>
      <c r="AK853" s="198"/>
      <c r="AL853" s="198"/>
      <c r="AM853" s="198"/>
      <c r="AN853" s="198"/>
      <c r="AO853" s="198"/>
      <c r="AP853" s="198"/>
      <c r="AQ853" s="198"/>
      <c r="AR853" s="198"/>
      <c r="AS853" s="198"/>
      <c r="AT853" s="198"/>
      <c r="AU853" s="198"/>
      <c r="AV853" s="198"/>
      <c r="AW853" s="198"/>
      <c r="AX853" s="198"/>
      <c r="AY853" s="198"/>
      <c r="AZ853" s="198"/>
      <c r="BA853" s="217"/>
    </row>
    <row r="854" spans="2:53" s="101" customFormat="1" x14ac:dyDescent="0.2">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c r="AA854" s="198"/>
      <c r="AB854" s="198"/>
      <c r="AC854" s="198"/>
      <c r="AD854" s="198"/>
      <c r="AE854" s="198"/>
      <c r="AF854" s="198"/>
      <c r="AG854" s="198"/>
      <c r="AH854" s="198"/>
      <c r="AI854" s="198"/>
      <c r="AJ854" s="198"/>
      <c r="AK854" s="198"/>
      <c r="AL854" s="198"/>
      <c r="AM854" s="198"/>
      <c r="AN854" s="198"/>
      <c r="AO854" s="198"/>
      <c r="AP854" s="198"/>
      <c r="AQ854" s="198"/>
      <c r="AR854" s="198"/>
      <c r="AS854" s="198"/>
      <c r="AT854" s="198"/>
      <c r="AU854" s="198"/>
      <c r="AV854" s="198"/>
      <c r="AW854" s="198"/>
      <c r="AX854" s="198"/>
      <c r="AY854" s="198"/>
      <c r="AZ854" s="198"/>
      <c r="BA854" s="217"/>
    </row>
    <row r="855" spans="2:53" s="101" customFormat="1" x14ac:dyDescent="0.2">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c r="AA855" s="198"/>
      <c r="AB855" s="198"/>
      <c r="AC855" s="198"/>
      <c r="AD855" s="198"/>
      <c r="AE855" s="198"/>
      <c r="AF855" s="198"/>
      <c r="AG855" s="198"/>
      <c r="AH855" s="198"/>
      <c r="AI855" s="198"/>
      <c r="AJ855" s="198"/>
      <c r="AK855" s="198"/>
      <c r="AL855" s="198"/>
      <c r="AM855" s="198"/>
      <c r="AN855" s="198"/>
      <c r="AO855" s="198"/>
      <c r="AP855" s="198"/>
      <c r="AQ855" s="198"/>
      <c r="AR855" s="198"/>
      <c r="AS855" s="198"/>
      <c r="AT855" s="198"/>
      <c r="AU855" s="198"/>
      <c r="AV855" s="198"/>
      <c r="AW855" s="198"/>
      <c r="AX855" s="198"/>
      <c r="AY855" s="198"/>
      <c r="AZ855" s="198"/>
      <c r="BA855" s="217"/>
    </row>
    <row r="856" spans="2:53" s="101" customFormat="1" x14ac:dyDescent="0.2">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c r="AA856" s="198"/>
      <c r="AB856" s="198"/>
      <c r="AC856" s="198"/>
      <c r="AD856" s="198"/>
      <c r="AE856" s="198"/>
      <c r="AF856" s="198"/>
      <c r="AG856" s="198"/>
      <c r="AH856" s="198"/>
      <c r="AI856" s="198"/>
      <c r="AJ856" s="198"/>
      <c r="AK856" s="198"/>
      <c r="AL856" s="198"/>
      <c r="AM856" s="198"/>
      <c r="AN856" s="198"/>
      <c r="AO856" s="198"/>
      <c r="AP856" s="198"/>
      <c r="AQ856" s="198"/>
      <c r="AR856" s="198"/>
      <c r="AS856" s="198"/>
      <c r="AT856" s="198"/>
      <c r="AU856" s="198"/>
      <c r="AV856" s="198"/>
      <c r="AW856" s="198"/>
      <c r="AX856" s="198"/>
      <c r="AY856" s="198"/>
      <c r="AZ856" s="198"/>
      <c r="BA856" s="217"/>
    </row>
    <row r="857" spans="2:53" s="101" customFormat="1" x14ac:dyDescent="0.2">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c r="AA857" s="198"/>
      <c r="AB857" s="198"/>
      <c r="AC857" s="198"/>
      <c r="AD857" s="198"/>
      <c r="AE857" s="198"/>
      <c r="AF857" s="198"/>
      <c r="AG857" s="198"/>
      <c r="AH857" s="198"/>
      <c r="AI857" s="198"/>
      <c r="AJ857" s="198"/>
      <c r="AK857" s="198"/>
      <c r="AL857" s="198"/>
      <c r="AM857" s="198"/>
      <c r="AN857" s="198"/>
      <c r="AO857" s="198"/>
      <c r="AP857" s="198"/>
      <c r="AQ857" s="198"/>
      <c r="AR857" s="198"/>
      <c r="AS857" s="198"/>
      <c r="AT857" s="198"/>
      <c r="AU857" s="198"/>
      <c r="AV857" s="198"/>
      <c r="AW857" s="198"/>
      <c r="AX857" s="198"/>
      <c r="AY857" s="198"/>
      <c r="AZ857" s="198"/>
      <c r="BA857" s="217"/>
    </row>
    <row r="858" spans="2:53" s="101" customFormat="1" x14ac:dyDescent="0.2">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c r="AA858" s="198"/>
      <c r="AB858" s="198"/>
      <c r="AC858" s="198"/>
      <c r="AD858" s="198"/>
      <c r="AE858" s="198"/>
      <c r="AF858" s="198"/>
      <c r="AG858" s="198"/>
      <c r="AH858" s="198"/>
      <c r="AI858" s="198"/>
      <c r="AJ858" s="198"/>
      <c r="AK858" s="198"/>
      <c r="AL858" s="198"/>
      <c r="AM858" s="198"/>
      <c r="AN858" s="198"/>
      <c r="AO858" s="198"/>
      <c r="AP858" s="198"/>
      <c r="AQ858" s="198"/>
      <c r="AR858" s="198"/>
      <c r="AS858" s="198"/>
      <c r="AT858" s="198"/>
      <c r="AU858" s="198"/>
      <c r="AV858" s="198"/>
      <c r="AW858" s="198"/>
      <c r="AX858" s="198"/>
      <c r="AY858" s="198"/>
      <c r="AZ858" s="198"/>
      <c r="BA858" s="217"/>
    </row>
    <row r="859" spans="2:53" s="101" customFormat="1" x14ac:dyDescent="0.2">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c r="AA859" s="198"/>
      <c r="AB859" s="198"/>
      <c r="AC859" s="198"/>
      <c r="AD859" s="198"/>
      <c r="AE859" s="198"/>
      <c r="AF859" s="198"/>
      <c r="AG859" s="198"/>
      <c r="AH859" s="198"/>
      <c r="AI859" s="198"/>
      <c r="AJ859" s="198"/>
      <c r="AK859" s="198"/>
      <c r="AL859" s="198"/>
      <c r="AM859" s="198"/>
      <c r="AN859" s="198"/>
      <c r="AO859" s="198"/>
      <c r="AP859" s="198"/>
      <c r="AQ859" s="198"/>
      <c r="AR859" s="198"/>
      <c r="AS859" s="198"/>
      <c r="AT859" s="198"/>
      <c r="AU859" s="198"/>
      <c r="AV859" s="198"/>
      <c r="AW859" s="198"/>
      <c r="AX859" s="198"/>
      <c r="AY859" s="198"/>
      <c r="AZ859" s="198"/>
      <c r="BA859" s="217"/>
    </row>
    <row r="860" spans="2:53" s="101" customFormat="1" x14ac:dyDescent="0.2">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c r="AA860" s="198"/>
      <c r="AB860" s="198"/>
      <c r="AC860" s="198"/>
      <c r="AD860" s="198"/>
      <c r="AE860" s="198"/>
      <c r="AF860" s="198"/>
      <c r="AG860" s="198"/>
      <c r="AH860" s="198"/>
      <c r="AI860" s="198"/>
      <c r="AJ860" s="198"/>
      <c r="AK860" s="198"/>
      <c r="AL860" s="198"/>
      <c r="AM860" s="198"/>
      <c r="AN860" s="198"/>
      <c r="AO860" s="198"/>
      <c r="AP860" s="198"/>
      <c r="AQ860" s="198"/>
      <c r="AR860" s="198"/>
      <c r="AS860" s="198"/>
      <c r="AT860" s="198"/>
      <c r="AU860" s="198"/>
      <c r="AV860" s="198"/>
      <c r="AW860" s="198"/>
      <c r="AX860" s="198"/>
      <c r="AY860" s="198"/>
      <c r="AZ860" s="198"/>
      <c r="BA860" s="217"/>
    </row>
    <row r="861" spans="2:53" s="101" customFormat="1" x14ac:dyDescent="0.2">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c r="AA861" s="198"/>
      <c r="AB861" s="198"/>
      <c r="AC861" s="198"/>
      <c r="AD861" s="198"/>
      <c r="AE861" s="198"/>
      <c r="AF861" s="198"/>
      <c r="AG861" s="198"/>
      <c r="AH861" s="198"/>
      <c r="AI861" s="198"/>
      <c r="AJ861" s="198"/>
      <c r="AK861" s="198"/>
      <c r="AL861" s="198"/>
      <c r="AM861" s="198"/>
      <c r="AN861" s="198"/>
      <c r="AO861" s="198"/>
      <c r="AP861" s="198"/>
      <c r="AQ861" s="198"/>
      <c r="AR861" s="198"/>
      <c r="AS861" s="198"/>
      <c r="AT861" s="198"/>
      <c r="AU861" s="198"/>
      <c r="AV861" s="198"/>
      <c r="AW861" s="198"/>
      <c r="AX861" s="198"/>
      <c r="AY861" s="198"/>
      <c r="AZ861" s="198"/>
      <c r="BA861" s="217"/>
    </row>
    <row r="862" spans="2:53" s="101" customFormat="1" x14ac:dyDescent="0.2">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c r="AA862" s="198"/>
      <c r="AB862" s="198"/>
      <c r="AC862" s="198"/>
      <c r="AD862" s="198"/>
      <c r="AE862" s="198"/>
      <c r="AF862" s="198"/>
      <c r="AG862" s="198"/>
      <c r="AH862" s="198"/>
      <c r="AI862" s="198"/>
      <c r="AJ862" s="198"/>
      <c r="AK862" s="198"/>
      <c r="AL862" s="198"/>
      <c r="AM862" s="198"/>
      <c r="AN862" s="198"/>
      <c r="AO862" s="198"/>
      <c r="AP862" s="198"/>
      <c r="AQ862" s="198"/>
      <c r="AR862" s="198"/>
      <c r="AS862" s="198"/>
      <c r="AT862" s="198"/>
      <c r="AU862" s="198"/>
      <c r="AV862" s="198"/>
      <c r="AW862" s="198"/>
      <c r="AX862" s="198"/>
      <c r="AY862" s="198"/>
      <c r="AZ862" s="198"/>
      <c r="BA862" s="217"/>
    </row>
    <row r="863" spans="2:53" s="101" customFormat="1" x14ac:dyDescent="0.2">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c r="AA863" s="198"/>
      <c r="AB863" s="198"/>
      <c r="AC863" s="198"/>
      <c r="AD863" s="198"/>
      <c r="AE863" s="198"/>
      <c r="AF863" s="198"/>
      <c r="AG863" s="198"/>
      <c r="AH863" s="198"/>
      <c r="AI863" s="198"/>
      <c r="AJ863" s="198"/>
      <c r="AK863" s="198"/>
      <c r="AL863" s="198"/>
      <c r="AM863" s="198"/>
      <c r="AN863" s="198"/>
      <c r="AO863" s="198"/>
      <c r="AP863" s="198"/>
      <c r="AQ863" s="198"/>
      <c r="AR863" s="198"/>
      <c r="AS863" s="198"/>
      <c r="AT863" s="198"/>
      <c r="AU863" s="198"/>
      <c r="AV863" s="198"/>
      <c r="AW863" s="198"/>
      <c r="AX863" s="198"/>
      <c r="AY863" s="198"/>
      <c r="AZ863" s="198"/>
      <c r="BA863" s="217"/>
    </row>
    <row r="864" spans="2:53" s="101" customFormat="1" x14ac:dyDescent="0.2">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c r="AA864" s="198"/>
      <c r="AB864" s="198"/>
      <c r="AC864" s="198"/>
      <c r="AD864" s="198"/>
      <c r="AE864" s="198"/>
      <c r="AF864" s="198"/>
      <c r="AG864" s="198"/>
      <c r="AH864" s="198"/>
      <c r="AI864" s="198"/>
      <c r="AJ864" s="198"/>
      <c r="AK864" s="198"/>
      <c r="AL864" s="198"/>
      <c r="AM864" s="198"/>
      <c r="AN864" s="198"/>
      <c r="AO864" s="198"/>
      <c r="AP864" s="198"/>
      <c r="AQ864" s="198"/>
      <c r="AR864" s="198"/>
      <c r="AS864" s="198"/>
      <c r="AT864" s="198"/>
      <c r="AU864" s="198"/>
      <c r="AV864" s="198"/>
      <c r="AW864" s="198"/>
      <c r="AX864" s="198"/>
      <c r="AY864" s="198"/>
      <c r="AZ864" s="198"/>
      <c r="BA864" s="217"/>
    </row>
    <row r="865" spans="2:53" s="101" customFormat="1" x14ac:dyDescent="0.2">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c r="AA865" s="198"/>
      <c r="AB865" s="198"/>
      <c r="AC865" s="198"/>
      <c r="AD865" s="198"/>
      <c r="AE865" s="198"/>
      <c r="AF865" s="198"/>
      <c r="AG865" s="198"/>
      <c r="AH865" s="198"/>
      <c r="AI865" s="198"/>
      <c r="AJ865" s="198"/>
      <c r="AK865" s="198"/>
      <c r="AL865" s="198"/>
      <c r="AM865" s="198"/>
      <c r="AN865" s="198"/>
      <c r="AO865" s="198"/>
      <c r="AP865" s="198"/>
      <c r="AQ865" s="198"/>
      <c r="AR865" s="198"/>
      <c r="AS865" s="198"/>
      <c r="AT865" s="198"/>
      <c r="AU865" s="198"/>
      <c r="AV865" s="198"/>
      <c r="AW865" s="198"/>
      <c r="AX865" s="198"/>
      <c r="AY865" s="198"/>
      <c r="AZ865" s="198"/>
      <c r="BA865" s="217"/>
    </row>
    <row r="866" spans="2:53" s="101" customFormat="1" x14ac:dyDescent="0.2">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c r="AA866" s="198"/>
      <c r="AB866" s="198"/>
      <c r="AC866" s="198"/>
      <c r="AD866" s="198"/>
      <c r="AE866" s="198"/>
      <c r="AF866" s="198"/>
      <c r="AG866" s="198"/>
      <c r="AH866" s="198"/>
      <c r="AI866" s="198"/>
      <c r="AJ866" s="198"/>
      <c r="AK866" s="198"/>
      <c r="AL866" s="198"/>
      <c r="AM866" s="198"/>
      <c r="AN866" s="198"/>
      <c r="AO866" s="198"/>
      <c r="AP866" s="198"/>
      <c r="AQ866" s="198"/>
      <c r="AR866" s="198"/>
      <c r="AS866" s="198"/>
      <c r="AT866" s="198"/>
      <c r="AU866" s="198"/>
      <c r="AV866" s="198"/>
      <c r="AW866" s="198"/>
      <c r="AX866" s="198"/>
      <c r="AY866" s="198"/>
      <c r="AZ866" s="198"/>
      <c r="BA866" s="217"/>
    </row>
    <row r="867" spans="2:53" s="101" customFormat="1" x14ac:dyDescent="0.2">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c r="AA867" s="198"/>
      <c r="AB867" s="198"/>
      <c r="AC867" s="198"/>
      <c r="AD867" s="198"/>
      <c r="AE867" s="198"/>
      <c r="AF867" s="198"/>
      <c r="AG867" s="198"/>
      <c r="AH867" s="198"/>
      <c r="AI867" s="198"/>
      <c r="AJ867" s="198"/>
      <c r="AK867" s="198"/>
      <c r="AL867" s="198"/>
      <c r="AM867" s="198"/>
      <c r="AN867" s="198"/>
      <c r="AO867" s="198"/>
      <c r="AP867" s="198"/>
      <c r="AQ867" s="198"/>
      <c r="AR867" s="198"/>
      <c r="AS867" s="198"/>
      <c r="AT867" s="198"/>
      <c r="AU867" s="198"/>
      <c r="AV867" s="198"/>
      <c r="AW867" s="198"/>
      <c r="AX867" s="198"/>
      <c r="AY867" s="198"/>
      <c r="AZ867" s="198"/>
      <c r="BA867" s="217"/>
    </row>
    <row r="868" spans="2:53" s="101" customFormat="1" x14ac:dyDescent="0.2">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c r="AA868" s="198"/>
      <c r="AB868" s="198"/>
      <c r="AC868" s="198"/>
      <c r="AD868" s="198"/>
      <c r="AE868" s="198"/>
      <c r="AF868" s="198"/>
      <c r="AG868" s="198"/>
      <c r="AH868" s="198"/>
      <c r="AI868" s="198"/>
      <c r="AJ868" s="198"/>
      <c r="AK868" s="198"/>
      <c r="AL868" s="198"/>
      <c r="AM868" s="198"/>
      <c r="AN868" s="198"/>
      <c r="AO868" s="198"/>
      <c r="AP868" s="198"/>
      <c r="AQ868" s="198"/>
      <c r="AR868" s="198"/>
      <c r="AS868" s="198"/>
      <c r="AT868" s="198"/>
      <c r="AU868" s="198"/>
      <c r="AV868" s="198"/>
      <c r="AW868" s="198"/>
      <c r="AX868" s="198"/>
      <c r="AY868" s="198"/>
      <c r="AZ868" s="198"/>
      <c r="BA868" s="217"/>
    </row>
    <row r="869" spans="2:53" s="101" customFormat="1" x14ac:dyDescent="0.2">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c r="AA869" s="198"/>
      <c r="AB869" s="198"/>
      <c r="AC869" s="198"/>
      <c r="AD869" s="198"/>
      <c r="AE869" s="198"/>
      <c r="AF869" s="198"/>
      <c r="AG869" s="198"/>
      <c r="AH869" s="198"/>
      <c r="AI869" s="198"/>
      <c r="AJ869" s="198"/>
      <c r="AK869" s="198"/>
      <c r="AL869" s="198"/>
      <c r="AM869" s="198"/>
      <c r="AN869" s="198"/>
      <c r="AO869" s="198"/>
      <c r="AP869" s="198"/>
      <c r="AQ869" s="198"/>
      <c r="AR869" s="198"/>
      <c r="AS869" s="198"/>
      <c r="AT869" s="198"/>
      <c r="AU869" s="198"/>
      <c r="AV869" s="198"/>
      <c r="AW869" s="198"/>
      <c r="AX869" s="198"/>
      <c r="AY869" s="198"/>
      <c r="AZ869" s="198"/>
      <c r="BA869" s="217"/>
    </row>
    <row r="870" spans="2:53" s="101" customFormat="1" x14ac:dyDescent="0.2">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c r="AA870" s="198"/>
      <c r="AB870" s="198"/>
      <c r="AC870" s="198"/>
      <c r="AD870" s="198"/>
      <c r="AE870" s="198"/>
      <c r="AF870" s="198"/>
      <c r="AG870" s="198"/>
      <c r="AH870" s="198"/>
      <c r="AI870" s="198"/>
      <c r="AJ870" s="198"/>
      <c r="AK870" s="198"/>
      <c r="AL870" s="198"/>
      <c r="AM870" s="198"/>
      <c r="AN870" s="198"/>
      <c r="AO870" s="198"/>
      <c r="AP870" s="198"/>
      <c r="AQ870" s="198"/>
      <c r="AR870" s="198"/>
      <c r="AS870" s="198"/>
      <c r="AT870" s="198"/>
      <c r="AU870" s="198"/>
      <c r="AV870" s="198"/>
      <c r="AW870" s="198"/>
      <c r="AX870" s="198"/>
      <c r="AY870" s="198"/>
      <c r="AZ870" s="198"/>
      <c r="BA870" s="217"/>
    </row>
    <row r="871" spans="2:53" s="101" customFormat="1" x14ac:dyDescent="0.2">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c r="AA871" s="198"/>
      <c r="AB871" s="198"/>
      <c r="AC871" s="198"/>
      <c r="AD871" s="198"/>
      <c r="AE871" s="198"/>
      <c r="AF871" s="198"/>
      <c r="AG871" s="198"/>
      <c r="AH871" s="198"/>
      <c r="AI871" s="198"/>
      <c r="AJ871" s="198"/>
      <c r="AK871" s="198"/>
      <c r="AL871" s="198"/>
      <c r="AM871" s="198"/>
      <c r="AN871" s="198"/>
      <c r="AO871" s="198"/>
      <c r="AP871" s="198"/>
      <c r="AQ871" s="198"/>
      <c r="AR871" s="198"/>
      <c r="AS871" s="198"/>
      <c r="AT871" s="198"/>
      <c r="AU871" s="198"/>
      <c r="AV871" s="198"/>
      <c r="AW871" s="198"/>
      <c r="AX871" s="198"/>
      <c r="AY871" s="198"/>
      <c r="AZ871" s="198"/>
      <c r="BA871" s="217"/>
    </row>
    <row r="872" spans="2:53" s="101" customFormat="1" x14ac:dyDescent="0.2">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c r="AA872" s="198"/>
      <c r="AB872" s="198"/>
      <c r="AC872" s="198"/>
      <c r="AD872" s="198"/>
      <c r="AE872" s="198"/>
      <c r="AF872" s="198"/>
      <c r="AG872" s="198"/>
      <c r="AH872" s="198"/>
      <c r="AI872" s="198"/>
      <c r="AJ872" s="198"/>
      <c r="AK872" s="198"/>
      <c r="AL872" s="198"/>
      <c r="AM872" s="198"/>
      <c r="AN872" s="198"/>
      <c r="AO872" s="198"/>
      <c r="AP872" s="198"/>
      <c r="AQ872" s="198"/>
      <c r="AR872" s="198"/>
      <c r="AS872" s="198"/>
      <c r="AT872" s="198"/>
      <c r="AU872" s="198"/>
      <c r="AV872" s="198"/>
      <c r="AW872" s="198"/>
      <c r="AX872" s="198"/>
      <c r="AY872" s="198"/>
      <c r="AZ872" s="198"/>
      <c r="BA872" s="217"/>
    </row>
    <row r="873" spans="2:53" s="101" customFormat="1" x14ac:dyDescent="0.2">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c r="AA873" s="198"/>
      <c r="AB873" s="198"/>
      <c r="AC873" s="198"/>
      <c r="AD873" s="198"/>
      <c r="AE873" s="198"/>
      <c r="AF873" s="198"/>
      <c r="AG873" s="198"/>
      <c r="AH873" s="198"/>
      <c r="AI873" s="198"/>
      <c r="AJ873" s="198"/>
      <c r="AK873" s="198"/>
      <c r="AL873" s="198"/>
      <c r="AM873" s="198"/>
      <c r="AN873" s="198"/>
      <c r="AO873" s="198"/>
      <c r="AP873" s="198"/>
      <c r="AQ873" s="198"/>
      <c r="AR873" s="198"/>
      <c r="AS873" s="198"/>
      <c r="AT873" s="198"/>
      <c r="AU873" s="198"/>
      <c r="AV873" s="198"/>
      <c r="AW873" s="198"/>
      <c r="AX873" s="198"/>
      <c r="AY873" s="198"/>
      <c r="AZ873" s="198"/>
      <c r="BA873" s="217"/>
    </row>
    <row r="874" spans="2:53" s="101" customFormat="1" x14ac:dyDescent="0.2">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c r="AA874" s="198"/>
      <c r="AB874" s="198"/>
      <c r="AC874" s="198"/>
      <c r="AD874" s="198"/>
      <c r="AE874" s="198"/>
      <c r="AF874" s="198"/>
      <c r="AG874" s="198"/>
      <c r="AH874" s="198"/>
      <c r="AI874" s="198"/>
      <c r="AJ874" s="198"/>
      <c r="AK874" s="198"/>
      <c r="AL874" s="198"/>
      <c r="AM874" s="198"/>
      <c r="AN874" s="198"/>
      <c r="AO874" s="198"/>
      <c r="AP874" s="198"/>
      <c r="AQ874" s="198"/>
      <c r="AR874" s="198"/>
      <c r="AS874" s="198"/>
      <c r="AT874" s="198"/>
      <c r="AU874" s="198"/>
      <c r="AV874" s="198"/>
      <c r="AW874" s="198"/>
      <c r="AX874" s="198"/>
      <c r="AY874" s="198"/>
      <c r="AZ874" s="198"/>
      <c r="BA874" s="217"/>
    </row>
    <row r="875" spans="2:53" s="101" customFormat="1" x14ac:dyDescent="0.2">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c r="AA875" s="198"/>
      <c r="AB875" s="198"/>
      <c r="AC875" s="198"/>
      <c r="AD875" s="198"/>
      <c r="AE875" s="198"/>
      <c r="AF875" s="198"/>
      <c r="AG875" s="198"/>
      <c r="AH875" s="198"/>
      <c r="AI875" s="198"/>
      <c r="AJ875" s="198"/>
      <c r="AK875" s="198"/>
      <c r="AL875" s="198"/>
      <c r="AM875" s="198"/>
      <c r="AN875" s="198"/>
      <c r="AO875" s="198"/>
      <c r="AP875" s="198"/>
      <c r="AQ875" s="198"/>
      <c r="AR875" s="198"/>
      <c r="AS875" s="198"/>
      <c r="AT875" s="198"/>
      <c r="AU875" s="198"/>
      <c r="AV875" s="198"/>
      <c r="AW875" s="198"/>
      <c r="AX875" s="198"/>
      <c r="AY875" s="198"/>
      <c r="AZ875" s="198"/>
      <c r="BA875" s="217"/>
    </row>
    <row r="876" spans="2:53" s="101" customFormat="1" x14ac:dyDescent="0.2">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c r="AA876" s="198"/>
      <c r="AB876" s="198"/>
      <c r="AC876" s="198"/>
      <c r="AD876" s="198"/>
      <c r="AE876" s="198"/>
      <c r="AF876" s="198"/>
      <c r="AG876" s="198"/>
      <c r="AH876" s="198"/>
      <c r="AI876" s="198"/>
      <c r="AJ876" s="198"/>
      <c r="AK876" s="198"/>
      <c r="AL876" s="198"/>
      <c r="AM876" s="198"/>
      <c r="AN876" s="198"/>
      <c r="AO876" s="198"/>
      <c r="AP876" s="198"/>
      <c r="AQ876" s="198"/>
      <c r="AR876" s="198"/>
      <c r="AS876" s="198"/>
      <c r="AT876" s="198"/>
      <c r="AU876" s="198"/>
      <c r="AV876" s="198"/>
      <c r="AW876" s="198"/>
      <c r="AX876" s="198"/>
      <c r="AY876" s="198"/>
      <c r="AZ876" s="198"/>
      <c r="BA876" s="217"/>
    </row>
    <row r="877" spans="2:53" s="101" customFormat="1" x14ac:dyDescent="0.2">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c r="AA877" s="198"/>
      <c r="AB877" s="198"/>
      <c r="AC877" s="198"/>
      <c r="AD877" s="198"/>
      <c r="AE877" s="198"/>
      <c r="AF877" s="198"/>
      <c r="AG877" s="198"/>
      <c r="AH877" s="198"/>
      <c r="AI877" s="198"/>
      <c r="AJ877" s="198"/>
      <c r="AK877" s="198"/>
      <c r="AL877" s="198"/>
      <c r="AM877" s="198"/>
      <c r="AN877" s="198"/>
      <c r="AO877" s="198"/>
      <c r="AP877" s="198"/>
      <c r="AQ877" s="198"/>
      <c r="AR877" s="198"/>
      <c r="AS877" s="198"/>
      <c r="AT877" s="198"/>
      <c r="AU877" s="198"/>
      <c r="AV877" s="198"/>
      <c r="AW877" s="198"/>
      <c r="AX877" s="198"/>
      <c r="AY877" s="198"/>
      <c r="AZ877" s="198"/>
      <c r="BA877" s="217"/>
    </row>
    <row r="878" spans="2:53" s="101" customFormat="1" x14ac:dyDescent="0.2">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c r="AA878" s="198"/>
      <c r="AB878" s="198"/>
      <c r="AC878" s="198"/>
      <c r="AD878" s="198"/>
      <c r="AE878" s="198"/>
      <c r="AF878" s="198"/>
      <c r="AG878" s="198"/>
      <c r="AH878" s="198"/>
      <c r="AI878" s="198"/>
      <c r="AJ878" s="198"/>
      <c r="AK878" s="198"/>
      <c r="AL878" s="198"/>
      <c r="AM878" s="198"/>
      <c r="AN878" s="198"/>
      <c r="AO878" s="198"/>
      <c r="AP878" s="198"/>
      <c r="AQ878" s="198"/>
      <c r="AR878" s="198"/>
      <c r="AS878" s="198"/>
      <c r="AT878" s="198"/>
      <c r="AU878" s="198"/>
      <c r="AV878" s="198"/>
      <c r="AW878" s="198"/>
      <c r="AX878" s="198"/>
      <c r="AY878" s="198"/>
      <c r="AZ878" s="198"/>
      <c r="BA878" s="217"/>
    </row>
    <row r="879" spans="2:53" s="101" customFormat="1" x14ac:dyDescent="0.2">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c r="AA879" s="198"/>
      <c r="AB879" s="198"/>
      <c r="AC879" s="198"/>
      <c r="AD879" s="198"/>
      <c r="AE879" s="198"/>
      <c r="AF879" s="198"/>
      <c r="AG879" s="198"/>
      <c r="AH879" s="198"/>
      <c r="AI879" s="198"/>
      <c r="AJ879" s="198"/>
      <c r="AK879" s="198"/>
      <c r="AL879" s="198"/>
      <c r="AM879" s="198"/>
      <c r="AN879" s="198"/>
      <c r="AO879" s="198"/>
      <c r="AP879" s="198"/>
      <c r="AQ879" s="198"/>
      <c r="AR879" s="198"/>
      <c r="AS879" s="198"/>
      <c r="AT879" s="198"/>
      <c r="AU879" s="198"/>
      <c r="AV879" s="198"/>
      <c r="AW879" s="198"/>
      <c r="AX879" s="198"/>
      <c r="AY879" s="198"/>
      <c r="AZ879" s="198"/>
      <c r="BA879" s="217"/>
    </row>
    <row r="880" spans="2:53" s="101" customFormat="1" x14ac:dyDescent="0.2">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c r="AA880" s="198"/>
      <c r="AB880" s="198"/>
      <c r="AC880" s="198"/>
      <c r="AD880" s="198"/>
      <c r="AE880" s="198"/>
      <c r="AF880" s="198"/>
      <c r="AG880" s="198"/>
      <c r="AH880" s="198"/>
      <c r="AI880" s="198"/>
      <c r="AJ880" s="198"/>
      <c r="AK880" s="198"/>
      <c r="AL880" s="198"/>
      <c r="AM880" s="198"/>
      <c r="AN880" s="198"/>
      <c r="AO880" s="198"/>
      <c r="AP880" s="198"/>
      <c r="AQ880" s="198"/>
      <c r="AR880" s="198"/>
      <c r="AS880" s="198"/>
      <c r="AT880" s="198"/>
      <c r="AU880" s="198"/>
      <c r="AV880" s="198"/>
      <c r="AW880" s="198"/>
      <c r="AX880" s="198"/>
      <c r="AY880" s="198"/>
      <c r="AZ880" s="198"/>
      <c r="BA880" s="217"/>
    </row>
    <row r="881" spans="2:53" s="101" customFormat="1" x14ac:dyDescent="0.2">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c r="AA881" s="198"/>
      <c r="AB881" s="198"/>
      <c r="AC881" s="198"/>
      <c r="AD881" s="198"/>
      <c r="AE881" s="198"/>
      <c r="AF881" s="198"/>
      <c r="AG881" s="198"/>
      <c r="AH881" s="198"/>
      <c r="AI881" s="198"/>
      <c r="AJ881" s="198"/>
      <c r="AK881" s="198"/>
      <c r="AL881" s="198"/>
      <c r="AM881" s="198"/>
      <c r="AN881" s="198"/>
      <c r="AO881" s="198"/>
      <c r="AP881" s="198"/>
      <c r="AQ881" s="198"/>
      <c r="AR881" s="198"/>
      <c r="AS881" s="198"/>
      <c r="AT881" s="198"/>
      <c r="AU881" s="198"/>
      <c r="AV881" s="198"/>
      <c r="AW881" s="198"/>
      <c r="AX881" s="198"/>
      <c r="AY881" s="198"/>
      <c r="AZ881" s="198"/>
      <c r="BA881" s="217"/>
    </row>
    <row r="882" spans="2:53" s="101" customFormat="1" x14ac:dyDescent="0.2">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c r="AA882" s="198"/>
      <c r="AB882" s="198"/>
      <c r="AC882" s="198"/>
      <c r="AD882" s="198"/>
      <c r="AE882" s="198"/>
      <c r="AF882" s="198"/>
      <c r="AG882" s="198"/>
      <c r="AH882" s="198"/>
      <c r="AI882" s="198"/>
      <c r="AJ882" s="198"/>
      <c r="AK882" s="198"/>
      <c r="AL882" s="198"/>
      <c r="AM882" s="198"/>
      <c r="AN882" s="198"/>
      <c r="AO882" s="198"/>
      <c r="AP882" s="198"/>
      <c r="AQ882" s="198"/>
      <c r="AR882" s="198"/>
      <c r="AS882" s="198"/>
      <c r="AT882" s="198"/>
      <c r="AU882" s="198"/>
      <c r="AV882" s="198"/>
      <c r="AW882" s="198"/>
      <c r="AX882" s="198"/>
      <c r="AY882" s="198"/>
      <c r="AZ882" s="198"/>
      <c r="BA882" s="217"/>
    </row>
    <row r="883" spans="2:53" s="101" customFormat="1" x14ac:dyDescent="0.2">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c r="AA883" s="198"/>
      <c r="AB883" s="198"/>
      <c r="AC883" s="198"/>
      <c r="AD883" s="198"/>
      <c r="AE883" s="198"/>
      <c r="AF883" s="198"/>
      <c r="AG883" s="198"/>
      <c r="AH883" s="198"/>
      <c r="AI883" s="198"/>
      <c r="AJ883" s="198"/>
      <c r="AK883" s="198"/>
      <c r="AL883" s="198"/>
      <c r="AM883" s="198"/>
      <c r="AN883" s="198"/>
      <c r="AO883" s="198"/>
      <c r="AP883" s="198"/>
      <c r="AQ883" s="198"/>
      <c r="AR883" s="198"/>
      <c r="AS883" s="198"/>
      <c r="AT883" s="198"/>
      <c r="AU883" s="198"/>
      <c r="AV883" s="198"/>
      <c r="AW883" s="198"/>
      <c r="AX883" s="198"/>
      <c r="AY883" s="198"/>
      <c r="AZ883" s="198"/>
      <c r="BA883" s="217"/>
    </row>
    <row r="884" spans="2:53" s="101" customFormat="1" x14ac:dyDescent="0.2">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c r="AA884" s="198"/>
      <c r="AB884" s="198"/>
      <c r="AC884" s="198"/>
      <c r="AD884" s="198"/>
      <c r="AE884" s="198"/>
      <c r="AF884" s="198"/>
      <c r="AG884" s="198"/>
      <c r="AH884" s="198"/>
      <c r="AI884" s="198"/>
      <c r="AJ884" s="198"/>
      <c r="AK884" s="198"/>
      <c r="AL884" s="198"/>
      <c r="AM884" s="198"/>
      <c r="AN884" s="198"/>
      <c r="AO884" s="198"/>
      <c r="AP884" s="198"/>
      <c r="AQ884" s="198"/>
      <c r="AR884" s="198"/>
      <c r="AS884" s="198"/>
      <c r="AT884" s="198"/>
      <c r="AU884" s="198"/>
      <c r="AV884" s="198"/>
      <c r="AW884" s="198"/>
      <c r="AX884" s="198"/>
      <c r="AY884" s="198"/>
      <c r="AZ884" s="198"/>
      <c r="BA884" s="217"/>
    </row>
    <row r="885" spans="2:53" s="101" customFormat="1" x14ac:dyDescent="0.2">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c r="AA885" s="198"/>
      <c r="AB885" s="198"/>
      <c r="AC885" s="198"/>
      <c r="AD885" s="198"/>
      <c r="AE885" s="198"/>
      <c r="AF885" s="198"/>
      <c r="AG885" s="198"/>
      <c r="AH885" s="198"/>
      <c r="AI885" s="198"/>
      <c r="AJ885" s="198"/>
      <c r="AK885" s="198"/>
      <c r="AL885" s="198"/>
      <c r="AM885" s="198"/>
      <c r="AN885" s="198"/>
      <c r="AO885" s="198"/>
      <c r="AP885" s="198"/>
      <c r="AQ885" s="198"/>
      <c r="AR885" s="198"/>
      <c r="AS885" s="198"/>
      <c r="AT885" s="198"/>
      <c r="AU885" s="198"/>
      <c r="AV885" s="198"/>
      <c r="AW885" s="198"/>
      <c r="AX885" s="198"/>
      <c r="AY885" s="198"/>
      <c r="AZ885" s="198"/>
      <c r="BA885" s="217"/>
    </row>
    <row r="886" spans="2:53" s="101" customFormat="1" x14ac:dyDescent="0.2">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c r="AA886" s="198"/>
      <c r="AB886" s="198"/>
      <c r="AC886" s="198"/>
      <c r="AD886" s="198"/>
      <c r="AE886" s="198"/>
      <c r="AF886" s="198"/>
      <c r="AG886" s="198"/>
      <c r="AH886" s="198"/>
      <c r="AI886" s="198"/>
      <c r="AJ886" s="198"/>
      <c r="AK886" s="198"/>
      <c r="AL886" s="198"/>
      <c r="AM886" s="198"/>
      <c r="AN886" s="198"/>
      <c r="AO886" s="198"/>
      <c r="AP886" s="198"/>
      <c r="AQ886" s="198"/>
      <c r="AR886" s="198"/>
      <c r="AS886" s="198"/>
      <c r="AT886" s="198"/>
      <c r="AU886" s="198"/>
      <c r="AV886" s="198"/>
      <c r="AW886" s="198"/>
      <c r="AX886" s="198"/>
      <c r="AY886" s="198"/>
      <c r="AZ886" s="198"/>
      <c r="BA886" s="217"/>
    </row>
    <row r="887" spans="2:53" s="101" customFormat="1" x14ac:dyDescent="0.2">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c r="AA887" s="198"/>
      <c r="AB887" s="198"/>
      <c r="AC887" s="198"/>
      <c r="AD887" s="198"/>
      <c r="AE887" s="198"/>
      <c r="AF887" s="198"/>
      <c r="AG887" s="198"/>
      <c r="AH887" s="198"/>
      <c r="AI887" s="198"/>
      <c r="AJ887" s="198"/>
      <c r="AK887" s="198"/>
      <c r="AL887" s="198"/>
      <c r="AM887" s="198"/>
      <c r="AN887" s="198"/>
      <c r="AO887" s="198"/>
      <c r="AP887" s="198"/>
      <c r="AQ887" s="198"/>
      <c r="AR887" s="198"/>
      <c r="AS887" s="198"/>
      <c r="AT887" s="198"/>
      <c r="AU887" s="198"/>
      <c r="AV887" s="198"/>
      <c r="AW887" s="198"/>
      <c r="AX887" s="198"/>
      <c r="AY887" s="198"/>
      <c r="AZ887" s="198"/>
      <c r="BA887" s="217"/>
    </row>
    <row r="888" spans="2:53" s="101" customFormat="1" x14ac:dyDescent="0.2">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c r="AA888" s="198"/>
      <c r="AB888" s="198"/>
      <c r="AC888" s="198"/>
      <c r="AD888" s="198"/>
      <c r="AE888" s="198"/>
      <c r="AF888" s="198"/>
      <c r="AG888" s="198"/>
      <c r="AH888" s="198"/>
      <c r="AI888" s="198"/>
      <c r="AJ888" s="198"/>
      <c r="AK888" s="198"/>
      <c r="AL888" s="198"/>
      <c r="AM888" s="198"/>
      <c r="AN888" s="198"/>
      <c r="AO888" s="198"/>
      <c r="AP888" s="198"/>
      <c r="AQ888" s="198"/>
      <c r="AR888" s="198"/>
      <c r="AS888" s="198"/>
      <c r="AT888" s="198"/>
      <c r="AU888" s="198"/>
      <c r="AV888" s="198"/>
      <c r="AW888" s="198"/>
      <c r="AX888" s="198"/>
      <c r="AY888" s="198"/>
      <c r="AZ888" s="198"/>
      <c r="BA888" s="217"/>
    </row>
    <row r="889" spans="2:53" s="101" customFormat="1" x14ac:dyDescent="0.2">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c r="AA889" s="198"/>
      <c r="AB889" s="198"/>
      <c r="AC889" s="198"/>
      <c r="AD889" s="198"/>
      <c r="AE889" s="198"/>
      <c r="AF889" s="198"/>
      <c r="AG889" s="198"/>
      <c r="AH889" s="198"/>
      <c r="AI889" s="198"/>
      <c r="AJ889" s="198"/>
      <c r="AK889" s="198"/>
      <c r="AL889" s="198"/>
      <c r="AM889" s="198"/>
      <c r="AN889" s="198"/>
      <c r="AO889" s="198"/>
      <c r="AP889" s="198"/>
      <c r="AQ889" s="198"/>
      <c r="AR889" s="198"/>
      <c r="AS889" s="198"/>
      <c r="AT889" s="198"/>
      <c r="AU889" s="198"/>
      <c r="AV889" s="198"/>
      <c r="AW889" s="198"/>
      <c r="AX889" s="198"/>
      <c r="AY889" s="198"/>
      <c r="AZ889" s="198"/>
      <c r="BA889" s="217"/>
    </row>
    <row r="890" spans="2:53" s="101" customFormat="1" x14ac:dyDescent="0.2">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c r="AA890" s="198"/>
      <c r="AB890" s="198"/>
      <c r="AC890" s="198"/>
      <c r="AD890" s="198"/>
      <c r="AE890" s="198"/>
      <c r="AF890" s="198"/>
      <c r="AG890" s="198"/>
      <c r="AH890" s="198"/>
      <c r="AI890" s="198"/>
      <c r="AJ890" s="198"/>
      <c r="AK890" s="198"/>
      <c r="AL890" s="198"/>
      <c r="AM890" s="198"/>
      <c r="AN890" s="198"/>
      <c r="AO890" s="198"/>
      <c r="AP890" s="198"/>
      <c r="AQ890" s="198"/>
      <c r="AR890" s="198"/>
      <c r="AS890" s="198"/>
      <c r="AT890" s="198"/>
      <c r="AU890" s="198"/>
      <c r="AV890" s="198"/>
      <c r="AW890" s="198"/>
      <c r="AX890" s="198"/>
      <c r="AY890" s="198"/>
      <c r="AZ890" s="198"/>
      <c r="BA890" s="217"/>
    </row>
    <row r="891" spans="2:53" s="101" customFormat="1" x14ac:dyDescent="0.2">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c r="AA891" s="198"/>
      <c r="AB891" s="198"/>
      <c r="AC891" s="198"/>
      <c r="AD891" s="198"/>
      <c r="AE891" s="198"/>
      <c r="AF891" s="198"/>
      <c r="AG891" s="198"/>
      <c r="AH891" s="198"/>
      <c r="AI891" s="198"/>
      <c r="AJ891" s="198"/>
      <c r="AK891" s="198"/>
      <c r="AL891" s="198"/>
      <c r="AM891" s="198"/>
      <c r="AN891" s="198"/>
      <c r="AO891" s="198"/>
      <c r="AP891" s="198"/>
      <c r="AQ891" s="198"/>
      <c r="AR891" s="198"/>
      <c r="AS891" s="198"/>
      <c r="AT891" s="198"/>
      <c r="AU891" s="198"/>
      <c r="AV891" s="198"/>
      <c r="AW891" s="198"/>
      <c r="AX891" s="198"/>
      <c r="AY891" s="198"/>
      <c r="AZ891" s="198"/>
      <c r="BA891" s="217"/>
    </row>
    <row r="892" spans="2:53" s="101" customFormat="1" x14ac:dyDescent="0.2">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c r="AA892" s="198"/>
      <c r="AB892" s="198"/>
      <c r="AC892" s="198"/>
      <c r="AD892" s="198"/>
      <c r="AE892" s="198"/>
      <c r="AF892" s="198"/>
      <c r="AG892" s="198"/>
      <c r="AH892" s="198"/>
      <c r="AI892" s="198"/>
      <c r="AJ892" s="198"/>
      <c r="AK892" s="198"/>
      <c r="AL892" s="198"/>
      <c r="AM892" s="198"/>
      <c r="AN892" s="198"/>
      <c r="AO892" s="198"/>
      <c r="AP892" s="198"/>
      <c r="AQ892" s="198"/>
      <c r="AR892" s="198"/>
      <c r="AS892" s="198"/>
      <c r="AT892" s="198"/>
      <c r="AU892" s="198"/>
      <c r="AV892" s="198"/>
      <c r="AW892" s="198"/>
      <c r="AX892" s="198"/>
      <c r="AY892" s="198"/>
      <c r="AZ892" s="198"/>
      <c r="BA892" s="217"/>
    </row>
    <row r="893" spans="2:53" s="101" customFormat="1" x14ac:dyDescent="0.2">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c r="AA893" s="198"/>
      <c r="AB893" s="198"/>
      <c r="AC893" s="198"/>
      <c r="AD893" s="198"/>
      <c r="AE893" s="198"/>
      <c r="AF893" s="198"/>
      <c r="AG893" s="198"/>
      <c r="AH893" s="198"/>
      <c r="AI893" s="198"/>
      <c r="AJ893" s="198"/>
      <c r="AK893" s="198"/>
      <c r="AL893" s="198"/>
      <c r="AM893" s="198"/>
      <c r="AN893" s="198"/>
      <c r="AO893" s="198"/>
      <c r="AP893" s="198"/>
      <c r="AQ893" s="198"/>
      <c r="AR893" s="198"/>
      <c r="AS893" s="198"/>
      <c r="AT893" s="198"/>
      <c r="AU893" s="198"/>
      <c r="AV893" s="198"/>
      <c r="AW893" s="198"/>
      <c r="AX893" s="198"/>
      <c r="AY893" s="198"/>
      <c r="AZ893" s="198"/>
      <c r="BA893" s="217"/>
    </row>
    <row r="894" spans="2:53" s="101" customFormat="1" x14ac:dyDescent="0.2">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c r="AA894" s="198"/>
      <c r="AB894" s="198"/>
      <c r="AC894" s="198"/>
      <c r="AD894" s="198"/>
      <c r="AE894" s="198"/>
      <c r="AF894" s="198"/>
      <c r="AG894" s="198"/>
      <c r="AH894" s="198"/>
      <c r="AI894" s="198"/>
      <c r="AJ894" s="198"/>
      <c r="AK894" s="198"/>
      <c r="AL894" s="198"/>
      <c r="AM894" s="198"/>
      <c r="AN894" s="198"/>
      <c r="AO894" s="198"/>
      <c r="AP894" s="198"/>
      <c r="AQ894" s="198"/>
      <c r="AR894" s="198"/>
      <c r="AS894" s="198"/>
      <c r="AT894" s="198"/>
      <c r="AU894" s="198"/>
      <c r="AV894" s="198"/>
      <c r="AW894" s="198"/>
      <c r="AX894" s="198"/>
      <c r="AY894" s="198"/>
      <c r="AZ894" s="198"/>
      <c r="BA894" s="217"/>
    </row>
    <row r="895" spans="2:53" s="101" customFormat="1" x14ac:dyDescent="0.2">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c r="AA895" s="198"/>
      <c r="AB895" s="198"/>
      <c r="AC895" s="198"/>
      <c r="AD895" s="198"/>
      <c r="AE895" s="198"/>
      <c r="AF895" s="198"/>
      <c r="AG895" s="198"/>
      <c r="AH895" s="198"/>
      <c r="AI895" s="198"/>
      <c r="AJ895" s="198"/>
      <c r="AK895" s="198"/>
      <c r="AL895" s="198"/>
      <c r="AM895" s="198"/>
      <c r="AN895" s="198"/>
      <c r="AO895" s="198"/>
      <c r="AP895" s="198"/>
      <c r="AQ895" s="198"/>
      <c r="AR895" s="198"/>
      <c r="AS895" s="198"/>
      <c r="AT895" s="198"/>
      <c r="AU895" s="198"/>
      <c r="AV895" s="198"/>
      <c r="AW895" s="198"/>
      <c r="AX895" s="198"/>
      <c r="AY895" s="198"/>
      <c r="AZ895" s="198"/>
      <c r="BA895" s="217"/>
    </row>
    <row r="896" spans="2:53" s="101" customFormat="1" x14ac:dyDescent="0.2">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c r="AA896" s="198"/>
      <c r="AB896" s="198"/>
      <c r="AC896" s="198"/>
      <c r="AD896" s="198"/>
      <c r="AE896" s="198"/>
      <c r="AF896" s="198"/>
      <c r="AG896" s="198"/>
      <c r="AH896" s="198"/>
      <c r="AI896" s="198"/>
      <c r="AJ896" s="198"/>
      <c r="AK896" s="198"/>
      <c r="AL896" s="198"/>
      <c r="AM896" s="198"/>
      <c r="AN896" s="198"/>
      <c r="AO896" s="198"/>
      <c r="AP896" s="198"/>
      <c r="AQ896" s="198"/>
      <c r="AR896" s="198"/>
      <c r="AS896" s="198"/>
      <c r="AT896" s="198"/>
      <c r="AU896" s="198"/>
      <c r="AV896" s="198"/>
      <c r="AW896" s="198"/>
      <c r="AX896" s="198"/>
      <c r="AY896" s="198"/>
      <c r="AZ896" s="198"/>
      <c r="BA896" s="217"/>
    </row>
    <row r="897" spans="2:53" s="101" customFormat="1" x14ac:dyDescent="0.2">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c r="AA897" s="198"/>
      <c r="AB897" s="198"/>
      <c r="AC897" s="198"/>
      <c r="AD897" s="198"/>
      <c r="AE897" s="198"/>
      <c r="AF897" s="198"/>
      <c r="AG897" s="198"/>
      <c r="AH897" s="198"/>
      <c r="AI897" s="198"/>
      <c r="AJ897" s="198"/>
      <c r="AK897" s="198"/>
      <c r="AL897" s="198"/>
      <c r="AM897" s="198"/>
      <c r="AN897" s="198"/>
      <c r="AO897" s="198"/>
      <c r="AP897" s="198"/>
      <c r="AQ897" s="198"/>
      <c r="AR897" s="198"/>
      <c r="AS897" s="198"/>
      <c r="AT897" s="198"/>
      <c r="AU897" s="198"/>
      <c r="AV897" s="198"/>
      <c r="AW897" s="198"/>
      <c r="AX897" s="198"/>
      <c r="AY897" s="198"/>
      <c r="AZ897" s="198"/>
      <c r="BA897" s="217"/>
    </row>
    <row r="898" spans="2:53" s="101" customFormat="1" x14ac:dyDescent="0.2">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c r="AA898" s="198"/>
      <c r="AB898" s="198"/>
      <c r="AC898" s="198"/>
      <c r="AD898" s="198"/>
      <c r="AE898" s="198"/>
      <c r="AF898" s="198"/>
      <c r="AG898" s="198"/>
      <c r="AH898" s="198"/>
      <c r="AI898" s="198"/>
      <c r="AJ898" s="198"/>
      <c r="AK898" s="198"/>
      <c r="AL898" s="198"/>
      <c r="AM898" s="198"/>
      <c r="AN898" s="198"/>
      <c r="AO898" s="198"/>
      <c r="AP898" s="198"/>
      <c r="AQ898" s="198"/>
      <c r="AR898" s="198"/>
      <c r="AS898" s="198"/>
      <c r="AT898" s="198"/>
      <c r="AU898" s="198"/>
      <c r="AV898" s="198"/>
      <c r="AW898" s="198"/>
      <c r="AX898" s="198"/>
      <c r="AY898" s="198"/>
      <c r="AZ898" s="198"/>
      <c r="BA898" s="217"/>
    </row>
    <row r="899" spans="2:53" s="101" customFormat="1" x14ac:dyDescent="0.2">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c r="AA899" s="198"/>
      <c r="AB899" s="198"/>
      <c r="AC899" s="198"/>
      <c r="AD899" s="198"/>
      <c r="AE899" s="198"/>
      <c r="AF899" s="198"/>
      <c r="AG899" s="198"/>
      <c r="AH899" s="198"/>
      <c r="AI899" s="198"/>
      <c r="AJ899" s="198"/>
      <c r="AK899" s="198"/>
      <c r="AL899" s="198"/>
      <c r="AM899" s="198"/>
      <c r="AN899" s="198"/>
      <c r="AO899" s="198"/>
      <c r="AP899" s="198"/>
      <c r="AQ899" s="198"/>
      <c r="AR899" s="198"/>
      <c r="AS899" s="198"/>
      <c r="AT899" s="198"/>
      <c r="AU899" s="198"/>
      <c r="AV899" s="198"/>
      <c r="AW899" s="198"/>
      <c r="AX899" s="198"/>
      <c r="AY899" s="198"/>
      <c r="AZ899" s="198"/>
      <c r="BA899" s="217"/>
    </row>
    <row r="900" spans="2:53" s="101" customFormat="1" x14ac:dyDescent="0.2">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c r="AA900" s="198"/>
      <c r="AB900" s="198"/>
      <c r="AC900" s="198"/>
      <c r="AD900" s="198"/>
      <c r="AE900" s="198"/>
      <c r="AF900" s="198"/>
      <c r="AG900" s="198"/>
      <c r="AH900" s="198"/>
      <c r="AI900" s="198"/>
      <c r="AJ900" s="198"/>
      <c r="AK900" s="198"/>
      <c r="AL900" s="198"/>
      <c r="AM900" s="198"/>
      <c r="AN900" s="198"/>
      <c r="AO900" s="198"/>
      <c r="AP900" s="198"/>
      <c r="AQ900" s="198"/>
      <c r="AR900" s="198"/>
      <c r="AS900" s="198"/>
      <c r="AT900" s="198"/>
      <c r="AU900" s="198"/>
      <c r="AV900" s="198"/>
      <c r="AW900" s="198"/>
      <c r="AX900" s="198"/>
      <c r="AY900" s="198"/>
      <c r="AZ900" s="198"/>
      <c r="BA900" s="217"/>
    </row>
    <row r="901" spans="2:53" s="101" customFormat="1" x14ac:dyDescent="0.2">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c r="AA901" s="198"/>
      <c r="AB901" s="198"/>
      <c r="AC901" s="198"/>
      <c r="AD901" s="198"/>
      <c r="AE901" s="198"/>
      <c r="AF901" s="198"/>
      <c r="AG901" s="198"/>
      <c r="AH901" s="198"/>
      <c r="AI901" s="198"/>
      <c r="AJ901" s="198"/>
      <c r="AK901" s="198"/>
      <c r="AL901" s="198"/>
      <c r="AM901" s="198"/>
      <c r="AN901" s="198"/>
      <c r="AO901" s="198"/>
      <c r="AP901" s="198"/>
      <c r="AQ901" s="198"/>
      <c r="AR901" s="198"/>
      <c r="AS901" s="198"/>
      <c r="AT901" s="198"/>
      <c r="AU901" s="198"/>
      <c r="AV901" s="198"/>
      <c r="AW901" s="198"/>
      <c r="AX901" s="198"/>
      <c r="AY901" s="198"/>
      <c r="AZ901" s="198"/>
      <c r="BA901" s="217"/>
    </row>
    <row r="902" spans="2:53" s="101" customFormat="1" x14ac:dyDescent="0.2">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c r="AA902" s="198"/>
      <c r="AB902" s="198"/>
      <c r="AC902" s="198"/>
      <c r="AD902" s="198"/>
      <c r="AE902" s="198"/>
      <c r="AF902" s="198"/>
      <c r="AG902" s="198"/>
      <c r="AH902" s="198"/>
      <c r="AI902" s="198"/>
      <c r="AJ902" s="198"/>
      <c r="AK902" s="198"/>
      <c r="AL902" s="198"/>
      <c r="AM902" s="198"/>
      <c r="AN902" s="198"/>
      <c r="AO902" s="198"/>
      <c r="AP902" s="198"/>
      <c r="AQ902" s="198"/>
      <c r="AR902" s="198"/>
      <c r="AS902" s="198"/>
      <c r="AT902" s="198"/>
      <c r="AU902" s="198"/>
      <c r="AV902" s="198"/>
      <c r="AW902" s="198"/>
      <c r="AX902" s="198"/>
      <c r="AY902" s="198"/>
      <c r="AZ902" s="198"/>
      <c r="BA902" s="217"/>
    </row>
    <row r="903" spans="2:53" s="101" customFormat="1" x14ac:dyDescent="0.2">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c r="AA903" s="198"/>
      <c r="AB903" s="198"/>
      <c r="AC903" s="198"/>
      <c r="AD903" s="198"/>
      <c r="AE903" s="198"/>
      <c r="AF903" s="198"/>
      <c r="AG903" s="198"/>
      <c r="AH903" s="198"/>
      <c r="AI903" s="198"/>
      <c r="AJ903" s="198"/>
      <c r="AK903" s="198"/>
      <c r="AL903" s="198"/>
      <c r="AM903" s="198"/>
      <c r="AN903" s="198"/>
      <c r="AO903" s="198"/>
      <c r="AP903" s="198"/>
      <c r="AQ903" s="198"/>
      <c r="AR903" s="198"/>
      <c r="AS903" s="198"/>
      <c r="AT903" s="198"/>
      <c r="AU903" s="198"/>
      <c r="AV903" s="198"/>
      <c r="AW903" s="198"/>
      <c r="AX903" s="198"/>
      <c r="AY903" s="198"/>
      <c r="AZ903" s="198"/>
      <c r="BA903" s="217"/>
    </row>
    <row r="904" spans="2:53" s="101" customFormat="1" x14ac:dyDescent="0.2">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c r="AA904" s="198"/>
      <c r="AB904" s="198"/>
      <c r="AC904" s="198"/>
      <c r="AD904" s="198"/>
      <c r="AE904" s="198"/>
      <c r="AF904" s="198"/>
      <c r="AG904" s="198"/>
      <c r="AH904" s="198"/>
      <c r="AI904" s="198"/>
      <c r="AJ904" s="198"/>
      <c r="AK904" s="198"/>
      <c r="AL904" s="198"/>
      <c r="AM904" s="198"/>
      <c r="AN904" s="198"/>
      <c r="AO904" s="198"/>
      <c r="AP904" s="198"/>
      <c r="AQ904" s="198"/>
      <c r="AR904" s="198"/>
      <c r="AS904" s="198"/>
      <c r="AT904" s="198"/>
      <c r="AU904" s="198"/>
      <c r="AV904" s="198"/>
      <c r="AW904" s="198"/>
      <c r="AX904" s="198"/>
      <c r="AY904" s="198"/>
      <c r="AZ904" s="198"/>
      <c r="BA904" s="217"/>
    </row>
    <row r="905" spans="2:53" s="101" customFormat="1" x14ac:dyDescent="0.2">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c r="AA905" s="198"/>
      <c r="AB905" s="198"/>
      <c r="AC905" s="198"/>
      <c r="AD905" s="198"/>
      <c r="AE905" s="198"/>
      <c r="AF905" s="198"/>
      <c r="AG905" s="198"/>
      <c r="AH905" s="198"/>
      <c r="AI905" s="198"/>
      <c r="AJ905" s="198"/>
      <c r="AK905" s="198"/>
      <c r="AL905" s="198"/>
      <c r="AM905" s="198"/>
      <c r="AN905" s="198"/>
      <c r="AO905" s="198"/>
      <c r="AP905" s="198"/>
      <c r="AQ905" s="198"/>
      <c r="AR905" s="198"/>
      <c r="AS905" s="198"/>
      <c r="AT905" s="198"/>
      <c r="AU905" s="198"/>
      <c r="AV905" s="198"/>
      <c r="AW905" s="198"/>
      <c r="AX905" s="198"/>
      <c r="AY905" s="198"/>
      <c r="AZ905" s="198"/>
      <c r="BA905" s="217"/>
    </row>
    <row r="906" spans="2:53" s="101" customFormat="1" x14ac:dyDescent="0.2">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c r="AA906" s="198"/>
      <c r="AB906" s="198"/>
      <c r="AC906" s="198"/>
      <c r="AD906" s="198"/>
      <c r="AE906" s="198"/>
      <c r="AF906" s="198"/>
      <c r="AG906" s="198"/>
      <c r="AH906" s="198"/>
      <c r="AI906" s="198"/>
      <c r="AJ906" s="198"/>
      <c r="AK906" s="198"/>
      <c r="AL906" s="198"/>
      <c r="AM906" s="198"/>
      <c r="AN906" s="198"/>
      <c r="AO906" s="198"/>
      <c r="AP906" s="198"/>
      <c r="AQ906" s="198"/>
      <c r="AR906" s="198"/>
      <c r="AS906" s="198"/>
      <c r="AT906" s="198"/>
      <c r="AU906" s="198"/>
      <c r="AV906" s="198"/>
      <c r="AW906" s="198"/>
      <c r="AX906" s="198"/>
      <c r="AY906" s="198"/>
      <c r="AZ906" s="198"/>
      <c r="BA906" s="217"/>
    </row>
    <row r="907" spans="2:53" s="101" customFormat="1" x14ac:dyDescent="0.2">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c r="AA907" s="198"/>
      <c r="AB907" s="198"/>
      <c r="AC907" s="198"/>
      <c r="AD907" s="198"/>
      <c r="AE907" s="198"/>
      <c r="AF907" s="198"/>
      <c r="AG907" s="198"/>
      <c r="AH907" s="198"/>
      <c r="AI907" s="198"/>
      <c r="AJ907" s="198"/>
      <c r="AK907" s="198"/>
      <c r="AL907" s="198"/>
      <c r="AM907" s="198"/>
      <c r="AN907" s="198"/>
      <c r="AO907" s="198"/>
      <c r="AP907" s="198"/>
      <c r="AQ907" s="198"/>
      <c r="AR907" s="198"/>
      <c r="AS907" s="198"/>
      <c r="AT907" s="198"/>
      <c r="AU907" s="198"/>
      <c r="AV907" s="198"/>
      <c r="AW907" s="198"/>
      <c r="AX907" s="198"/>
      <c r="AY907" s="198"/>
      <c r="AZ907" s="198"/>
      <c r="BA907" s="217"/>
    </row>
    <row r="908" spans="2:53" s="101" customFormat="1" x14ac:dyDescent="0.2">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c r="AA908" s="198"/>
      <c r="AB908" s="198"/>
      <c r="AC908" s="198"/>
      <c r="AD908" s="198"/>
      <c r="AE908" s="198"/>
      <c r="AF908" s="198"/>
      <c r="AG908" s="198"/>
      <c r="AH908" s="198"/>
      <c r="AI908" s="198"/>
      <c r="AJ908" s="198"/>
      <c r="AK908" s="198"/>
      <c r="AL908" s="198"/>
      <c r="AM908" s="198"/>
      <c r="AN908" s="198"/>
      <c r="AO908" s="198"/>
      <c r="AP908" s="198"/>
      <c r="AQ908" s="198"/>
      <c r="AR908" s="198"/>
      <c r="AS908" s="198"/>
      <c r="AT908" s="198"/>
      <c r="AU908" s="198"/>
      <c r="AV908" s="198"/>
      <c r="AW908" s="198"/>
      <c r="AX908" s="198"/>
      <c r="AY908" s="198"/>
      <c r="AZ908" s="198"/>
      <c r="BA908" s="217"/>
    </row>
    <row r="909" spans="2:53" s="101" customFormat="1" x14ac:dyDescent="0.2">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c r="AA909" s="198"/>
      <c r="AB909" s="198"/>
      <c r="AC909" s="198"/>
      <c r="AD909" s="198"/>
      <c r="AE909" s="198"/>
      <c r="AF909" s="198"/>
      <c r="AG909" s="198"/>
      <c r="AH909" s="198"/>
      <c r="AI909" s="198"/>
      <c r="AJ909" s="198"/>
      <c r="AK909" s="198"/>
      <c r="AL909" s="198"/>
      <c r="AM909" s="198"/>
      <c r="AN909" s="198"/>
      <c r="AO909" s="198"/>
      <c r="AP909" s="198"/>
      <c r="AQ909" s="198"/>
      <c r="AR909" s="198"/>
      <c r="AS909" s="198"/>
      <c r="AT909" s="198"/>
      <c r="AU909" s="198"/>
      <c r="AV909" s="198"/>
      <c r="AW909" s="198"/>
      <c r="AX909" s="198"/>
      <c r="AY909" s="198"/>
      <c r="AZ909" s="198"/>
      <c r="BA909" s="217"/>
    </row>
    <row r="910" spans="2:53" s="101" customFormat="1" x14ac:dyDescent="0.2">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c r="AA910" s="198"/>
      <c r="AB910" s="198"/>
      <c r="AC910" s="198"/>
      <c r="AD910" s="198"/>
      <c r="AE910" s="198"/>
      <c r="AF910" s="198"/>
      <c r="AG910" s="198"/>
      <c r="AH910" s="198"/>
      <c r="AI910" s="198"/>
      <c r="AJ910" s="198"/>
      <c r="AK910" s="198"/>
      <c r="AL910" s="198"/>
      <c r="AM910" s="198"/>
      <c r="AN910" s="198"/>
      <c r="AO910" s="198"/>
      <c r="AP910" s="198"/>
      <c r="AQ910" s="198"/>
      <c r="AR910" s="198"/>
      <c r="AS910" s="198"/>
      <c r="AT910" s="198"/>
      <c r="AU910" s="198"/>
      <c r="AV910" s="198"/>
      <c r="AW910" s="198"/>
      <c r="AX910" s="198"/>
      <c r="AY910" s="198"/>
      <c r="AZ910" s="198"/>
      <c r="BA910" s="217"/>
    </row>
    <row r="911" spans="2:53" s="101" customFormat="1" x14ac:dyDescent="0.2">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c r="AA911" s="198"/>
      <c r="AB911" s="198"/>
      <c r="AC911" s="198"/>
      <c r="AD911" s="198"/>
      <c r="AE911" s="198"/>
      <c r="AF911" s="198"/>
      <c r="AG911" s="198"/>
      <c r="AH911" s="198"/>
      <c r="AI911" s="198"/>
      <c r="AJ911" s="198"/>
      <c r="AK911" s="198"/>
      <c r="AL911" s="198"/>
      <c r="AM911" s="198"/>
      <c r="AN911" s="198"/>
      <c r="AO911" s="198"/>
      <c r="AP911" s="198"/>
      <c r="AQ911" s="198"/>
      <c r="AR911" s="198"/>
      <c r="AS911" s="198"/>
      <c r="AT911" s="198"/>
      <c r="AU911" s="198"/>
      <c r="AV911" s="198"/>
      <c r="AW911" s="198"/>
      <c r="AX911" s="198"/>
      <c r="AY911" s="198"/>
      <c r="AZ911" s="198"/>
      <c r="BA911" s="217"/>
    </row>
    <row r="912" spans="2:53" s="101" customFormat="1" x14ac:dyDescent="0.2">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c r="AA912" s="198"/>
      <c r="AB912" s="198"/>
      <c r="AC912" s="198"/>
      <c r="AD912" s="198"/>
      <c r="AE912" s="198"/>
      <c r="AF912" s="198"/>
      <c r="AG912" s="198"/>
      <c r="AH912" s="198"/>
      <c r="AI912" s="198"/>
      <c r="AJ912" s="198"/>
      <c r="AK912" s="198"/>
      <c r="AL912" s="198"/>
      <c r="AM912" s="198"/>
      <c r="AN912" s="198"/>
      <c r="AO912" s="198"/>
      <c r="AP912" s="198"/>
      <c r="AQ912" s="198"/>
      <c r="AR912" s="198"/>
      <c r="AS912" s="198"/>
      <c r="AT912" s="198"/>
      <c r="AU912" s="198"/>
      <c r="AV912" s="198"/>
      <c r="AW912" s="198"/>
      <c r="AX912" s="198"/>
      <c r="AY912" s="198"/>
      <c r="AZ912" s="198"/>
      <c r="BA912" s="217"/>
    </row>
    <row r="913" spans="2:53" s="101" customFormat="1" x14ac:dyDescent="0.2">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c r="AA913" s="198"/>
      <c r="AB913" s="198"/>
      <c r="AC913" s="198"/>
      <c r="AD913" s="198"/>
      <c r="AE913" s="198"/>
      <c r="AF913" s="198"/>
      <c r="AG913" s="198"/>
      <c r="AH913" s="198"/>
      <c r="AI913" s="198"/>
      <c r="AJ913" s="198"/>
      <c r="AK913" s="198"/>
      <c r="AL913" s="198"/>
      <c r="AM913" s="198"/>
      <c r="AN913" s="198"/>
      <c r="AO913" s="198"/>
      <c r="AP913" s="198"/>
      <c r="AQ913" s="198"/>
      <c r="AR913" s="198"/>
      <c r="AS913" s="198"/>
      <c r="AT913" s="198"/>
      <c r="AU913" s="198"/>
      <c r="AV913" s="198"/>
      <c r="AW913" s="198"/>
      <c r="AX913" s="198"/>
      <c r="AY913" s="198"/>
      <c r="AZ913" s="198"/>
      <c r="BA913" s="217"/>
    </row>
    <row r="914" spans="2:53" s="101" customFormat="1" x14ac:dyDescent="0.2">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c r="AA914" s="198"/>
      <c r="AB914" s="198"/>
      <c r="AC914" s="198"/>
      <c r="AD914" s="198"/>
      <c r="AE914" s="198"/>
      <c r="AF914" s="198"/>
      <c r="AG914" s="198"/>
      <c r="AH914" s="198"/>
      <c r="AI914" s="198"/>
      <c r="AJ914" s="198"/>
      <c r="AK914" s="198"/>
      <c r="AL914" s="198"/>
      <c r="AM914" s="198"/>
      <c r="AN914" s="198"/>
      <c r="AO914" s="198"/>
      <c r="AP914" s="198"/>
      <c r="AQ914" s="198"/>
      <c r="AR914" s="198"/>
      <c r="AS914" s="198"/>
      <c r="AT914" s="198"/>
      <c r="AU914" s="198"/>
      <c r="AV914" s="198"/>
      <c r="AW914" s="198"/>
      <c r="AX914" s="198"/>
      <c r="AY914" s="198"/>
      <c r="AZ914" s="198"/>
      <c r="BA914" s="217"/>
    </row>
    <row r="915" spans="2:53" s="101" customFormat="1" x14ac:dyDescent="0.2">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c r="AA915" s="198"/>
      <c r="AB915" s="198"/>
      <c r="AC915" s="198"/>
      <c r="AD915" s="198"/>
      <c r="AE915" s="198"/>
      <c r="AF915" s="198"/>
      <c r="AG915" s="198"/>
      <c r="AH915" s="198"/>
      <c r="AI915" s="198"/>
      <c r="AJ915" s="198"/>
      <c r="AK915" s="198"/>
      <c r="AL915" s="198"/>
      <c r="AM915" s="198"/>
      <c r="AN915" s="198"/>
      <c r="AO915" s="198"/>
      <c r="AP915" s="198"/>
      <c r="AQ915" s="198"/>
      <c r="AR915" s="198"/>
      <c r="AS915" s="198"/>
      <c r="AT915" s="198"/>
      <c r="AU915" s="198"/>
      <c r="AV915" s="198"/>
      <c r="AW915" s="198"/>
      <c r="AX915" s="198"/>
      <c r="AY915" s="198"/>
      <c r="AZ915" s="198"/>
      <c r="BA915" s="217"/>
    </row>
    <row r="916" spans="2:53" s="101" customFormat="1" x14ac:dyDescent="0.2">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c r="AA916" s="198"/>
      <c r="AB916" s="198"/>
      <c r="AC916" s="198"/>
      <c r="AD916" s="198"/>
      <c r="AE916" s="198"/>
      <c r="AF916" s="198"/>
      <c r="AG916" s="198"/>
      <c r="AH916" s="198"/>
      <c r="AI916" s="198"/>
      <c r="AJ916" s="198"/>
      <c r="AK916" s="198"/>
      <c r="AL916" s="198"/>
      <c r="AM916" s="198"/>
      <c r="AN916" s="198"/>
      <c r="AO916" s="198"/>
      <c r="AP916" s="198"/>
      <c r="AQ916" s="198"/>
      <c r="AR916" s="198"/>
      <c r="AS916" s="198"/>
      <c r="AT916" s="198"/>
      <c r="AU916" s="198"/>
      <c r="AV916" s="198"/>
      <c r="AW916" s="198"/>
      <c r="AX916" s="198"/>
      <c r="AY916" s="198"/>
      <c r="AZ916" s="198"/>
      <c r="BA916" s="217"/>
    </row>
    <row r="917" spans="2:53" s="101" customFormat="1" x14ac:dyDescent="0.2">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c r="AA917" s="198"/>
      <c r="AB917" s="198"/>
      <c r="AC917" s="198"/>
      <c r="AD917" s="198"/>
      <c r="AE917" s="198"/>
      <c r="AF917" s="198"/>
      <c r="AG917" s="198"/>
      <c r="AH917" s="198"/>
      <c r="AI917" s="198"/>
      <c r="AJ917" s="198"/>
      <c r="AK917" s="198"/>
      <c r="AL917" s="198"/>
      <c r="AM917" s="198"/>
      <c r="AN917" s="198"/>
      <c r="AO917" s="198"/>
      <c r="AP917" s="198"/>
      <c r="AQ917" s="198"/>
      <c r="AR917" s="198"/>
      <c r="AS917" s="198"/>
      <c r="AT917" s="198"/>
      <c r="AU917" s="198"/>
      <c r="AV917" s="198"/>
      <c r="AW917" s="198"/>
      <c r="AX917" s="198"/>
      <c r="AY917" s="198"/>
      <c r="AZ917" s="198"/>
      <c r="BA917" s="217"/>
    </row>
    <row r="918" spans="2:53" s="101" customFormat="1" x14ac:dyDescent="0.2">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c r="AA918" s="198"/>
      <c r="AB918" s="198"/>
      <c r="AC918" s="198"/>
      <c r="AD918" s="198"/>
      <c r="AE918" s="198"/>
      <c r="AF918" s="198"/>
      <c r="AG918" s="198"/>
      <c r="AH918" s="198"/>
      <c r="AI918" s="198"/>
      <c r="AJ918" s="198"/>
      <c r="AK918" s="198"/>
      <c r="AL918" s="198"/>
      <c r="AM918" s="198"/>
      <c r="AN918" s="198"/>
      <c r="AO918" s="198"/>
      <c r="AP918" s="198"/>
      <c r="AQ918" s="198"/>
      <c r="AR918" s="198"/>
      <c r="AS918" s="198"/>
      <c r="AT918" s="198"/>
      <c r="AU918" s="198"/>
      <c r="AV918" s="198"/>
      <c r="AW918" s="198"/>
      <c r="AX918" s="198"/>
      <c r="AY918" s="198"/>
      <c r="AZ918" s="198"/>
      <c r="BA918" s="217"/>
    </row>
    <row r="919" spans="2:53" s="101" customFormat="1" x14ac:dyDescent="0.2">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c r="AA919" s="198"/>
      <c r="AB919" s="198"/>
      <c r="AC919" s="198"/>
      <c r="AD919" s="198"/>
      <c r="AE919" s="198"/>
      <c r="AF919" s="198"/>
      <c r="AG919" s="198"/>
      <c r="AH919" s="198"/>
      <c r="AI919" s="198"/>
      <c r="AJ919" s="198"/>
      <c r="AK919" s="198"/>
      <c r="AL919" s="198"/>
      <c r="AM919" s="198"/>
      <c r="AN919" s="198"/>
      <c r="AO919" s="198"/>
      <c r="AP919" s="198"/>
      <c r="AQ919" s="198"/>
      <c r="AR919" s="198"/>
      <c r="AS919" s="198"/>
      <c r="AT919" s="198"/>
      <c r="AU919" s="198"/>
      <c r="AV919" s="198"/>
      <c r="AW919" s="198"/>
      <c r="AX919" s="198"/>
      <c r="AY919" s="198"/>
      <c r="AZ919" s="198"/>
      <c r="BA919" s="217"/>
    </row>
    <row r="920" spans="2:53" s="101" customFormat="1" x14ac:dyDescent="0.2">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c r="AA920" s="198"/>
      <c r="AB920" s="198"/>
      <c r="AC920" s="198"/>
      <c r="AD920" s="198"/>
      <c r="AE920" s="198"/>
      <c r="AF920" s="198"/>
      <c r="AG920" s="198"/>
      <c r="AH920" s="198"/>
      <c r="AI920" s="198"/>
      <c r="AJ920" s="198"/>
      <c r="AK920" s="198"/>
      <c r="AL920" s="198"/>
      <c r="AM920" s="198"/>
      <c r="AN920" s="198"/>
      <c r="AO920" s="198"/>
      <c r="AP920" s="198"/>
      <c r="AQ920" s="198"/>
      <c r="AR920" s="198"/>
      <c r="AS920" s="198"/>
      <c r="AT920" s="198"/>
      <c r="AU920" s="198"/>
      <c r="AV920" s="198"/>
      <c r="AW920" s="198"/>
      <c r="AX920" s="198"/>
      <c r="AY920" s="198"/>
      <c r="AZ920" s="198"/>
      <c r="BA920" s="217"/>
    </row>
    <row r="921" spans="2:53" s="101" customFormat="1" x14ac:dyDescent="0.2">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c r="AA921" s="198"/>
      <c r="AB921" s="198"/>
      <c r="AC921" s="198"/>
      <c r="AD921" s="198"/>
      <c r="AE921" s="198"/>
      <c r="AF921" s="198"/>
      <c r="AG921" s="198"/>
      <c r="AH921" s="198"/>
      <c r="AI921" s="198"/>
      <c r="AJ921" s="198"/>
      <c r="AK921" s="198"/>
      <c r="AL921" s="198"/>
      <c r="AM921" s="198"/>
      <c r="AN921" s="198"/>
      <c r="AO921" s="198"/>
      <c r="AP921" s="198"/>
      <c r="AQ921" s="198"/>
      <c r="AR921" s="198"/>
      <c r="AS921" s="198"/>
      <c r="AT921" s="198"/>
      <c r="AU921" s="198"/>
      <c r="AV921" s="198"/>
      <c r="AW921" s="198"/>
      <c r="AX921" s="198"/>
      <c r="AY921" s="198"/>
      <c r="AZ921" s="198"/>
      <c r="BA921" s="217"/>
    </row>
    <row r="922" spans="2:53" s="101" customFormat="1" x14ac:dyDescent="0.2">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c r="AA922" s="198"/>
      <c r="AB922" s="198"/>
      <c r="AC922" s="198"/>
      <c r="AD922" s="198"/>
      <c r="AE922" s="198"/>
      <c r="AF922" s="198"/>
      <c r="AG922" s="198"/>
      <c r="AH922" s="198"/>
      <c r="AI922" s="198"/>
      <c r="AJ922" s="198"/>
      <c r="AK922" s="198"/>
      <c r="AL922" s="198"/>
      <c r="AM922" s="198"/>
      <c r="AN922" s="198"/>
      <c r="AO922" s="198"/>
      <c r="AP922" s="198"/>
      <c r="AQ922" s="198"/>
      <c r="AR922" s="198"/>
      <c r="AS922" s="198"/>
      <c r="AT922" s="198"/>
      <c r="AU922" s="198"/>
      <c r="AV922" s="198"/>
      <c r="AW922" s="198"/>
      <c r="AX922" s="198"/>
      <c r="AY922" s="198"/>
      <c r="AZ922" s="198"/>
      <c r="BA922" s="217"/>
    </row>
    <row r="923" spans="2:53" s="101" customFormat="1" x14ac:dyDescent="0.2">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c r="AA923" s="198"/>
      <c r="AB923" s="198"/>
      <c r="AC923" s="198"/>
      <c r="AD923" s="198"/>
      <c r="AE923" s="198"/>
      <c r="AF923" s="198"/>
      <c r="AG923" s="198"/>
      <c r="AH923" s="198"/>
      <c r="AI923" s="198"/>
      <c r="AJ923" s="198"/>
      <c r="AK923" s="198"/>
      <c r="AL923" s="198"/>
      <c r="AM923" s="198"/>
      <c r="AN923" s="198"/>
      <c r="AO923" s="198"/>
      <c r="AP923" s="198"/>
      <c r="AQ923" s="198"/>
      <c r="AR923" s="198"/>
      <c r="AS923" s="198"/>
      <c r="AT923" s="198"/>
      <c r="AU923" s="198"/>
      <c r="AV923" s="198"/>
      <c r="AW923" s="198"/>
      <c r="AX923" s="198"/>
      <c r="AY923" s="198"/>
      <c r="AZ923" s="198"/>
      <c r="BA923" s="217"/>
    </row>
    <row r="924" spans="2:53" s="101" customFormat="1" x14ac:dyDescent="0.2">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c r="AA924" s="198"/>
      <c r="AB924" s="198"/>
      <c r="AC924" s="198"/>
      <c r="AD924" s="198"/>
      <c r="AE924" s="198"/>
      <c r="AF924" s="198"/>
      <c r="AG924" s="198"/>
      <c r="AH924" s="198"/>
      <c r="AI924" s="198"/>
      <c r="AJ924" s="198"/>
      <c r="AK924" s="198"/>
      <c r="AL924" s="198"/>
      <c r="AM924" s="198"/>
      <c r="AN924" s="198"/>
      <c r="AO924" s="198"/>
      <c r="AP924" s="198"/>
      <c r="AQ924" s="198"/>
      <c r="AR924" s="198"/>
      <c r="AS924" s="198"/>
      <c r="AT924" s="198"/>
      <c r="AU924" s="198"/>
      <c r="AV924" s="198"/>
      <c r="AW924" s="198"/>
      <c r="AX924" s="198"/>
      <c r="AY924" s="198"/>
      <c r="AZ924" s="198"/>
      <c r="BA924" s="217"/>
    </row>
    <row r="925" spans="2:53" s="101" customFormat="1" x14ac:dyDescent="0.2">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c r="AA925" s="198"/>
      <c r="AB925" s="198"/>
      <c r="AC925" s="198"/>
      <c r="AD925" s="198"/>
      <c r="AE925" s="198"/>
      <c r="AF925" s="198"/>
      <c r="AG925" s="198"/>
      <c r="AH925" s="198"/>
      <c r="AI925" s="198"/>
      <c r="AJ925" s="198"/>
      <c r="AK925" s="198"/>
      <c r="AL925" s="198"/>
      <c r="AM925" s="198"/>
      <c r="AN925" s="198"/>
      <c r="AO925" s="198"/>
      <c r="AP925" s="198"/>
      <c r="AQ925" s="198"/>
      <c r="AR925" s="198"/>
      <c r="AS925" s="198"/>
      <c r="AT925" s="198"/>
      <c r="AU925" s="198"/>
      <c r="AV925" s="198"/>
      <c r="AW925" s="198"/>
      <c r="AX925" s="198"/>
      <c r="AY925" s="198"/>
      <c r="AZ925" s="198"/>
      <c r="BA925" s="217"/>
    </row>
    <row r="926" spans="2:53" s="101" customFormat="1" x14ac:dyDescent="0.2">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c r="AA926" s="198"/>
      <c r="AB926" s="198"/>
      <c r="AC926" s="198"/>
      <c r="AD926" s="198"/>
      <c r="AE926" s="198"/>
      <c r="AF926" s="198"/>
      <c r="AG926" s="198"/>
      <c r="AH926" s="198"/>
      <c r="AI926" s="198"/>
      <c r="AJ926" s="198"/>
      <c r="AK926" s="198"/>
      <c r="AL926" s="198"/>
      <c r="AM926" s="198"/>
      <c r="AN926" s="198"/>
      <c r="AO926" s="198"/>
      <c r="AP926" s="198"/>
      <c r="AQ926" s="198"/>
      <c r="AR926" s="198"/>
      <c r="AS926" s="198"/>
      <c r="AT926" s="198"/>
      <c r="AU926" s="198"/>
      <c r="AV926" s="198"/>
      <c r="AW926" s="198"/>
      <c r="AX926" s="198"/>
      <c r="AY926" s="198"/>
      <c r="AZ926" s="198"/>
      <c r="BA926" s="217"/>
    </row>
    <row r="927" spans="2:53" s="101" customFormat="1" x14ac:dyDescent="0.2">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c r="AA927" s="198"/>
      <c r="AB927" s="198"/>
      <c r="AC927" s="198"/>
      <c r="AD927" s="198"/>
      <c r="AE927" s="198"/>
      <c r="AF927" s="198"/>
      <c r="AG927" s="198"/>
      <c r="AH927" s="198"/>
      <c r="AI927" s="198"/>
      <c r="AJ927" s="198"/>
      <c r="AK927" s="198"/>
      <c r="AL927" s="198"/>
      <c r="AM927" s="198"/>
      <c r="AN927" s="198"/>
      <c r="AO927" s="198"/>
      <c r="AP927" s="198"/>
      <c r="AQ927" s="198"/>
      <c r="AR927" s="198"/>
      <c r="AS927" s="198"/>
      <c r="AT927" s="198"/>
      <c r="AU927" s="198"/>
      <c r="AV927" s="198"/>
      <c r="AW927" s="198"/>
      <c r="AX927" s="198"/>
      <c r="AY927" s="198"/>
      <c r="AZ927" s="198"/>
      <c r="BA927" s="217"/>
    </row>
    <row r="928" spans="2:53" s="101" customFormat="1" x14ac:dyDescent="0.2">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c r="AA928" s="198"/>
      <c r="AB928" s="198"/>
      <c r="AC928" s="198"/>
      <c r="AD928" s="198"/>
      <c r="AE928" s="198"/>
      <c r="AF928" s="198"/>
      <c r="AG928" s="198"/>
      <c r="AH928" s="198"/>
      <c r="AI928" s="198"/>
      <c r="AJ928" s="198"/>
      <c r="AK928" s="198"/>
      <c r="AL928" s="198"/>
      <c r="AM928" s="198"/>
      <c r="AN928" s="198"/>
      <c r="AO928" s="198"/>
      <c r="AP928" s="198"/>
      <c r="AQ928" s="198"/>
      <c r="AR928" s="198"/>
      <c r="AS928" s="198"/>
      <c r="AT928" s="198"/>
      <c r="AU928" s="198"/>
      <c r="AV928" s="198"/>
      <c r="AW928" s="198"/>
      <c r="AX928" s="198"/>
      <c r="AY928" s="198"/>
      <c r="AZ928" s="198"/>
      <c r="BA928" s="217"/>
    </row>
    <row r="929" spans="2:53" s="101" customFormat="1" x14ac:dyDescent="0.2">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c r="AA929" s="198"/>
      <c r="AB929" s="198"/>
      <c r="AC929" s="198"/>
      <c r="AD929" s="198"/>
      <c r="AE929" s="198"/>
      <c r="AF929" s="198"/>
      <c r="AG929" s="198"/>
      <c r="AH929" s="198"/>
      <c r="AI929" s="198"/>
      <c r="AJ929" s="198"/>
      <c r="AK929" s="198"/>
      <c r="AL929" s="198"/>
      <c r="AM929" s="198"/>
      <c r="AN929" s="198"/>
      <c r="AO929" s="198"/>
      <c r="AP929" s="198"/>
      <c r="AQ929" s="198"/>
      <c r="AR929" s="198"/>
      <c r="AS929" s="198"/>
      <c r="AT929" s="198"/>
      <c r="AU929" s="198"/>
      <c r="AV929" s="198"/>
      <c r="AW929" s="198"/>
      <c r="AX929" s="198"/>
      <c r="AY929" s="198"/>
      <c r="AZ929" s="198"/>
      <c r="BA929" s="217"/>
    </row>
    <row r="930" spans="2:53" s="101" customFormat="1" x14ac:dyDescent="0.2">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c r="AA930" s="198"/>
      <c r="AB930" s="198"/>
      <c r="AC930" s="198"/>
      <c r="AD930" s="198"/>
      <c r="AE930" s="198"/>
      <c r="AF930" s="198"/>
      <c r="AG930" s="198"/>
      <c r="AH930" s="198"/>
      <c r="AI930" s="198"/>
      <c r="AJ930" s="198"/>
      <c r="AK930" s="198"/>
      <c r="AL930" s="198"/>
      <c r="AM930" s="198"/>
      <c r="AN930" s="198"/>
      <c r="AO930" s="198"/>
      <c r="AP930" s="198"/>
      <c r="AQ930" s="198"/>
      <c r="AR930" s="198"/>
      <c r="AS930" s="198"/>
      <c r="AT930" s="198"/>
      <c r="AU930" s="198"/>
      <c r="AV930" s="198"/>
      <c r="AW930" s="198"/>
      <c r="AX930" s="198"/>
      <c r="AY930" s="198"/>
      <c r="AZ930" s="198"/>
      <c r="BA930" s="217"/>
    </row>
    <row r="931" spans="2:53" s="101" customFormat="1" x14ac:dyDescent="0.2">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c r="AA931" s="198"/>
      <c r="AB931" s="198"/>
      <c r="AC931" s="198"/>
      <c r="AD931" s="198"/>
      <c r="AE931" s="198"/>
      <c r="AF931" s="198"/>
      <c r="AG931" s="198"/>
      <c r="AH931" s="198"/>
      <c r="AI931" s="198"/>
      <c r="AJ931" s="198"/>
      <c r="AK931" s="198"/>
      <c r="AL931" s="198"/>
      <c r="AM931" s="198"/>
      <c r="AN931" s="198"/>
      <c r="AO931" s="198"/>
      <c r="AP931" s="198"/>
      <c r="AQ931" s="198"/>
      <c r="AR931" s="198"/>
      <c r="AS931" s="198"/>
      <c r="AT931" s="198"/>
      <c r="AU931" s="198"/>
      <c r="AV931" s="198"/>
      <c r="AW931" s="198"/>
      <c r="AX931" s="198"/>
      <c r="AY931" s="198"/>
      <c r="AZ931" s="198"/>
      <c r="BA931" s="217"/>
    </row>
    <row r="932" spans="2:53" s="101" customFormat="1" x14ac:dyDescent="0.2">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c r="AA932" s="198"/>
      <c r="AB932" s="198"/>
      <c r="AC932" s="198"/>
      <c r="AD932" s="198"/>
      <c r="AE932" s="198"/>
      <c r="AF932" s="198"/>
      <c r="AG932" s="198"/>
      <c r="AH932" s="198"/>
      <c r="AI932" s="198"/>
      <c r="AJ932" s="198"/>
      <c r="AK932" s="198"/>
      <c r="AL932" s="198"/>
      <c r="AM932" s="198"/>
      <c r="AN932" s="198"/>
      <c r="AO932" s="198"/>
      <c r="AP932" s="198"/>
      <c r="AQ932" s="198"/>
      <c r="AR932" s="198"/>
      <c r="AS932" s="198"/>
      <c r="AT932" s="198"/>
      <c r="AU932" s="198"/>
      <c r="AV932" s="198"/>
      <c r="AW932" s="198"/>
      <c r="AX932" s="198"/>
      <c r="AY932" s="198"/>
      <c r="AZ932" s="198"/>
      <c r="BA932" s="217"/>
    </row>
    <row r="933" spans="2:53" s="101" customFormat="1" x14ac:dyDescent="0.2">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c r="AA933" s="198"/>
      <c r="AB933" s="198"/>
      <c r="AC933" s="198"/>
      <c r="AD933" s="198"/>
      <c r="AE933" s="198"/>
      <c r="AF933" s="198"/>
      <c r="AG933" s="198"/>
      <c r="AH933" s="198"/>
      <c r="AI933" s="198"/>
      <c r="AJ933" s="198"/>
      <c r="AK933" s="198"/>
      <c r="AL933" s="198"/>
      <c r="AM933" s="198"/>
      <c r="AN933" s="198"/>
      <c r="AO933" s="198"/>
      <c r="AP933" s="198"/>
      <c r="AQ933" s="198"/>
      <c r="AR933" s="198"/>
      <c r="AS933" s="198"/>
      <c r="AT933" s="198"/>
      <c r="AU933" s="198"/>
      <c r="AV933" s="198"/>
      <c r="AW933" s="198"/>
      <c r="AX933" s="198"/>
      <c r="AY933" s="198"/>
      <c r="AZ933" s="198"/>
      <c r="BA933" s="217"/>
    </row>
    <row r="934" spans="2:53" s="101" customFormat="1" x14ac:dyDescent="0.2">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c r="AA934" s="198"/>
      <c r="AB934" s="198"/>
      <c r="AC934" s="198"/>
      <c r="AD934" s="198"/>
      <c r="AE934" s="198"/>
      <c r="AF934" s="198"/>
      <c r="AG934" s="198"/>
      <c r="AH934" s="198"/>
      <c r="AI934" s="198"/>
      <c r="AJ934" s="198"/>
      <c r="AK934" s="198"/>
      <c r="AL934" s="198"/>
      <c r="AM934" s="198"/>
      <c r="AN934" s="198"/>
      <c r="AO934" s="198"/>
      <c r="AP934" s="198"/>
      <c r="AQ934" s="198"/>
      <c r="AR934" s="198"/>
      <c r="AS934" s="198"/>
      <c r="AT934" s="198"/>
      <c r="AU934" s="198"/>
      <c r="AV934" s="198"/>
      <c r="AW934" s="198"/>
      <c r="AX934" s="198"/>
      <c r="AY934" s="198"/>
      <c r="AZ934" s="198"/>
      <c r="BA934" s="217"/>
    </row>
    <row r="935" spans="2:53" s="101" customFormat="1" x14ac:dyDescent="0.2">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c r="AA935" s="198"/>
      <c r="AB935" s="198"/>
      <c r="AC935" s="198"/>
      <c r="AD935" s="198"/>
      <c r="AE935" s="198"/>
      <c r="AF935" s="198"/>
      <c r="AG935" s="198"/>
      <c r="AH935" s="198"/>
      <c r="AI935" s="198"/>
      <c r="AJ935" s="198"/>
      <c r="AK935" s="198"/>
      <c r="AL935" s="198"/>
      <c r="AM935" s="198"/>
      <c r="AN935" s="198"/>
      <c r="AO935" s="198"/>
      <c r="AP935" s="198"/>
      <c r="AQ935" s="198"/>
      <c r="AR935" s="198"/>
      <c r="AS935" s="198"/>
      <c r="AT935" s="198"/>
      <c r="AU935" s="198"/>
      <c r="AV935" s="198"/>
      <c r="AW935" s="198"/>
      <c r="AX935" s="198"/>
      <c r="AY935" s="198"/>
      <c r="AZ935" s="198"/>
      <c r="BA935" s="217"/>
    </row>
    <row r="936" spans="2:53" s="101" customFormat="1" x14ac:dyDescent="0.2">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c r="AA936" s="198"/>
      <c r="AB936" s="198"/>
      <c r="AC936" s="198"/>
      <c r="AD936" s="198"/>
      <c r="AE936" s="198"/>
      <c r="AF936" s="198"/>
      <c r="AG936" s="198"/>
      <c r="AH936" s="198"/>
      <c r="AI936" s="198"/>
      <c r="AJ936" s="198"/>
      <c r="AK936" s="198"/>
      <c r="AL936" s="198"/>
      <c r="AM936" s="198"/>
      <c r="AN936" s="198"/>
      <c r="AO936" s="198"/>
      <c r="AP936" s="198"/>
      <c r="AQ936" s="198"/>
      <c r="AR936" s="198"/>
      <c r="AS936" s="198"/>
      <c r="AT936" s="198"/>
      <c r="AU936" s="198"/>
      <c r="AV936" s="198"/>
      <c r="AW936" s="198"/>
      <c r="AX936" s="198"/>
      <c r="AY936" s="198"/>
      <c r="AZ936" s="198"/>
      <c r="BA936" s="217"/>
    </row>
    <row r="937" spans="2:53" s="101" customFormat="1" x14ac:dyDescent="0.2">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c r="AA937" s="198"/>
      <c r="AB937" s="198"/>
      <c r="AC937" s="198"/>
      <c r="AD937" s="198"/>
      <c r="AE937" s="198"/>
      <c r="AF937" s="198"/>
      <c r="AG937" s="198"/>
      <c r="AH937" s="198"/>
      <c r="AI937" s="198"/>
      <c r="AJ937" s="198"/>
      <c r="AK937" s="198"/>
      <c r="AL937" s="198"/>
      <c r="AM937" s="198"/>
      <c r="AN937" s="198"/>
      <c r="AO937" s="198"/>
      <c r="AP937" s="198"/>
      <c r="AQ937" s="198"/>
      <c r="AR937" s="198"/>
      <c r="AS937" s="198"/>
      <c r="AT937" s="198"/>
      <c r="AU937" s="198"/>
      <c r="AV937" s="198"/>
      <c r="AW937" s="198"/>
      <c r="AX937" s="198"/>
      <c r="AY937" s="198"/>
      <c r="AZ937" s="198"/>
      <c r="BA937" s="217"/>
    </row>
    <row r="938" spans="2:53" s="101" customFormat="1" x14ac:dyDescent="0.2">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c r="AA938" s="198"/>
      <c r="AB938" s="198"/>
      <c r="AC938" s="198"/>
      <c r="AD938" s="198"/>
      <c r="AE938" s="198"/>
      <c r="AF938" s="198"/>
      <c r="AG938" s="198"/>
      <c r="AH938" s="198"/>
      <c r="AI938" s="198"/>
      <c r="AJ938" s="198"/>
      <c r="AK938" s="198"/>
      <c r="AL938" s="198"/>
      <c r="AM938" s="198"/>
      <c r="AN938" s="198"/>
      <c r="AO938" s="198"/>
      <c r="AP938" s="198"/>
      <c r="AQ938" s="198"/>
      <c r="AR938" s="198"/>
      <c r="AS938" s="198"/>
      <c r="AT938" s="198"/>
      <c r="AU938" s="198"/>
      <c r="AV938" s="198"/>
      <c r="AW938" s="198"/>
      <c r="AX938" s="198"/>
      <c r="AY938" s="198"/>
      <c r="AZ938" s="198"/>
      <c r="BA938" s="217"/>
    </row>
    <row r="939" spans="2:53" s="101" customFormat="1" x14ac:dyDescent="0.2">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c r="AA939" s="198"/>
      <c r="AB939" s="198"/>
      <c r="AC939" s="198"/>
      <c r="AD939" s="198"/>
      <c r="AE939" s="198"/>
      <c r="AF939" s="198"/>
      <c r="AG939" s="198"/>
      <c r="AH939" s="198"/>
      <c r="AI939" s="198"/>
      <c r="AJ939" s="198"/>
      <c r="AK939" s="198"/>
      <c r="AL939" s="198"/>
      <c r="AM939" s="198"/>
      <c r="AN939" s="198"/>
      <c r="AO939" s="198"/>
      <c r="AP939" s="198"/>
      <c r="AQ939" s="198"/>
      <c r="AR939" s="198"/>
      <c r="AS939" s="198"/>
      <c r="AT939" s="198"/>
      <c r="AU939" s="198"/>
      <c r="AV939" s="198"/>
      <c r="AW939" s="198"/>
      <c r="AX939" s="198"/>
      <c r="AY939" s="198"/>
      <c r="AZ939" s="198"/>
      <c r="BA939" s="217"/>
    </row>
    <row r="940" spans="2:53" s="101" customFormat="1" x14ac:dyDescent="0.2">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c r="AA940" s="198"/>
      <c r="AB940" s="198"/>
      <c r="AC940" s="198"/>
      <c r="AD940" s="198"/>
      <c r="AE940" s="198"/>
      <c r="AF940" s="198"/>
      <c r="AG940" s="198"/>
      <c r="AH940" s="198"/>
      <c r="AI940" s="198"/>
      <c r="AJ940" s="198"/>
      <c r="AK940" s="198"/>
      <c r="AL940" s="198"/>
      <c r="AM940" s="198"/>
      <c r="AN940" s="198"/>
      <c r="AO940" s="198"/>
      <c r="AP940" s="198"/>
      <c r="AQ940" s="198"/>
      <c r="AR940" s="198"/>
      <c r="AS940" s="198"/>
      <c r="AT940" s="198"/>
      <c r="AU940" s="198"/>
      <c r="AV940" s="198"/>
      <c r="AW940" s="198"/>
      <c r="AX940" s="198"/>
      <c r="AY940" s="198"/>
      <c r="AZ940" s="198"/>
      <c r="BA940" s="217"/>
    </row>
    <row r="941" spans="2:53" s="101" customFormat="1" x14ac:dyDescent="0.2">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c r="AA941" s="198"/>
      <c r="AB941" s="198"/>
      <c r="AC941" s="198"/>
      <c r="AD941" s="198"/>
      <c r="AE941" s="198"/>
      <c r="AF941" s="198"/>
      <c r="AG941" s="198"/>
      <c r="AH941" s="198"/>
      <c r="AI941" s="198"/>
      <c r="AJ941" s="198"/>
      <c r="AK941" s="198"/>
      <c r="AL941" s="198"/>
      <c r="AM941" s="198"/>
      <c r="AN941" s="198"/>
      <c r="AO941" s="198"/>
      <c r="AP941" s="198"/>
      <c r="AQ941" s="198"/>
      <c r="AR941" s="198"/>
      <c r="AS941" s="198"/>
      <c r="AT941" s="198"/>
      <c r="AU941" s="198"/>
      <c r="AV941" s="198"/>
      <c r="AW941" s="198"/>
      <c r="AX941" s="198"/>
      <c r="AY941" s="198"/>
      <c r="AZ941" s="198"/>
      <c r="BA941" s="217"/>
    </row>
    <row r="942" spans="2:53" s="101" customFormat="1" x14ac:dyDescent="0.2">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c r="AA942" s="198"/>
      <c r="AB942" s="198"/>
      <c r="AC942" s="198"/>
      <c r="AD942" s="198"/>
      <c r="AE942" s="198"/>
      <c r="AF942" s="198"/>
      <c r="AG942" s="198"/>
      <c r="AH942" s="198"/>
      <c r="AI942" s="198"/>
      <c r="AJ942" s="198"/>
      <c r="AK942" s="198"/>
      <c r="AL942" s="198"/>
      <c r="AM942" s="198"/>
      <c r="AN942" s="198"/>
      <c r="AO942" s="198"/>
      <c r="AP942" s="198"/>
      <c r="AQ942" s="198"/>
      <c r="AR942" s="198"/>
      <c r="AS942" s="198"/>
      <c r="AT942" s="198"/>
      <c r="AU942" s="198"/>
      <c r="AV942" s="198"/>
      <c r="AW942" s="198"/>
      <c r="AX942" s="198"/>
      <c r="AY942" s="198"/>
      <c r="AZ942" s="198"/>
      <c r="BA942" s="217"/>
    </row>
    <row r="943" spans="2:53" s="101" customFormat="1" x14ac:dyDescent="0.2">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c r="AA943" s="198"/>
      <c r="AB943" s="198"/>
      <c r="AC943" s="198"/>
      <c r="AD943" s="198"/>
      <c r="AE943" s="198"/>
      <c r="AF943" s="198"/>
      <c r="AG943" s="198"/>
      <c r="AH943" s="198"/>
      <c r="AI943" s="198"/>
      <c r="AJ943" s="198"/>
      <c r="AK943" s="198"/>
      <c r="AL943" s="198"/>
      <c r="AM943" s="198"/>
      <c r="AN943" s="198"/>
      <c r="AO943" s="198"/>
      <c r="AP943" s="198"/>
      <c r="AQ943" s="198"/>
      <c r="AR943" s="198"/>
      <c r="AS943" s="198"/>
      <c r="AT943" s="198"/>
      <c r="AU943" s="198"/>
      <c r="AV943" s="198"/>
      <c r="AW943" s="198"/>
      <c r="AX943" s="198"/>
      <c r="AY943" s="198"/>
      <c r="AZ943" s="198"/>
      <c r="BA943" s="217"/>
    </row>
    <row r="944" spans="2:53" s="101" customFormat="1" x14ac:dyDescent="0.2">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c r="AA944" s="198"/>
      <c r="AB944" s="198"/>
      <c r="AC944" s="198"/>
      <c r="AD944" s="198"/>
      <c r="AE944" s="198"/>
      <c r="AF944" s="198"/>
      <c r="AG944" s="198"/>
      <c r="AH944" s="198"/>
      <c r="AI944" s="198"/>
      <c r="AJ944" s="198"/>
      <c r="AK944" s="198"/>
      <c r="AL944" s="198"/>
      <c r="AM944" s="198"/>
      <c r="AN944" s="198"/>
      <c r="AO944" s="198"/>
      <c r="AP944" s="198"/>
      <c r="AQ944" s="198"/>
      <c r="AR944" s="198"/>
      <c r="AS944" s="198"/>
      <c r="AT944" s="198"/>
      <c r="AU944" s="198"/>
      <c r="AV944" s="198"/>
      <c r="AW944" s="198"/>
      <c r="AX944" s="198"/>
      <c r="AY944" s="198"/>
      <c r="AZ944" s="198"/>
      <c r="BA944" s="217"/>
    </row>
    <row r="945" spans="2:53" s="101" customFormat="1" x14ac:dyDescent="0.2">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c r="AA945" s="198"/>
      <c r="AB945" s="198"/>
      <c r="AC945" s="198"/>
      <c r="AD945" s="198"/>
      <c r="AE945" s="198"/>
      <c r="AF945" s="198"/>
      <c r="AG945" s="198"/>
      <c r="AH945" s="198"/>
      <c r="AI945" s="198"/>
      <c r="AJ945" s="198"/>
      <c r="AK945" s="198"/>
      <c r="AL945" s="198"/>
      <c r="AM945" s="198"/>
      <c r="AN945" s="198"/>
      <c r="AO945" s="198"/>
      <c r="AP945" s="198"/>
      <c r="AQ945" s="198"/>
      <c r="AR945" s="198"/>
      <c r="AS945" s="198"/>
      <c r="AT945" s="198"/>
      <c r="AU945" s="198"/>
      <c r="AV945" s="198"/>
      <c r="AW945" s="198"/>
      <c r="AX945" s="198"/>
      <c r="AY945" s="198"/>
      <c r="AZ945" s="198"/>
      <c r="BA945" s="217"/>
    </row>
    <row r="946" spans="2:53" s="101" customFormat="1" x14ac:dyDescent="0.2">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c r="AA946" s="198"/>
      <c r="AB946" s="198"/>
      <c r="AC946" s="198"/>
      <c r="AD946" s="198"/>
      <c r="AE946" s="198"/>
      <c r="AF946" s="198"/>
      <c r="AG946" s="198"/>
      <c r="AH946" s="198"/>
      <c r="AI946" s="198"/>
      <c r="AJ946" s="198"/>
      <c r="AK946" s="198"/>
      <c r="AL946" s="198"/>
      <c r="AM946" s="198"/>
      <c r="AN946" s="198"/>
      <c r="AO946" s="198"/>
      <c r="AP946" s="198"/>
      <c r="AQ946" s="198"/>
      <c r="AR946" s="198"/>
      <c r="AS946" s="198"/>
      <c r="AT946" s="198"/>
      <c r="AU946" s="198"/>
      <c r="AV946" s="198"/>
      <c r="AW946" s="198"/>
      <c r="AX946" s="198"/>
      <c r="AY946" s="198"/>
      <c r="AZ946" s="198"/>
      <c r="BA946" s="217"/>
    </row>
    <row r="947" spans="2:53" s="101" customFormat="1" x14ac:dyDescent="0.2">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c r="AA947" s="198"/>
      <c r="AB947" s="198"/>
      <c r="AC947" s="198"/>
      <c r="AD947" s="198"/>
      <c r="AE947" s="198"/>
      <c r="AF947" s="198"/>
      <c r="AG947" s="198"/>
      <c r="AH947" s="198"/>
      <c r="AI947" s="198"/>
      <c r="AJ947" s="198"/>
      <c r="AK947" s="198"/>
      <c r="AL947" s="198"/>
      <c r="AM947" s="198"/>
      <c r="AN947" s="198"/>
      <c r="AO947" s="198"/>
      <c r="AP947" s="198"/>
      <c r="AQ947" s="198"/>
      <c r="AR947" s="198"/>
      <c r="AS947" s="198"/>
      <c r="AT947" s="198"/>
      <c r="AU947" s="198"/>
      <c r="AV947" s="198"/>
      <c r="AW947" s="198"/>
      <c r="AX947" s="198"/>
      <c r="AY947" s="198"/>
      <c r="AZ947" s="198"/>
      <c r="BA947" s="217"/>
    </row>
    <row r="948" spans="2:53" s="101" customFormat="1" x14ac:dyDescent="0.2">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c r="AA948" s="198"/>
      <c r="AB948" s="198"/>
      <c r="AC948" s="198"/>
      <c r="AD948" s="198"/>
      <c r="AE948" s="198"/>
      <c r="AF948" s="198"/>
      <c r="AG948" s="198"/>
      <c r="AH948" s="198"/>
      <c r="AI948" s="198"/>
      <c r="AJ948" s="198"/>
      <c r="AK948" s="198"/>
      <c r="AL948" s="198"/>
      <c r="AM948" s="198"/>
      <c r="AN948" s="198"/>
      <c r="AO948" s="198"/>
      <c r="AP948" s="198"/>
      <c r="AQ948" s="198"/>
      <c r="AR948" s="198"/>
      <c r="AS948" s="198"/>
      <c r="AT948" s="198"/>
      <c r="AU948" s="198"/>
      <c r="AV948" s="198"/>
      <c r="AW948" s="198"/>
      <c r="AX948" s="198"/>
      <c r="AY948" s="198"/>
      <c r="AZ948" s="198"/>
      <c r="BA948" s="217"/>
    </row>
    <row r="949" spans="2:53" s="101" customFormat="1" x14ac:dyDescent="0.2">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c r="AA949" s="198"/>
      <c r="AB949" s="198"/>
      <c r="AC949" s="198"/>
      <c r="AD949" s="198"/>
      <c r="AE949" s="198"/>
      <c r="AF949" s="198"/>
      <c r="AG949" s="198"/>
      <c r="AH949" s="198"/>
      <c r="AI949" s="198"/>
      <c r="AJ949" s="198"/>
      <c r="AK949" s="198"/>
      <c r="AL949" s="198"/>
      <c r="AM949" s="198"/>
      <c r="AN949" s="198"/>
      <c r="AO949" s="198"/>
      <c r="AP949" s="198"/>
      <c r="AQ949" s="198"/>
      <c r="AR949" s="198"/>
      <c r="AS949" s="198"/>
      <c r="AT949" s="198"/>
      <c r="AU949" s="198"/>
      <c r="AV949" s="198"/>
      <c r="AW949" s="198"/>
      <c r="AX949" s="198"/>
      <c r="AY949" s="198"/>
      <c r="AZ949" s="198"/>
      <c r="BA949" s="217"/>
    </row>
    <row r="950" spans="2:53" s="101" customFormat="1" x14ac:dyDescent="0.2">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c r="AA950" s="198"/>
      <c r="AB950" s="198"/>
      <c r="AC950" s="198"/>
      <c r="AD950" s="198"/>
      <c r="AE950" s="198"/>
      <c r="AF950" s="198"/>
      <c r="AG950" s="198"/>
      <c r="AH950" s="198"/>
      <c r="AI950" s="198"/>
      <c r="AJ950" s="198"/>
      <c r="AK950" s="198"/>
      <c r="AL950" s="198"/>
      <c r="AM950" s="198"/>
      <c r="AN950" s="198"/>
      <c r="AO950" s="198"/>
      <c r="AP950" s="198"/>
      <c r="AQ950" s="198"/>
      <c r="AR950" s="198"/>
      <c r="AS950" s="198"/>
      <c r="AT950" s="198"/>
      <c r="AU950" s="198"/>
      <c r="AV950" s="198"/>
      <c r="AW950" s="198"/>
      <c r="AX950" s="198"/>
      <c r="AY950" s="198"/>
      <c r="AZ950" s="198"/>
      <c r="BA950" s="217"/>
    </row>
    <row r="951" spans="2:53" s="101" customFormat="1" x14ac:dyDescent="0.2">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c r="AA951" s="198"/>
      <c r="AB951" s="198"/>
      <c r="AC951" s="198"/>
      <c r="AD951" s="198"/>
      <c r="AE951" s="198"/>
      <c r="AF951" s="198"/>
      <c r="AG951" s="198"/>
      <c r="AH951" s="198"/>
      <c r="AI951" s="198"/>
      <c r="AJ951" s="198"/>
      <c r="AK951" s="198"/>
      <c r="AL951" s="198"/>
      <c r="AM951" s="198"/>
      <c r="AN951" s="198"/>
      <c r="AO951" s="198"/>
      <c r="AP951" s="198"/>
      <c r="AQ951" s="198"/>
      <c r="AR951" s="198"/>
      <c r="AS951" s="198"/>
      <c r="AT951" s="198"/>
      <c r="AU951" s="198"/>
      <c r="AV951" s="198"/>
      <c r="AW951" s="198"/>
      <c r="AX951" s="198"/>
      <c r="AY951" s="198"/>
      <c r="AZ951" s="198"/>
      <c r="BA951" s="217"/>
    </row>
    <row r="952" spans="2:53" s="101" customFormat="1" x14ac:dyDescent="0.2">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c r="AA952" s="198"/>
      <c r="AB952" s="198"/>
      <c r="AC952" s="198"/>
      <c r="AD952" s="198"/>
      <c r="AE952" s="198"/>
      <c r="AF952" s="198"/>
      <c r="AG952" s="198"/>
      <c r="AH952" s="198"/>
      <c r="AI952" s="198"/>
      <c r="AJ952" s="198"/>
      <c r="AK952" s="198"/>
      <c r="AL952" s="198"/>
      <c r="AM952" s="198"/>
      <c r="AN952" s="198"/>
      <c r="AO952" s="198"/>
      <c r="AP952" s="198"/>
      <c r="AQ952" s="198"/>
      <c r="AR952" s="198"/>
      <c r="AS952" s="198"/>
      <c r="AT952" s="198"/>
      <c r="AU952" s="198"/>
      <c r="AV952" s="198"/>
      <c r="AW952" s="198"/>
      <c r="AX952" s="198"/>
      <c r="AY952" s="198"/>
      <c r="AZ952" s="198"/>
      <c r="BA952" s="217"/>
    </row>
    <row r="953" spans="2:53" s="101" customFormat="1" x14ac:dyDescent="0.2">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c r="AA953" s="198"/>
      <c r="AB953" s="198"/>
      <c r="AC953" s="198"/>
      <c r="AD953" s="198"/>
      <c r="AE953" s="198"/>
      <c r="AF953" s="198"/>
      <c r="AG953" s="198"/>
      <c r="AH953" s="198"/>
      <c r="AI953" s="198"/>
      <c r="AJ953" s="198"/>
      <c r="AK953" s="198"/>
      <c r="AL953" s="198"/>
      <c r="AM953" s="198"/>
      <c r="AN953" s="198"/>
      <c r="AO953" s="198"/>
      <c r="AP953" s="198"/>
      <c r="AQ953" s="198"/>
      <c r="AR953" s="198"/>
      <c r="AS953" s="198"/>
      <c r="AT953" s="198"/>
      <c r="AU953" s="198"/>
      <c r="AV953" s="198"/>
      <c r="AW953" s="198"/>
      <c r="AX953" s="198"/>
      <c r="AY953" s="198"/>
      <c r="AZ953" s="198"/>
      <c r="BA953" s="217"/>
    </row>
    <row r="954" spans="2:53" s="101" customFormat="1" x14ac:dyDescent="0.2">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c r="AA954" s="198"/>
      <c r="AB954" s="198"/>
      <c r="AC954" s="198"/>
      <c r="AD954" s="198"/>
      <c r="AE954" s="198"/>
      <c r="AF954" s="198"/>
      <c r="AG954" s="198"/>
      <c r="AH954" s="198"/>
      <c r="AI954" s="198"/>
      <c r="AJ954" s="198"/>
      <c r="AK954" s="198"/>
      <c r="AL954" s="198"/>
      <c r="AM954" s="198"/>
      <c r="AN954" s="198"/>
      <c r="AO954" s="198"/>
      <c r="AP954" s="198"/>
      <c r="AQ954" s="198"/>
      <c r="AR954" s="198"/>
      <c r="AS954" s="198"/>
      <c r="AT954" s="198"/>
      <c r="AU954" s="198"/>
      <c r="AV954" s="198"/>
      <c r="AW954" s="198"/>
      <c r="AX954" s="198"/>
      <c r="AY954" s="198"/>
      <c r="AZ954" s="198"/>
      <c r="BA954" s="217"/>
    </row>
    <row r="955" spans="2:53" s="101" customFormat="1" x14ac:dyDescent="0.2">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c r="AA955" s="198"/>
      <c r="AB955" s="198"/>
      <c r="AC955" s="198"/>
      <c r="AD955" s="198"/>
      <c r="AE955" s="198"/>
      <c r="AF955" s="198"/>
      <c r="AG955" s="198"/>
      <c r="AH955" s="198"/>
      <c r="AI955" s="198"/>
      <c r="AJ955" s="198"/>
      <c r="AK955" s="198"/>
      <c r="AL955" s="198"/>
      <c r="AM955" s="198"/>
      <c r="AN955" s="198"/>
      <c r="AO955" s="198"/>
      <c r="AP955" s="198"/>
      <c r="AQ955" s="198"/>
      <c r="AR955" s="198"/>
      <c r="AS955" s="198"/>
      <c r="AT955" s="198"/>
      <c r="AU955" s="198"/>
      <c r="AV955" s="198"/>
      <c r="AW955" s="198"/>
      <c r="AX955" s="198"/>
      <c r="AY955" s="198"/>
      <c r="AZ955" s="198"/>
      <c r="BA955" s="217"/>
    </row>
    <row r="956" spans="2:53" s="101" customFormat="1" x14ac:dyDescent="0.2">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c r="AA956" s="198"/>
      <c r="AB956" s="198"/>
      <c r="AC956" s="198"/>
      <c r="AD956" s="198"/>
      <c r="AE956" s="198"/>
      <c r="AF956" s="198"/>
      <c r="AG956" s="198"/>
      <c r="AH956" s="198"/>
      <c r="AI956" s="198"/>
      <c r="AJ956" s="198"/>
      <c r="AK956" s="198"/>
      <c r="AL956" s="198"/>
      <c r="AM956" s="198"/>
      <c r="AN956" s="198"/>
      <c r="AO956" s="198"/>
      <c r="AP956" s="198"/>
      <c r="AQ956" s="198"/>
      <c r="AR956" s="198"/>
      <c r="AS956" s="198"/>
      <c r="AT956" s="198"/>
      <c r="AU956" s="198"/>
      <c r="AV956" s="198"/>
      <c r="AW956" s="198"/>
      <c r="AX956" s="198"/>
      <c r="AY956" s="198"/>
      <c r="AZ956" s="198"/>
      <c r="BA956" s="217"/>
    </row>
    <row r="957" spans="2:53" s="101" customFormat="1" x14ac:dyDescent="0.2">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c r="AA957" s="198"/>
      <c r="AB957" s="198"/>
      <c r="AC957" s="198"/>
      <c r="AD957" s="198"/>
      <c r="AE957" s="198"/>
      <c r="AF957" s="198"/>
      <c r="AG957" s="198"/>
      <c r="AH957" s="198"/>
      <c r="AI957" s="198"/>
      <c r="AJ957" s="198"/>
      <c r="AK957" s="198"/>
      <c r="AL957" s="198"/>
      <c r="AM957" s="198"/>
      <c r="AN957" s="198"/>
      <c r="AO957" s="198"/>
      <c r="AP957" s="198"/>
      <c r="AQ957" s="198"/>
      <c r="AR957" s="198"/>
      <c r="AS957" s="198"/>
      <c r="AT957" s="198"/>
      <c r="AU957" s="198"/>
      <c r="AV957" s="198"/>
      <c r="AW957" s="198"/>
      <c r="AX957" s="198"/>
      <c r="AY957" s="198"/>
      <c r="AZ957" s="198"/>
      <c r="BA957" s="217"/>
    </row>
    <row r="958" spans="2:53" s="101" customFormat="1" x14ac:dyDescent="0.2">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c r="AA958" s="198"/>
      <c r="AB958" s="198"/>
      <c r="AC958" s="198"/>
      <c r="AD958" s="198"/>
      <c r="AE958" s="198"/>
      <c r="AF958" s="198"/>
      <c r="AG958" s="198"/>
      <c r="AH958" s="198"/>
      <c r="AI958" s="198"/>
      <c r="AJ958" s="198"/>
      <c r="AK958" s="198"/>
      <c r="AL958" s="198"/>
      <c r="AM958" s="198"/>
      <c r="AN958" s="198"/>
      <c r="AO958" s="198"/>
      <c r="AP958" s="198"/>
      <c r="AQ958" s="198"/>
      <c r="AR958" s="198"/>
      <c r="AS958" s="198"/>
      <c r="AT958" s="198"/>
      <c r="AU958" s="198"/>
      <c r="AV958" s="198"/>
      <c r="AW958" s="198"/>
      <c r="AX958" s="198"/>
      <c r="AY958" s="198"/>
      <c r="AZ958" s="198"/>
      <c r="BA958" s="217"/>
    </row>
    <row r="959" spans="2:53" s="101" customFormat="1" x14ac:dyDescent="0.2">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c r="AA959" s="198"/>
      <c r="AB959" s="198"/>
      <c r="AC959" s="198"/>
      <c r="AD959" s="198"/>
      <c r="AE959" s="198"/>
      <c r="AF959" s="198"/>
      <c r="AG959" s="198"/>
      <c r="AH959" s="198"/>
      <c r="AI959" s="198"/>
      <c r="AJ959" s="198"/>
      <c r="AK959" s="198"/>
      <c r="AL959" s="198"/>
      <c r="AM959" s="198"/>
      <c r="AN959" s="198"/>
      <c r="AO959" s="198"/>
      <c r="AP959" s="198"/>
      <c r="AQ959" s="198"/>
      <c r="AR959" s="198"/>
      <c r="AS959" s="198"/>
      <c r="AT959" s="198"/>
      <c r="AU959" s="198"/>
      <c r="AV959" s="198"/>
      <c r="AW959" s="198"/>
      <c r="AX959" s="198"/>
      <c r="AY959" s="198"/>
      <c r="AZ959" s="198"/>
      <c r="BA959" s="217"/>
    </row>
    <row r="960" spans="2:53" s="101" customFormat="1" x14ac:dyDescent="0.2">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c r="AA960" s="198"/>
      <c r="AB960" s="198"/>
      <c r="AC960" s="198"/>
      <c r="AD960" s="198"/>
      <c r="AE960" s="198"/>
      <c r="AF960" s="198"/>
      <c r="AG960" s="198"/>
      <c r="AH960" s="198"/>
      <c r="AI960" s="198"/>
      <c r="AJ960" s="198"/>
      <c r="AK960" s="198"/>
      <c r="AL960" s="198"/>
      <c r="AM960" s="198"/>
      <c r="AN960" s="198"/>
      <c r="AO960" s="198"/>
      <c r="AP960" s="198"/>
      <c r="AQ960" s="198"/>
      <c r="AR960" s="198"/>
      <c r="AS960" s="198"/>
      <c r="AT960" s="198"/>
      <c r="AU960" s="198"/>
      <c r="AV960" s="198"/>
      <c r="AW960" s="198"/>
      <c r="AX960" s="198"/>
      <c r="AY960" s="198"/>
      <c r="AZ960" s="198"/>
      <c r="BA960" s="217"/>
    </row>
    <row r="961" spans="2:53" s="101" customFormat="1" x14ac:dyDescent="0.2">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c r="AA961" s="198"/>
      <c r="AB961" s="198"/>
      <c r="AC961" s="198"/>
      <c r="AD961" s="198"/>
      <c r="AE961" s="198"/>
      <c r="AF961" s="198"/>
      <c r="AG961" s="198"/>
      <c r="AH961" s="198"/>
      <c r="AI961" s="198"/>
      <c r="AJ961" s="198"/>
      <c r="AK961" s="198"/>
      <c r="AL961" s="198"/>
      <c r="AM961" s="198"/>
      <c r="AN961" s="198"/>
      <c r="AO961" s="198"/>
      <c r="AP961" s="198"/>
      <c r="AQ961" s="198"/>
      <c r="AR961" s="198"/>
      <c r="AS961" s="198"/>
      <c r="AT961" s="198"/>
      <c r="AU961" s="198"/>
      <c r="AV961" s="198"/>
      <c r="AW961" s="198"/>
      <c r="AX961" s="198"/>
      <c r="AY961" s="198"/>
      <c r="AZ961" s="198"/>
      <c r="BA961" s="217"/>
    </row>
    <row r="962" spans="2:53" s="101" customFormat="1" x14ac:dyDescent="0.2">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c r="AA962" s="198"/>
      <c r="AB962" s="198"/>
      <c r="AC962" s="198"/>
      <c r="AD962" s="198"/>
      <c r="AE962" s="198"/>
      <c r="AF962" s="198"/>
      <c r="AG962" s="198"/>
      <c r="AH962" s="198"/>
      <c r="AI962" s="198"/>
      <c r="AJ962" s="198"/>
      <c r="AK962" s="198"/>
      <c r="AL962" s="198"/>
      <c r="AM962" s="198"/>
      <c r="AN962" s="198"/>
      <c r="AO962" s="198"/>
      <c r="AP962" s="198"/>
      <c r="AQ962" s="198"/>
      <c r="AR962" s="198"/>
      <c r="AS962" s="198"/>
      <c r="AT962" s="198"/>
      <c r="AU962" s="198"/>
      <c r="AV962" s="198"/>
      <c r="AW962" s="198"/>
      <c r="AX962" s="198"/>
      <c r="AY962" s="198"/>
      <c r="AZ962" s="198"/>
      <c r="BA962" s="217"/>
    </row>
    <row r="963" spans="2:53" s="101" customFormat="1" x14ac:dyDescent="0.2">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c r="AA963" s="198"/>
      <c r="AB963" s="198"/>
      <c r="AC963" s="198"/>
      <c r="AD963" s="198"/>
      <c r="AE963" s="198"/>
      <c r="AF963" s="198"/>
      <c r="AG963" s="198"/>
      <c r="AH963" s="198"/>
      <c r="AI963" s="198"/>
      <c r="AJ963" s="198"/>
      <c r="AK963" s="198"/>
      <c r="AL963" s="198"/>
      <c r="AM963" s="198"/>
      <c r="AN963" s="198"/>
      <c r="AO963" s="198"/>
      <c r="AP963" s="198"/>
      <c r="AQ963" s="198"/>
      <c r="AR963" s="198"/>
      <c r="AS963" s="198"/>
      <c r="AT963" s="198"/>
      <c r="AU963" s="198"/>
      <c r="AV963" s="198"/>
      <c r="AW963" s="198"/>
      <c r="AX963" s="198"/>
      <c r="AY963" s="198"/>
      <c r="AZ963" s="198"/>
      <c r="BA963" s="217"/>
    </row>
    <row r="964" spans="2:53" s="101" customFormat="1" x14ac:dyDescent="0.2">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c r="AA964" s="198"/>
      <c r="AB964" s="198"/>
      <c r="AC964" s="198"/>
      <c r="AD964" s="198"/>
      <c r="AE964" s="198"/>
      <c r="AF964" s="198"/>
      <c r="AG964" s="198"/>
      <c r="AH964" s="198"/>
      <c r="AI964" s="198"/>
      <c r="AJ964" s="198"/>
      <c r="AK964" s="198"/>
      <c r="AL964" s="198"/>
      <c r="AM964" s="198"/>
      <c r="AN964" s="198"/>
      <c r="AO964" s="198"/>
      <c r="AP964" s="198"/>
      <c r="AQ964" s="198"/>
      <c r="AR964" s="198"/>
      <c r="AS964" s="198"/>
      <c r="AT964" s="198"/>
      <c r="AU964" s="198"/>
      <c r="AV964" s="198"/>
      <c r="AW964" s="198"/>
      <c r="AX964" s="198"/>
      <c r="AY964" s="198"/>
      <c r="AZ964" s="198"/>
      <c r="BA964" s="217"/>
    </row>
    <row r="965" spans="2:53" s="101" customFormat="1" x14ac:dyDescent="0.2">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c r="AA965" s="198"/>
      <c r="AB965" s="198"/>
      <c r="AC965" s="198"/>
      <c r="AD965" s="198"/>
      <c r="AE965" s="198"/>
      <c r="AF965" s="198"/>
      <c r="AG965" s="198"/>
      <c r="AH965" s="198"/>
      <c r="AI965" s="198"/>
      <c r="AJ965" s="198"/>
      <c r="AK965" s="198"/>
      <c r="AL965" s="198"/>
      <c r="AM965" s="198"/>
      <c r="AN965" s="198"/>
      <c r="AO965" s="198"/>
      <c r="AP965" s="198"/>
      <c r="AQ965" s="198"/>
      <c r="AR965" s="198"/>
      <c r="AS965" s="198"/>
      <c r="AT965" s="198"/>
      <c r="AU965" s="198"/>
      <c r="AV965" s="198"/>
      <c r="AW965" s="198"/>
      <c r="AX965" s="198"/>
      <c r="AY965" s="198"/>
      <c r="AZ965" s="198"/>
      <c r="BA965" s="217"/>
    </row>
    <row r="966" spans="2:53" s="101" customFormat="1" x14ac:dyDescent="0.2">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c r="AA966" s="198"/>
      <c r="AB966" s="198"/>
      <c r="AC966" s="198"/>
      <c r="AD966" s="198"/>
      <c r="AE966" s="198"/>
      <c r="AF966" s="198"/>
      <c r="AG966" s="198"/>
      <c r="AH966" s="198"/>
      <c r="AI966" s="198"/>
      <c r="AJ966" s="198"/>
      <c r="AK966" s="198"/>
      <c r="AL966" s="198"/>
      <c r="AM966" s="198"/>
      <c r="AN966" s="198"/>
      <c r="AO966" s="198"/>
      <c r="AP966" s="198"/>
      <c r="AQ966" s="198"/>
      <c r="AR966" s="198"/>
      <c r="AS966" s="198"/>
      <c r="AT966" s="198"/>
      <c r="AU966" s="198"/>
      <c r="AV966" s="198"/>
      <c r="AW966" s="198"/>
      <c r="AX966" s="198"/>
      <c r="AY966" s="198"/>
      <c r="AZ966" s="198"/>
      <c r="BA966" s="217"/>
    </row>
    <row r="967" spans="2:53" s="101" customFormat="1" x14ac:dyDescent="0.2">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c r="AA967" s="198"/>
      <c r="AB967" s="198"/>
      <c r="AC967" s="198"/>
      <c r="AD967" s="198"/>
      <c r="AE967" s="198"/>
      <c r="AF967" s="198"/>
      <c r="AG967" s="198"/>
      <c r="AH967" s="198"/>
      <c r="AI967" s="198"/>
      <c r="AJ967" s="198"/>
      <c r="AK967" s="198"/>
      <c r="AL967" s="198"/>
      <c r="AM967" s="198"/>
      <c r="AN967" s="198"/>
      <c r="AO967" s="198"/>
      <c r="AP967" s="198"/>
      <c r="AQ967" s="198"/>
      <c r="AR967" s="198"/>
      <c r="AS967" s="198"/>
      <c r="AT967" s="198"/>
      <c r="AU967" s="198"/>
      <c r="AV967" s="198"/>
      <c r="AW967" s="198"/>
      <c r="AX967" s="198"/>
      <c r="AY967" s="198"/>
      <c r="AZ967" s="198"/>
      <c r="BA967" s="217"/>
    </row>
    <row r="968" spans="2:53" s="101" customFormat="1" x14ac:dyDescent="0.2">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c r="AA968" s="198"/>
      <c r="AB968" s="198"/>
      <c r="AC968" s="198"/>
      <c r="AD968" s="198"/>
      <c r="AE968" s="198"/>
      <c r="AF968" s="198"/>
      <c r="AG968" s="198"/>
      <c r="AH968" s="198"/>
      <c r="AI968" s="198"/>
      <c r="AJ968" s="198"/>
      <c r="AK968" s="198"/>
      <c r="AL968" s="198"/>
      <c r="AM968" s="198"/>
      <c r="AN968" s="198"/>
      <c r="AO968" s="198"/>
      <c r="AP968" s="198"/>
      <c r="AQ968" s="198"/>
      <c r="AR968" s="198"/>
      <c r="AS968" s="198"/>
      <c r="AT968" s="198"/>
      <c r="AU968" s="198"/>
      <c r="AV968" s="198"/>
      <c r="AW968" s="198"/>
      <c r="AX968" s="198"/>
      <c r="AY968" s="198"/>
      <c r="AZ968" s="198"/>
      <c r="BA968" s="217"/>
    </row>
    <row r="969" spans="2:53" s="101" customFormat="1" x14ac:dyDescent="0.2">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c r="AA969" s="198"/>
      <c r="AB969" s="198"/>
      <c r="AC969" s="198"/>
      <c r="AD969" s="198"/>
      <c r="AE969" s="198"/>
      <c r="AF969" s="198"/>
      <c r="AG969" s="198"/>
      <c r="AH969" s="198"/>
      <c r="AI969" s="198"/>
      <c r="AJ969" s="198"/>
      <c r="AK969" s="198"/>
      <c r="AL969" s="198"/>
      <c r="AM969" s="198"/>
      <c r="AN969" s="198"/>
      <c r="AO969" s="198"/>
      <c r="AP969" s="198"/>
      <c r="AQ969" s="198"/>
      <c r="AR969" s="198"/>
      <c r="AS969" s="198"/>
      <c r="AT969" s="198"/>
      <c r="AU969" s="198"/>
      <c r="AV969" s="198"/>
      <c r="AW969" s="198"/>
      <c r="AX969" s="198"/>
      <c r="AY969" s="198"/>
      <c r="AZ969" s="198"/>
      <c r="BA969" s="217"/>
    </row>
    <row r="970" spans="2:53" s="101" customFormat="1" x14ac:dyDescent="0.2">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c r="AA970" s="198"/>
      <c r="AB970" s="198"/>
      <c r="AC970" s="198"/>
      <c r="AD970" s="198"/>
      <c r="AE970" s="198"/>
      <c r="AF970" s="198"/>
      <c r="AG970" s="198"/>
      <c r="AH970" s="198"/>
      <c r="AI970" s="198"/>
      <c r="AJ970" s="198"/>
      <c r="AK970" s="198"/>
      <c r="AL970" s="198"/>
      <c r="AM970" s="198"/>
      <c r="AN970" s="198"/>
      <c r="AO970" s="198"/>
      <c r="AP970" s="198"/>
      <c r="AQ970" s="198"/>
      <c r="AR970" s="198"/>
      <c r="AS970" s="198"/>
      <c r="AT970" s="198"/>
      <c r="AU970" s="198"/>
      <c r="AV970" s="198"/>
      <c r="AW970" s="198"/>
      <c r="AX970" s="198"/>
      <c r="AY970" s="198"/>
      <c r="AZ970" s="198"/>
      <c r="BA970" s="217"/>
    </row>
    <row r="971" spans="2:53" s="101" customFormat="1" x14ac:dyDescent="0.2">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c r="AA971" s="198"/>
      <c r="AB971" s="198"/>
      <c r="AC971" s="198"/>
      <c r="AD971" s="198"/>
      <c r="AE971" s="198"/>
      <c r="AF971" s="198"/>
      <c r="AG971" s="198"/>
      <c r="AH971" s="198"/>
      <c r="AI971" s="198"/>
      <c r="AJ971" s="198"/>
      <c r="AK971" s="198"/>
      <c r="AL971" s="198"/>
      <c r="AM971" s="198"/>
      <c r="AN971" s="198"/>
      <c r="AO971" s="198"/>
      <c r="AP971" s="198"/>
      <c r="AQ971" s="198"/>
      <c r="AR971" s="198"/>
      <c r="AS971" s="198"/>
      <c r="AT971" s="198"/>
      <c r="AU971" s="198"/>
      <c r="AV971" s="198"/>
      <c r="AW971" s="198"/>
      <c r="AX971" s="198"/>
      <c r="AY971" s="198"/>
      <c r="AZ971" s="198"/>
      <c r="BA971" s="217"/>
    </row>
    <row r="972" spans="2:53" s="101" customFormat="1" x14ac:dyDescent="0.2">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c r="AA972" s="198"/>
      <c r="AB972" s="198"/>
      <c r="AC972" s="198"/>
      <c r="AD972" s="198"/>
      <c r="AE972" s="198"/>
      <c r="AF972" s="198"/>
      <c r="AG972" s="198"/>
      <c r="AH972" s="198"/>
      <c r="AI972" s="198"/>
      <c r="AJ972" s="198"/>
      <c r="AK972" s="198"/>
      <c r="AL972" s="198"/>
      <c r="AM972" s="198"/>
      <c r="AN972" s="198"/>
      <c r="AO972" s="198"/>
      <c r="AP972" s="198"/>
      <c r="AQ972" s="198"/>
      <c r="AR972" s="198"/>
      <c r="AS972" s="198"/>
      <c r="AT972" s="198"/>
      <c r="AU972" s="198"/>
      <c r="AV972" s="198"/>
      <c r="AW972" s="198"/>
      <c r="AX972" s="198"/>
      <c r="AY972" s="198"/>
      <c r="AZ972" s="198"/>
      <c r="BA972" s="217"/>
    </row>
    <row r="973" spans="2:53" s="101" customFormat="1" x14ac:dyDescent="0.2">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c r="AA973" s="198"/>
      <c r="AB973" s="198"/>
      <c r="AC973" s="198"/>
      <c r="AD973" s="198"/>
      <c r="AE973" s="198"/>
      <c r="AF973" s="198"/>
      <c r="AG973" s="198"/>
      <c r="AH973" s="198"/>
      <c r="AI973" s="198"/>
      <c r="AJ973" s="198"/>
      <c r="AK973" s="198"/>
      <c r="AL973" s="198"/>
      <c r="AM973" s="198"/>
      <c r="AN973" s="198"/>
      <c r="AO973" s="198"/>
      <c r="AP973" s="198"/>
      <c r="AQ973" s="198"/>
      <c r="AR973" s="198"/>
      <c r="AS973" s="198"/>
      <c r="AT973" s="198"/>
      <c r="AU973" s="198"/>
      <c r="AV973" s="198"/>
      <c r="AW973" s="198"/>
      <c r="AX973" s="198"/>
      <c r="AY973" s="198"/>
      <c r="AZ973" s="198"/>
      <c r="BA973" s="217"/>
    </row>
    <row r="974" spans="2:53" s="101" customFormat="1" x14ac:dyDescent="0.2">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c r="AA974" s="198"/>
      <c r="AB974" s="198"/>
      <c r="AC974" s="198"/>
      <c r="AD974" s="198"/>
      <c r="AE974" s="198"/>
      <c r="AF974" s="198"/>
      <c r="AG974" s="198"/>
      <c r="AH974" s="198"/>
      <c r="AI974" s="198"/>
      <c r="AJ974" s="198"/>
      <c r="AK974" s="198"/>
      <c r="AL974" s="198"/>
      <c r="AM974" s="198"/>
      <c r="AN974" s="198"/>
      <c r="AO974" s="198"/>
      <c r="AP974" s="198"/>
      <c r="AQ974" s="198"/>
      <c r="AR974" s="198"/>
      <c r="AS974" s="198"/>
      <c r="AT974" s="198"/>
      <c r="AU974" s="198"/>
      <c r="AV974" s="198"/>
      <c r="AW974" s="198"/>
      <c r="AX974" s="198"/>
      <c r="AY974" s="198"/>
      <c r="AZ974" s="198"/>
      <c r="BA974" s="217"/>
    </row>
    <row r="975" spans="2:53" s="101" customFormat="1" x14ac:dyDescent="0.2">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c r="AA975" s="198"/>
      <c r="AB975" s="198"/>
      <c r="AC975" s="198"/>
      <c r="AD975" s="198"/>
      <c r="AE975" s="198"/>
      <c r="AF975" s="198"/>
      <c r="AG975" s="198"/>
      <c r="AH975" s="198"/>
      <c r="AI975" s="198"/>
      <c r="AJ975" s="198"/>
      <c r="AK975" s="198"/>
      <c r="AL975" s="198"/>
      <c r="AM975" s="198"/>
      <c r="AN975" s="198"/>
      <c r="AO975" s="198"/>
      <c r="AP975" s="198"/>
      <c r="AQ975" s="198"/>
      <c r="AR975" s="198"/>
      <c r="AS975" s="198"/>
      <c r="AT975" s="198"/>
      <c r="AU975" s="198"/>
      <c r="AV975" s="198"/>
      <c r="AW975" s="198"/>
      <c r="AX975" s="198"/>
      <c r="AY975" s="198"/>
      <c r="AZ975" s="198"/>
      <c r="BA975" s="217"/>
    </row>
    <row r="976" spans="2:53" s="101" customFormat="1" x14ac:dyDescent="0.2">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c r="AA976" s="198"/>
      <c r="AB976" s="198"/>
      <c r="AC976" s="198"/>
      <c r="AD976" s="198"/>
      <c r="AE976" s="198"/>
      <c r="AF976" s="198"/>
      <c r="AG976" s="198"/>
      <c r="AH976" s="198"/>
      <c r="AI976" s="198"/>
      <c r="AJ976" s="198"/>
      <c r="AK976" s="198"/>
      <c r="AL976" s="198"/>
      <c r="AM976" s="198"/>
      <c r="AN976" s="198"/>
      <c r="AO976" s="198"/>
      <c r="AP976" s="198"/>
      <c r="AQ976" s="198"/>
      <c r="AR976" s="198"/>
      <c r="AS976" s="198"/>
      <c r="AT976" s="198"/>
      <c r="AU976" s="198"/>
      <c r="AV976" s="198"/>
      <c r="AW976" s="198"/>
      <c r="AX976" s="198"/>
      <c r="AY976" s="198"/>
      <c r="AZ976" s="198"/>
      <c r="BA976" s="217"/>
    </row>
    <row r="977" spans="2:53" s="101" customFormat="1" x14ac:dyDescent="0.2">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c r="AA977" s="198"/>
      <c r="AB977" s="198"/>
      <c r="AC977" s="198"/>
      <c r="AD977" s="198"/>
      <c r="AE977" s="198"/>
      <c r="AF977" s="198"/>
      <c r="AG977" s="198"/>
      <c r="AH977" s="198"/>
      <c r="AI977" s="198"/>
      <c r="AJ977" s="198"/>
      <c r="AK977" s="198"/>
      <c r="AL977" s="198"/>
      <c r="AM977" s="198"/>
      <c r="AN977" s="198"/>
      <c r="AO977" s="198"/>
      <c r="AP977" s="198"/>
      <c r="AQ977" s="198"/>
      <c r="AR977" s="198"/>
      <c r="AS977" s="198"/>
      <c r="AT977" s="198"/>
      <c r="AU977" s="198"/>
      <c r="AV977" s="198"/>
      <c r="AW977" s="198"/>
      <c r="AX977" s="198"/>
      <c r="AY977" s="198"/>
      <c r="AZ977" s="198"/>
      <c r="BA977" s="217"/>
    </row>
    <row r="978" spans="2:53" s="101" customFormat="1" x14ac:dyDescent="0.2">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c r="AA978" s="198"/>
      <c r="AB978" s="198"/>
      <c r="AC978" s="198"/>
      <c r="AD978" s="198"/>
      <c r="AE978" s="198"/>
      <c r="AF978" s="198"/>
      <c r="AG978" s="198"/>
      <c r="AH978" s="198"/>
      <c r="AI978" s="198"/>
      <c r="AJ978" s="198"/>
      <c r="AK978" s="198"/>
      <c r="AL978" s="198"/>
      <c r="AM978" s="198"/>
      <c r="AN978" s="198"/>
      <c r="AO978" s="198"/>
      <c r="AP978" s="198"/>
      <c r="AQ978" s="198"/>
      <c r="AR978" s="198"/>
      <c r="AS978" s="198"/>
      <c r="AT978" s="198"/>
      <c r="AU978" s="198"/>
      <c r="AV978" s="198"/>
      <c r="AW978" s="198"/>
      <c r="AX978" s="198"/>
      <c r="AY978" s="198"/>
      <c r="AZ978" s="198"/>
      <c r="BA978" s="217"/>
    </row>
    <row r="979" spans="2:53" s="101" customFormat="1" x14ac:dyDescent="0.2">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c r="AA979" s="198"/>
      <c r="AB979" s="198"/>
      <c r="AC979" s="198"/>
      <c r="AD979" s="198"/>
      <c r="AE979" s="198"/>
      <c r="AF979" s="198"/>
      <c r="AG979" s="198"/>
      <c r="AH979" s="198"/>
      <c r="AI979" s="198"/>
      <c r="AJ979" s="198"/>
      <c r="AK979" s="198"/>
      <c r="AL979" s="198"/>
      <c r="AM979" s="198"/>
      <c r="AN979" s="198"/>
      <c r="AO979" s="198"/>
      <c r="AP979" s="198"/>
      <c r="AQ979" s="198"/>
      <c r="AR979" s="198"/>
      <c r="AS979" s="198"/>
      <c r="AT979" s="198"/>
      <c r="AU979" s="198"/>
      <c r="AV979" s="198"/>
      <c r="AW979" s="198"/>
      <c r="AX979" s="198"/>
      <c r="AY979" s="198"/>
      <c r="AZ979" s="198"/>
      <c r="BA979" s="217"/>
    </row>
    <row r="980" spans="2:53" s="101" customFormat="1" x14ac:dyDescent="0.2">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c r="AA980" s="198"/>
      <c r="AB980" s="198"/>
      <c r="AC980" s="198"/>
      <c r="AD980" s="198"/>
      <c r="AE980" s="198"/>
      <c r="AF980" s="198"/>
      <c r="AG980" s="198"/>
      <c r="AH980" s="198"/>
      <c r="AI980" s="198"/>
      <c r="AJ980" s="198"/>
      <c r="AK980" s="198"/>
      <c r="AL980" s="198"/>
      <c r="AM980" s="198"/>
      <c r="AN980" s="198"/>
      <c r="AO980" s="198"/>
      <c r="AP980" s="198"/>
      <c r="AQ980" s="198"/>
      <c r="AR980" s="198"/>
      <c r="AS980" s="198"/>
      <c r="AT980" s="198"/>
      <c r="AU980" s="198"/>
      <c r="AV980" s="198"/>
      <c r="AW980" s="198"/>
      <c r="AX980" s="198"/>
      <c r="AY980" s="198"/>
      <c r="AZ980" s="198"/>
      <c r="BA980" s="217"/>
    </row>
    <row r="981" spans="2:53" s="101" customFormat="1" x14ac:dyDescent="0.2">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c r="AA981" s="198"/>
      <c r="AB981" s="198"/>
      <c r="AC981" s="198"/>
      <c r="AD981" s="198"/>
      <c r="AE981" s="198"/>
      <c r="AF981" s="198"/>
      <c r="AG981" s="198"/>
      <c r="AH981" s="198"/>
      <c r="AI981" s="198"/>
      <c r="AJ981" s="198"/>
      <c r="AK981" s="198"/>
      <c r="AL981" s="198"/>
      <c r="AM981" s="198"/>
      <c r="AN981" s="198"/>
      <c r="AO981" s="198"/>
      <c r="AP981" s="198"/>
      <c r="AQ981" s="198"/>
      <c r="AR981" s="198"/>
      <c r="AS981" s="198"/>
      <c r="AT981" s="198"/>
      <c r="AU981" s="198"/>
      <c r="AV981" s="198"/>
      <c r="AW981" s="198"/>
      <c r="AX981" s="198"/>
      <c r="AY981" s="198"/>
      <c r="AZ981" s="198"/>
      <c r="BA981" s="217"/>
    </row>
    <row r="982" spans="2:53" s="101" customFormat="1" x14ac:dyDescent="0.2">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c r="AA982" s="198"/>
      <c r="AB982" s="198"/>
      <c r="AC982" s="198"/>
      <c r="AD982" s="198"/>
      <c r="AE982" s="198"/>
      <c r="AF982" s="198"/>
      <c r="AG982" s="198"/>
      <c r="AH982" s="198"/>
      <c r="AI982" s="198"/>
      <c r="AJ982" s="198"/>
      <c r="AK982" s="198"/>
      <c r="AL982" s="198"/>
      <c r="AM982" s="198"/>
      <c r="AN982" s="198"/>
      <c r="AO982" s="198"/>
      <c r="AP982" s="198"/>
      <c r="AQ982" s="198"/>
      <c r="AR982" s="198"/>
      <c r="AS982" s="198"/>
      <c r="AT982" s="198"/>
      <c r="AU982" s="198"/>
      <c r="AV982" s="198"/>
      <c r="AW982" s="198"/>
      <c r="AX982" s="198"/>
      <c r="AY982" s="198"/>
      <c r="AZ982" s="198"/>
      <c r="BA982" s="217"/>
    </row>
    <row r="983" spans="2:53" s="101" customFormat="1" x14ac:dyDescent="0.2">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c r="AA983" s="198"/>
      <c r="AB983" s="198"/>
      <c r="AC983" s="198"/>
      <c r="AD983" s="198"/>
      <c r="AE983" s="198"/>
      <c r="AF983" s="198"/>
      <c r="AG983" s="198"/>
      <c r="AH983" s="198"/>
      <c r="AI983" s="198"/>
      <c r="AJ983" s="198"/>
      <c r="AK983" s="198"/>
      <c r="AL983" s="198"/>
      <c r="AM983" s="198"/>
      <c r="AN983" s="198"/>
      <c r="AO983" s="198"/>
      <c r="AP983" s="198"/>
      <c r="AQ983" s="198"/>
      <c r="AR983" s="198"/>
      <c r="AS983" s="198"/>
      <c r="AT983" s="198"/>
      <c r="AU983" s="198"/>
      <c r="AV983" s="198"/>
      <c r="AW983" s="198"/>
      <c r="AX983" s="198"/>
      <c r="AY983" s="198"/>
      <c r="AZ983" s="198"/>
      <c r="BA983" s="217"/>
    </row>
    <row r="984" spans="2:53" s="101" customFormat="1" x14ac:dyDescent="0.2">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c r="AA984" s="198"/>
      <c r="AB984" s="198"/>
      <c r="AC984" s="198"/>
      <c r="AD984" s="198"/>
      <c r="AE984" s="198"/>
      <c r="AF984" s="198"/>
      <c r="AG984" s="198"/>
      <c r="AH984" s="198"/>
      <c r="AI984" s="198"/>
      <c r="AJ984" s="198"/>
      <c r="AK984" s="198"/>
      <c r="AL984" s="198"/>
      <c r="AM984" s="198"/>
      <c r="AN984" s="198"/>
      <c r="AO984" s="198"/>
      <c r="AP984" s="198"/>
      <c r="AQ984" s="198"/>
      <c r="AR984" s="198"/>
      <c r="AS984" s="198"/>
      <c r="AT984" s="198"/>
      <c r="AU984" s="198"/>
      <c r="AV984" s="198"/>
      <c r="AW984" s="198"/>
      <c r="AX984" s="198"/>
      <c r="AY984" s="198"/>
      <c r="AZ984" s="198"/>
      <c r="BA984" s="217"/>
    </row>
    <row r="985" spans="2:53" s="101" customFormat="1" x14ac:dyDescent="0.2">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c r="AA985" s="198"/>
      <c r="AB985" s="198"/>
      <c r="AC985" s="198"/>
      <c r="AD985" s="198"/>
      <c r="AE985" s="198"/>
      <c r="AF985" s="198"/>
      <c r="AG985" s="198"/>
      <c r="AH985" s="198"/>
      <c r="AI985" s="198"/>
      <c r="AJ985" s="198"/>
      <c r="AK985" s="198"/>
      <c r="AL985" s="198"/>
      <c r="AM985" s="198"/>
      <c r="AN985" s="198"/>
      <c r="AO985" s="198"/>
      <c r="AP985" s="198"/>
      <c r="AQ985" s="198"/>
      <c r="AR985" s="198"/>
      <c r="AS985" s="198"/>
      <c r="AT985" s="198"/>
      <c r="AU985" s="198"/>
      <c r="AV985" s="198"/>
      <c r="AW985" s="198"/>
      <c r="AX985" s="198"/>
      <c r="AY985" s="198"/>
      <c r="AZ985" s="198"/>
      <c r="BA985" s="217"/>
    </row>
    <row r="986" spans="2:53" s="101" customFormat="1" x14ac:dyDescent="0.2">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c r="AA986" s="198"/>
      <c r="AB986" s="198"/>
      <c r="AC986" s="198"/>
      <c r="AD986" s="198"/>
      <c r="AE986" s="198"/>
      <c r="AF986" s="198"/>
      <c r="AG986" s="198"/>
      <c r="AH986" s="198"/>
      <c r="AI986" s="198"/>
      <c r="AJ986" s="198"/>
      <c r="AK986" s="198"/>
      <c r="AL986" s="198"/>
      <c r="AM986" s="198"/>
      <c r="AN986" s="198"/>
      <c r="AO986" s="198"/>
      <c r="AP986" s="198"/>
      <c r="AQ986" s="198"/>
      <c r="AR986" s="198"/>
      <c r="AS986" s="198"/>
      <c r="AT986" s="198"/>
      <c r="AU986" s="198"/>
      <c r="AV986" s="198"/>
      <c r="AW986" s="198"/>
      <c r="AX986" s="198"/>
      <c r="AY986" s="198"/>
      <c r="AZ986" s="198"/>
      <c r="BA986" s="217"/>
    </row>
    <row r="987" spans="2:53" s="101" customFormat="1" x14ac:dyDescent="0.2">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c r="AA987" s="198"/>
      <c r="AB987" s="198"/>
      <c r="AC987" s="198"/>
      <c r="AD987" s="198"/>
      <c r="AE987" s="198"/>
      <c r="AF987" s="198"/>
      <c r="AG987" s="198"/>
      <c r="AH987" s="198"/>
      <c r="AI987" s="198"/>
      <c r="AJ987" s="198"/>
      <c r="AK987" s="198"/>
      <c r="AL987" s="198"/>
      <c r="AM987" s="198"/>
      <c r="AN987" s="198"/>
      <c r="AO987" s="198"/>
      <c r="AP987" s="198"/>
      <c r="AQ987" s="198"/>
      <c r="AR987" s="198"/>
      <c r="AS987" s="198"/>
      <c r="AT987" s="198"/>
      <c r="AU987" s="198"/>
      <c r="AV987" s="198"/>
      <c r="AW987" s="198"/>
      <c r="AX987" s="198"/>
      <c r="AY987" s="198"/>
      <c r="AZ987" s="198"/>
      <c r="BA987" s="217"/>
    </row>
    <row r="988" spans="2:53" s="101" customFormat="1" x14ac:dyDescent="0.2">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c r="AA988" s="198"/>
      <c r="AB988" s="198"/>
      <c r="AC988" s="198"/>
      <c r="AD988" s="198"/>
      <c r="AE988" s="198"/>
      <c r="AF988" s="198"/>
      <c r="AG988" s="198"/>
      <c r="AH988" s="198"/>
      <c r="AI988" s="198"/>
      <c r="AJ988" s="198"/>
      <c r="AK988" s="198"/>
      <c r="AL988" s="198"/>
      <c r="AM988" s="198"/>
      <c r="AN988" s="198"/>
      <c r="AO988" s="198"/>
      <c r="AP988" s="198"/>
      <c r="AQ988" s="198"/>
      <c r="AR988" s="198"/>
      <c r="AS988" s="198"/>
      <c r="AT988" s="198"/>
      <c r="AU988" s="198"/>
      <c r="AV988" s="198"/>
      <c r="AW988" s="198"/>
      <c r="AX988" s="198"/>
      <c r="AY988" s="198"/>
      <c r="AZ988" s="198"/>
      <c r="BA988" s="217"/>
    </row>
    <row r="989" spans="2:53" s="101" customFormat="1" x14ac:dyDescent="0.2">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c r="AA989" s="198"/>
      <c r="AB989" s="198"/>
      <c r="AC989" s="198"/>
      <c r="AD989" s="198"/>
      <c r="AE989" s="198"/>
      <c r="AF989" s="198"/>
      <c r="AG989" s="198"/>
      <c r="AH989" s="198"/>
      <c r="AI989" s="198"/>
      <c r="AJ989" s="198"/>
      <c r="AK989" s="198"/>
      <c r="AL989" s="198"/>
      <c r="AM989" s="198"/>
      <c r="AN989" s="198"/>
      <c r="AO989" s="198"/>
      <c r="AP989" s="198"/>
      <c r="AQ989" s="198"/>
      <c r="AR989" s="198"/>
      <c r="AS989" s="198"/>
      <c r="AT989" s="198"/>
      <c r="AU989" s="198"/>
      <c r="AV989" s="198"/>
      <c r="AW989" s="198"/>
      <c r="AX989" s="198"/>
      <c r="AY989" s="198"/>
      <c r="AZ989" s="198"/>
      <c r="BA989" s="217"/>
    </row>
    <row r="990" spans="2:53" s="101" customFormat="1" x14ac:dyDescent="0.2">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c r="AA990" s="198"/>
      <c r="AB990" s="198"/>
      <c r="AC990" s="198"/>
      <c r="AD990" s="198"/>
      <c r="AE990" s="198"/>
      <c r="AF990" s="198"/>
      <c r="AG990" s="198"/>
      <c r="AH990" s="198"/>
      <c r="AI990" s="198"/>
      <c r="AJ990" s="198"/>
      <c r="AK990" s="198"/>
      <c r="AL990" s="198"/>
      <c r="AM990" s="198"/>
      <c r="AN990" s="198"/>
      <c r="AO990" s="198"/>
      <c r="AP990" s="198"/>
      <c r="AQ990" s="198"/>
      <c r="AR990" s="198"/>
      <c r="AS990" s="198"/>
      <c r="AT990" s="198"/>
      <c r="AU990" s="198"/>
      <c r="AV990" s="198"/>
      <c r="AW990" s="198"/>
      <c r="AX990" s="198"/>
      <c r="AY990" s="198"/>
      <c r="AZ990" s="198"/>
      <c r="BA990" s="217"/>
    </row>
    <row r="991" spans="2:53" s="101" customFormat="1" x14ac:dyDescent="0.2">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c r="AA991" s="198"/>
      <c r="AB991" s="198"/>
      <c r="AC991" s="198"/>
      <c r="AD991" s="198"/>
      <c r="AE991" s="198"/>
      <c r="AF991" s="198"/>
      <c r="AG991" s="198"/>
      <c r="AH991" s="198"/>
      <c r="AI991" s="198"/>
      <c r="AJ991" s="198"/>
      <c r="AK991" s="198"/>
      <c r="AL991" s="198"/>
      <c r="AM991" s="198"/>
      <c r="AN991" s="198"/>
      <c r="AO991" s="198"/>
      <c r="AP991" s="198"/>
      <c r="AQ991" s="198"/>
      <c r="AR991" s="198"/>
      <c r="AS991" s="198"/>
      <c r="AT991" s="198"/>
      <c r="AU991" s="198"/>
      <c r="AV991" s="198"/>
      <c r="AW991" s="198"/>
      <c r="AX991" s="198"/>
      <c r="AY991" s="198"/>
      <c r="AZ991" s="198"/>
      <c r="BA991" s="217"/>
    </row>
    <row r="992" spans="2:53" s="101" customFormat="1" x14ac:dyDescent="0.2">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c r="AA992" s="198"/>
      <c r="AB992" s="198"/>
      <c r="AC992" s="198"/>
      <c r="AD992" s="198"/>
      <c r="AE992" s="198"/>
      <c r="AF992" s="198"/>
      <c r="AG992" s="198"/>
      <c r="AH992" s="198"/>
      <c r="AI992" s="198"/>
      <c r="AJ992" s="198"/>
      <c r="AK992" s="198"/>
      <c r="AL992" s="198"/>
      <c r="AM992" s="198"/>
      <c r="AN992" s="198"/>
      <c r="AO992" s="198"/>
      <c r="AP992" s="198"/>
      <c r="AQ992" s="198"/>
      <c r="AR992" s="198"/>
      <c r="AS992" s="198"/>
      <c r="AT992" s="198"/>
      <c r="AU992" s="198"/>
      <c r="AV992" s="198"/>
      <c r="AW992" s="198"/>
      <c r="AX992" s="198"/>
      <c r="AY992" s="198"/>
      <c r="AZ992" s="198"/>
      <c r="BA992" s="217"/>
    </row>
    <row r="993" spans="2:53" s="101" customFormat="1" x14ac:dyDescent="0.2">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c r="AA993" s="198"/>
      <c r="AB993" s="198"/>
      <c r="AC993" s="198"/>
      <c r="AD993" s="198"/>
      <c r="AE993" s="198"/>
      <c r="AF993" s="198"/>
      <c r="AG993" s="198"/>
      <c r="AH993" s="198"/>
      <c r="AI993" s="198"/>
      <c r="AJ993" s="198"/>
      <c r="AK993" s="198"/>
      <c r="AL993" s="198"/>
      <c r="AM993" s="198"/>
      <c r="AN993" s="198"/>
      <c r="AO993" s="198"/>
      <c r="AP993" s="198"/>
      <c r="AQ993" s="198"/>
      <c r="AR993" s="198"/>
      <c r="AS993" s="198"/>
      <c r="AT993" s="198"/>
      <c r="AU993" s="198"/>
      <c r="AV993" s="198"/>
      <c r="AW993" s="198"/>
      <c r="AX993" s="198"/>
      <c r="AY993" s="198"/>
      <c r="AZ993" s="198"/>
      <c r="BA993" s="217"/>
    </row>
    <row r="994" spans="2:53" s="101" customFormat="1" x14ac:dyDescent="0.2">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c r="AA994" s="198"/>
      <c r="AB994" s="198"/>
      <c r="AC994" s="198"/>
      <c r="AD994" s="198"/>
      <c r="AE994" s="198"/>
      <c r="AF994" s="198"/>
      <c r="AG994" s="198"/>
      <c r="AH994" s="198"/>
      <c r="AI994" s="198"/>
      <c r="AJ994" s="198"/>
      <c r="AK994" s="198"/>
      <c r="AL994" s="198"/>
      <c r="AM994" s="198"/>
      <c r="AN994" s="198"/>
      <c r="AO994" s="198"/>
      <c r="AP994" s="198"/>
      <c r="AQ994" s="198"/>
      <c r="AR994" s="198"/>
      <c r="AS994" s="198"/>
      <c r="AT994" s="198"/>
      <c r="AU994" s="198"/>
      <c r="AV994" s="198"/>
      <c r="AW994" s="198"/>
      <c r="AX994" s="198"/>
      <c r="AY994" s="198"/>
      <c r="AZ994" s="198"/>
      <c r="BA994" s="217"/>
    </row>
    <row r="995" spans="2:53" s="101" customFormat="1" x14ac:dyDescent="0.2">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c r="AA995" s="198"/>
      <c r="AB995" s="198"/>
      <c r="AC995" s="198"/>
      <c r="AD995" s="198"/>
      <c r="AE995" s="198"/>
      <c r="AF995" s="198"/>
      <c r="AG995" s="198"/>
      <c r="AH995" s="198"/>
      <c r="AI995" s="198"/>
      <c r="AJ995" s="198"/>
      <c r="AK995" s="198"/>
      <c r="AL995" s="198"/>
      <c r="AM995" s="198"/>
      <c r="AN995" s="198"/>
      <c r="AO995" s="198"/>
      <c r="AP995" s="198"/>
      <c r="AQ995" s="198"/>
      <c r="AR995" s="198"/>
      <c r="AS995" s="198"/>
      <c r="AT995" s="198"/>
      <c r="AU995" s="198"/>
      <c r="AV995" s="198"/>
      <c r="AW995" s="198"/>
      <c r="AX995" s="198"/>
      <c r="AY995" s="198"/>
      <c r="AZ995" s="198"/>
      <c r="BA995" s="217"/>
    </row>
    <row r="996" spans="2:53" s="101" customFormat="1" x14ac:dyDescent="0.2">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c r="AA996" s="198"/>
      <c r="AB996" s="198"/>
      <c r="AC996" s="198"/>
      <c r="AD996" s="198"/>
      <c r="AE996" s="198"/>
      <c r="AF996" s="198"/>
      <c r="AG996" s="198"/>
      <c r="AH996" s="198"/>
      <c r="AI996" s="198"/>
      <c r="AJ996" s="198"/>
      <c r="AK996" s="198"/>
      <c r="AL996" s="198"/>
      <c r="AM996" s="198"/>
      <c r="AN996" s="198"/>
      <c r="AO996" s="198"/>
      <c r="AP996" s="198"/>
      <c r="AQ996" s="198"/>
      <c r="AR996" s="198"/>
      <c r="AS996" s="198"/>
      <c r="AT996" s="198"/>
      <c r="AU996" s="198"/>
      <c r="AV996" s="198"/>
      <c r="AW996" s="198"/>
      <c r="AX996" s="198"/>
      <c r="AY996" s="198"/>
      <c r="AZ996" s="198"/>
      <c r="BA996" s="217"/>
    </row>
    <row r="997" spans="2:53" s="101" customFormat="1" x14ac:dyDescent="0.2">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c r="AA997" s="198"/>
      <c r="AB997" s="198"/>
      <c r="AC997" s="198"/>
      <c r="AD997" s="198"/>
      <c r="AE997" s="198"/>
      <c r="AF997" s="198"/>
      <c r="AG997" s="198"/>
      <c r="AH997" s="198"/>
      <c r="AI997" s="198"/>
      <c r="AJ997" s="198"/>
      <c r="AK997" s="198"/>
      <c r="AL997" s="198"/>
      <c r="AM997" s="198"/>
      <c r="AN997" s="198"/>
      <c r="AO997" s="198"/>
      <c r="AP997" s="198"/>
      <c r="AQ997" s="198"/>
      <c r="AR997" s="198"/>
      <c r="AS997" s="198"/>
      <c r="AT997" s="198"/>
      <c r="AU997" s="198"/>
      <c r="AV997" s="198"/>
      <c r="AW997" s="198"/>
      <c r="AX997" s="198"/>
      <c r="AY997" s="198"/>
      <c r="AZ997" s="198"/>
      <c r="BA997" s="217"/>
    </row>
    <row r="998" spans="2:53" s="101" customFormat="1" x14ac:dyDescent="0.2">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c r="AA998" s="198"/>
      <c r="AB998" s="198"/>
      <c r="AC998" s="198"/>
      <c r="AD998" s="198"/>
      <c r="AE998" s="198"/>
      <c r="AF998" s="198"/>
      <c r="AG998" s="198"/>
      <c r="AH998" s="198"/>
      <c r="AI998" s="198"/>
      <c r="AJ998" s="198"/>
      <c r="AK998" s="198"/>
      <c r="AL998" s="198"/>
      <c r="AM998" s="198"/>
      <c r="AN998" s="198"/>
      <c r="AO998" s="198"/>
      <c r="AP998" s="198"/>
      <c r="AQ998" s="198"/>
      <c r="AR998" s="198"/>
      <c r="AS998" s="198"/>
      <c r="AT998" s="198"/>
      <c r="AU998" s="198"/>
      <c r="AV998" s="198"/>
      <c r="AW998" s="198"/>
      <c r="AX998" s="198"/>
      <c r="AY998" s="198"/>
      <c r="AZ998" s="198"/>
      <c r="BA998" s="217"/>
    </row>
    <row r="999" spans="2:53" s="101" customFormat="1" x14ac:dyDescent="0.2">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c r="AA999" s="198"/>
      <c r="AB999" s="198"/>
      <c r="AC999" s="198"/>
      <c r="AD999" s="198"/>
      <c r="AE999" s="198"/>
      <c r="AF999" s="198"/>
      <c r="AG999" s="198"/>
      <c r="AH999" s="198"/>
      <c r="AI999" s="198"/>
      <c r="AJ999" s="198"/>
      <c r="AK999" s="198"/>
      <c r="AL999" s="198"/>
      <c r="AM999" s="198"/>
      <c r="AN999" s="198"/>
      <c r="AO999" s="198"/>
      <c r="AP999" s="198"/>
      <c r="AQ999" s="198"/>
      <c r="AR999" s="198"/>
      <c r="AS999" s="198"/>
      <c r="AT999" s="198"/>
      <c r="AU999" s="198"/>
      <c r="AV999" s="198"/>
      <c r="AW999" s="198"/>
      <c r="AX999" s="198"/>
      <c r="AY999" s="198"/>
      <c r="AZ999" s="198"/>
      <c r="BA999" s="217"/>
    </row>
    <row r="1000" spans="2:53" s="101" customFormat="1" x14ac:dyDescent="0.2">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c r="AA1000" s="198"/>
      <c r="AB1000" s="198"/>
      <c r="AC1000" s="198"/>
      <c r="AD1000" s="198"/>
      <c r="AE1000" s="198"/>
      <c r="AF1000" s="198"/>
      <c r="AG1000" s="198"/>
      <c r="AH1000" s="198"/>
      <c r="AI1000" s="198"/>
      <c r="AJ1000" s="198"/>
      <c r="AK1000" s="198"/>
      <c r="AL1000" s="198"/>
      <c r="AM1000" s="198"/>
      <c r="AN1000" s="198"/>
      <c r="AO1000" s="198"/>
      <c r="AP1000" s="198"/>
      <c r="AQ1000" s="198"/>
      <c r="AR1000" s="198"/>
      <c r="AS1000" s="198"/>
      <c r="AT1000" s="198"/>
      <c r="AU1000" s="198"/>
      <c r="AV1000" s="198"/>
      <c r="AW1000" s="198"/>
      <c r="AX1000" s="198"/>
      <c r="AY1000" s="198"/>
      <c r="AZ1000" s="198"/>
      <c r="BA1000" s="217"/>
    </row>
    <row r="1001" spans="2:53" s="101" customFormat="1" x14ac:dyDescent="0.2">
      <c r="B1001" s="198"/>
      <c r="C1001" s="198"/>
      <c r="D1001" s="198"/>
      <c r="E1001" s="198"/>
      <c r="F1001" s="198"/>
      <c r="G1001" s="198"/>
      <c r="H1001" s="198"/>
      <c r="I1001" s="198"/>
      <c r="J1001" s="198"/>
      <c r="K1001" s="198"/>
      <c r="L1001" s="198"/>
      <c r="M1001" s="198"/>
      <c r="N1001" s="198"/>
      <c r="O1001" s="198"/>
      <c r="P1001" s="198"/>
      <c r="Q1001" s="198"/>
      <c r="R1001" s="198"/>
      <c r="S1001" s="198"/>
      <c r="T1001" s="198"/>
      <c r="U1001" s="198"/>
      <c r="V1001" s="198"/>
      <c r="W1001" s="198"/>
      <c r="X1001" s="198"/>
      <c r="Y1001" s="198"/>
      <c r="Z1001" s="198"/>
      <c r="AA1001" s="198"/>
      <c r="AB1001" s="198"/>
      <c r="AC1001" s="198"/>
      <c r="AD1001" s="198"/>
      <c r="AE1001" s="198"/>
      <c r="AF1001" s="198"/>
      <c r="AG1001" s="198"/>
      <c r="AH1001" s="198"/>
      <c r="AI1001" s="198"/>
      <c r="AJ1001" s="198"/>
      <c r="AK1001" s="198"/>
      <c r="AL1001" s="198"/>
      <c r="AM1001" s="198"/>
      <c r="AN1001" s="198"/>
      <c r="AO1001" s="198"/>
      <c r="AP1001" s="198"/>
      <c r="AQ1001" s="198"/>
      <c r="AR1001" s="198"/>
      <c r="AS1001" s="198"/>
      <c r="AT1001" s="198"/>
      <c r="AU1001" s="198"/>
      <c r="AV1001" s="198"/>
      <c r="AW1001" s="198"/>
      <c r="AX1001" s="198"/>
      <c r="AY1001" s="198"/>
      <c r="AZ1001" s="198"/>
      <c r="BA1001" s="217"/>
    </row>
    <row r="1002" spans="2:53" s="101" customFormat="1" x14ac:dyDescent="0.2">
      <c r="B1002" s="198"/>
      <c r="C1002" s="198"/>
      <c r="D1002" s="198"/>
      <c r="E1002" s="198"/>
      <c r="F1002" s="198"/>
      <c r="G1002" s="198"/>
      <c r="H1002" s="198"/>
      <c r="I1002" s="198"/>
      <c r="J1002" s="198"/>
      <c r="K1002" s="198"/>
      <c r="L1002" s="198"/>
      <c r="M1002" s="198"/>
      <c r="N1002" s="198"/>
      <c r="O1002" s="198"/>
      <c r="P1002" s="198"/>
      <c r="Q1002" s="198"/>
      <c r="R1002" s="198"/>
      <c r="S1002" s="198"/>
      <c r="T1002" s="198"/>
      <c r="U1002" s="198"/>
      <c r="V1002" s="198"/>
      <c r="W1002" s="198"/>
      <c r="X1002" s="198"/>
      <c r="Y1002" s="198"/>
      <c r="Z1002" s="198"/>
      <c r="AA1002" s="198"/>
      <c r="AB1002" s="198"/>
      <c r="AC1002" s="198"/>
      <c r="AD1002" s="198"/>
      <c r="AE1002" s="198"/>
      <c r="AF1002" s="198"/>
      <c r="AG1002" s="198"/>
      <c r="AH1002" s="198"/>
      <c r="AI1002" s="198"/>
      <c r="AJ1002" s="198"/>
      <c r="AK1002" s="198"/>
      <c r="AL1002" s="198"/>
      <c r="AM1002" s="198"/>
      <c r="AN1002" s="198"/>
      <c r="AO1002" s="198"/>
      <c r="AP1002" s="198"/>
      <c r="AQ1002" s="198"/>
      <c r="AR1002" s="198"/>
      <c r="AS1002" s="198"/>
      <c r="AT1002" s="198"/>
      <c r="AU1002" s="198"/>
      <c r="AV1002" s="198"/>
      <c r="AW1002" s="198"/>
      <c r="AX1002" s="198"/>
      <c r="AY1002" s="198"/>
      <c r="AZ1002" s="198"/>
      <c r="BA1002" s="217"/>
    </row>
    <row r="1003" spans="2:53" s="101" customFormat="1" x14ac:dyDescent="0.2">
      <c r="B1003" s="198"/>
      <c r="C1003" s="198"/>
      <c r="D1003" s="198"/>
      <c r="E1003" s="198"/>
      <c r="F1003" s="198"/>
      <c r="G1003" s="198"/>
      <c r="H1003" s="198"/>
      <c r="I1003" s="198"/>
      <c r="J1003" s="198"/>
      <c r="K1003" s="198"/>
      <c r="L1003" s="198"/>
      <c r="M1003" s="198"/>
      <c r="N1003" s="198"/>
      <c r="O1003" s="198"/>
      <c r="P1003" s="198"/>
      <c r="Q1003" s="198"/>
      <c r="R1003" s="198"/>
      <c r="S1003" s="198"/>
      <c r="T1003" s="198"/>
      <c r="U1003" s="198"/>
      <c r="V1003" s="198"/>
      <c r="W1003" s="198"/>
      <c r="X1003" s="198"/>
      <c r="Y1003" s="198"/>
      <c r="Z1003" s="198"/>
      <c r="AA1003" s="198"/>
      <c r="AB1003" s="198"/>
      <c r="AC1003" s="198"/>
      <c r="AD1003" s="198"/>
      <c r="AE1003" s="198"/>
      <c r="AF1003" s="198"/>
      <c r="AG1003" s="198"/>
      <c r="AH1003" s="198"/>
      <c r="AI1003" s="198"/>
      <c r="AJ1003" s="198"/>
      <c r="AK1003" s="198"/>
      <c r="AL1003" s="198"/>
      <c r="AM1003" s="198"/>
      <c r="AN1003" s="198"/>
      <c r="AO1003" s="198"/>
      <c r="AP1003" s="198"/>
      <c r="AQ1003" s="198"/>
      <c r="AR1003" s="198"/>
      <c r="AS1003" s="198"/>
      <c r="AT1003" s="198"/>
      <c r="AU1003" s="198"/>
      <c r="AV1003" s="198"/>
      <c r="AW1003" s="198"/>
      <c r="AX1003" s="198"/>
      <c r="AY1003" s="198"/>
      <c r="AZ1003" s="198"/>
      <c r="BA1003" s="217"/>
    </row>
    <row r="1004" spans="2:53" s="101" customFormat="1" x14ac:dyDescent="0.2">
      <c r="B1004" s="198"/>
      <c r="C1004" s="198"/>
      <c r="D1004" s="198"/>
      <c r="E1004" s="198"/>
      <c r="F1004" s="198"/>
      <c r="G1004" s="198"/>
      <c r="H1004" s="198"/>
      <c r="I1004" s="198"/>
      <c r="J1004" s="198"/>
      <c r="K1004" s="198"/>
      <c r="L1004" s="198"/>
      <c r="M1004" s="198"/>
      <c r="N1004" s="198"/>
      <c r="O1004" s="198"/>
      <c r="P1004" s="198"/>
      <c r="Q1004" s="198"/>
      <c r="R1004" s="198"/>
      <c r="S1004" s="198"/>
      <c r="T1004" s="198"/>
      <c r="U1004" s="198"/>
      <c r="V1004" s="198"/>
      <c r="W1004" s="198"/>
      <c r="X1004" s="198"/>
      <c r="Y1004" s="198"/>
      <c r="Z1004" s="198"/>
      <c r="AA1004" s="198"/>
      <c r="AB1004" s="198"/>
      <c r="AC1004" s="198"/>
      <c r="AD1004" s="198"/>
      <c r="AE1004" s="198"/>
      <c r="AF1004" s="198"/>
      <c r="AG1004" s="198"/>
      <c r="AH1004" s="198"/>
      <c r="AI1004" s="198"/>
      <c r="AJ1004" s="198"/>
      <c r="AK1004" s="198"/>
      <c r="AL1004" s="198"/>
      <c r="AM1004" s="198"/>
      <c r="AN1004" s="198"/>
      <c r="AO1004" s="198"/>
      <c r="AP1004" s="198"/>
      <c r="AQ1004" s="198"/>
      <c r="AR1004" s="198"/>
      <c r="AS1004" s="198"/>
      <c r="AT1004" s="198"/>
      <c r="AU1004" s="198"/>
      <c r="AV1004" s="198"/>
      <c r="AW1004" s="198"/>
      <c r="AX1004" s="198"/>
      <c r="AY1004" s="198"/>
      <c r="AZ1004" s="198"/>
      <c r="BA1004" s="217"/>
    </row>
    <row r="1005" spans="2:53" s="101" customFormat="1" x14ac:dyDescent="0.2">
      <c r="B1005" s="198"/>
      <c r="C1005" s="198"/>
      <c r="D1005" s="198"/>
      <c r="E1005" s="198"/>
      <c r="F1005" s="198"/>
      <c r="G1005" s="198"/>
      <c r="H1005" s="198"/>
      <c r="I1005" s="198"/>
      <c r="J1005" s="198"/>
      <c r="K1005" s="198"/>
      <c r="L1005" s="198"/>
      <c r="M1005" s="198"/>
      <c r="N1005" s="198"/>
      <c r="O1005" s="198"/>
      <c r="P1005" s="198"/>
      <c r="Q1005" s="198"/>
      <c r="R1005" s="198"/>
      <c r="S1005" s="198"/>
      <c r="T1005" s="198"/>
      <c r="U1005" s="198"/>
      <c r="V1005" s="198"/>
      <c r="W1005" s="198"/>
      <c r="X1005" s="198"/>
      <c r="Y1005" s="198"/>
      <c r="Z1005" s="198"/>
      <c r="AA1005" s="198"/>
      <c r="AB1005" s="198"/>
      <c r="AC1005" s="198"/>
      <c r="AD1005" s="198"/>
      <c r="AE1005" s="198"/>
      <c r="AF1005" s="198"/>
      <c r="AG1005" s="198"/>
      <c r="AH1005" s="198"/>
      <c r="AI1005" s="198"/>
      <c r="AJ1005" s="198"/>
      <c r="AK1005" s="198"/>
      <c r="AL1005" s="198"/>
      <c r="AM1005" s="198"/>
      <c r="AN1005" s="198"/>
      <c r="AO1005" s="198"/>
      <c r="AP1005" s="198"/>
      <c r="AQ1005" s="198"/>
      <c r="AR1005" s="198"/>
      <c r="AS1005" s="198"/>
      <c r="AT1005" s="198"/>
      <c r="AU1005" s="198"/>
      <c r="AV1005" s="198"/>
      <c r="AW1005" s="198"/>
      <c r="AX1005" s="198"/>
      <c r="AY1005" s="198"/>
      <c r="AZ1005" s="198"/>
      <c r="BA1005" s="217"/>
    </row>
    <row r="1006" spans="2:53" s="101" customFormat="1" x14ac:dyDescent="0.2">
      <c r="B1006" s="198"/>
      <c r="C1006" s="198"/>
      <c r="D1006" s="198"/>
      <c r="E1006" s="198"/>
      <c r="F1006" s="198"/>
      <c r="G1006" s="198"/>
      <c r="H1006" s="198"/>
      <c r="I1006" s="198"/>
      <c r="J1006" s="198"/>
      <c r="K1006" s="198"/>
      <c r="L1006" s="198"/>
      <c r="M1006" s="198"/>
      <c r="N1006" s="198"/>
      <c r="O1006" s="198"/>
      <c r="P1006" s="198"/>
      <c r="Q1006" s="198"/>
      <c r="R1006" s="198"/>
      <c r="S1006" s="198"/>
      <c r="T1006" s="198"/>
      <c r="U1006" s="198"/>
      <c r="V1006" s="198"/>
      <c r="W1006" s="198"/>
      <c r="X1006" s="198"/>
      <c r="Y1006" s="198"/>
      <c r="Z1006" s="198"/>
      <c r="AA1006" s="198"/>
      <c r="AB1006" s="198"/>
      <c r="AC1006" s="198"/>
      <c r="AD1006" s="198"/>
      <c r="AE1006" s="198"/>
      <c r="AF1006" s="198"/>
      <c r="AG1006" s="198"/>
      <c r="AH1006" s="198"/>
      <c r="AI1006" s="198"/>
      <c r="AJ1006" s="198"/>
      <c r="AK1006" s="198"/>
      <c r="AL1006" s="198"/>
      <c r="AM1006" s="198"/>
      <c r="AN1006" s="198"/>
      <c r="AO1006" s="198"/>
      <c r="AP1006" s="198"/>
      <c r="AQ1006" s="198"/>
      <c r="AR1006" s="198"/>
      <c r="AS1006" s="198"/>
      <c r="AT1006" s="198"/>
      <c r="AU1006" s="198"/>
      <c r="AV1006" s="198"/>
      <c r="AW1006" s="198"/>
      <c r="AX1006" s="198"/>
      <c r="AY1006" s="198"/>
      <c r="AZ1006" s="198"/>
      <c r="BA1006" s="217"/>
    </row>
    <row r="1007" spans="2:53" s="101" customFormat="1" x14ac:dyDescent="0.2">
      <c r="B1007" s="198"/>
      <c r="C1007" s="198"/>
      <c r="D1007" s="198"/>
      <c r="E1007" s="198"/>
      <c r="F1007" s="198"/>
      <c r="G1007" s="198"/>
      <c r="H1007" s="198"/>
      <c r="I1007" s="198"/>
      <c r="J1007" s="198"/>
      <c r="K1007" s="198"/>
      <c r="L1007" s="198"/>
      <c r="M1007" s="198"/>
      <c r="N1007" s="198"/>
      <c r="O1007" s="198"/>
      <c r="P1007" s="198"/>
      <c r="Q1007" s="198"/>
      <c r="R1007" s="198"/>
      <c r="S1007" s="198"/>
      <c r="T1007" s="198"/>
      <c r="U1007" s="198"/>
      <c r="V1007" s="198"/>
      <c r="W1007" s="198"/>
      <c r="X1007" s="198"/>
      <c r="Y1007" s="198"/>
      <c r="Z1007" s="198"/>
      <c r="AA1007" s="198"/>
      <c r="AB1007" s="198"/>
      <c r="AC1007" s="198"/>
      <c r="AD1007" s="198"/>
      <c r="AE1007" s="198"/>
      <c r="AF1007" s="198"/>
      <c r="AG1007" s="198"/>
      <c r="AH1007" s="198"/>
      <c r="AI1007" s="198"/>
      <c r="AJ1007" s="198"/>
      <c r="AK1007" s="198"/>
      <c r="AL1007" s="198"/>
      <c r="AM1007" s="198"/>
      <c r="AN1007" s="198"/>
      <c r="AO1007" s="198"/>
      <c r="AP1007" s="198"/>
      <c r="AQ1007" s="198"/>
      <c r="AR1007" s="198"/>
      <c r="AS1007" s="198"/>
      <c r="AT1007" s="198"/>
      <c r="AU1007" s="198"/>
      <c r="AV1007" s="198"/>
      <c r="AW1007" s="198"/>
      <c r="AX1007" s="198"/>
      <c r="AY1007" s="198"/>
      <c r="AZ1007" s="198"/>
      <c r="BA1007" s="217"/>
    </row>
    <row r="1008" spans="2:53" s="101" customFormat="1" x14ac:dyDescent="0.2">
      <c r="B1008" s="198"/>
      <c r="C1008" s="198"/>
      <c r="D1008" s="198"/>
      <c r="E1008" s="198"/>
      <c r="F1008" s="198"/>
      <c r="G1008" s="198"/>
      <c r="H1008" s="198"/>
      <c r="I1008" s="198"/>
      <c r="J1008" s="198"/>
      <c r="K1008" s="198"/>
      <c r="L1008" s="198"/>
      <c r="M1008" s="198"/>
      <c r="N1008" s="198"/>
      <c r="O1008" s="198"/>
      <c r="P1008" s="198"/>
      <c r="Q1008" s="198"/>
      <c r="R1008" s="198"/>
      <c r="S1008" s="198"/>
      <c r="T1008" s="198"/>
      <c r="U1008" s="198"/>
      <c r="V1008" s="198"/>
      <c r="W1008" s="198"/>
      <c r="X1008" s="198"/>
      <c r="Y1008" s="198"/>
      <c r="Z1008" s="198"/>
      <c r="AA1008" s="198"/>
      <c r="AB1008" s="198"/>
      <c r="AC1008" s="198"/>
      <c r="AD1008" s="198"/>
      <c r="AE1008" s="198"/>
      <c r="AF1008" s="198"/>
      <c r="AG1008" s="198"/>
      <c r="AH1008" s="198"/>
      <c r="AI1008" s="198"/>
      <c r="AJ1008" s="198"/>
      <c r="AK1008" s="198"/>
      <c r="AL1008" s="198"/>
      <c r="AM1008" s="198"/>
      <c r="AN1008" s="198"/>
      <c r="AO1008" s="198"/>
      <c r="AP1008" s="198"/>
      <c r="AQ1008" s="198"/>
      <c r="AR1008" s="198"/>
      <c r="AS1008" s="198"/>
      <c r="AT1008" s="198"/>
      <c r="AU1008" s="198"/>
      <c r="AV1008" s="198"/>
      <c r="AW1008" s="198"/>
      <c r="AX1008" s="198"/>
      <c r="AY1008" s="198"/>
      <c r="AZ1008" s="198"/>
      <c r="BA1008" s="217"/>
    </row>
    <row r="1009" spans="2:53" s="101" customFormat="1" x14ac:dyDescent="0.2">
      <c r="B1009" s="198"/>
      <c r="C1009" s="198"/>
      <c r="D1009" s="198"/>
      <c r="E1009" s="198"/>
      <c r="F1009" s="198"/>
      <c r="G1009" s="198"/>
      <c r="H1009" s="198"/>
      <c r="I1009" s="198"/>
      <c r="J1009" s="198"/>
      <c r="K1009" s="198"/>
      <c r="L1009" s="198"/>
      <c r="M1009" s="198"/>
      <c r="N1009" s="198"/>
      <c r="O1009" s="198"/>
      <c r="P1009" s="198"/>
      <c r="Q1009" s="198"/>
      <c r="R1009" s="198"/>
      <c r="S1009" s="198"/>
      <c r="T1009" s="198"/>
      <c r="U1009" s="198"/>
      <c r="V1009" s="198"/>
      <c r="W1009" s="198"/>
      <c r="X1009" s="198"/>
      <c r="Y1009" s="198"/>
      <c r="Z1009" s="198"/>
      <c r="AA1009" s="198"/>
      <c r="AB1009" s="198"/>
      <c r="AC1009" s="198"/>
      <c r="AD1009" s="198"/>
      <c r="AE1009" s="198"/>
      <c r="AF1009" s="198"/>
      <c r="AG1009" s="198"/>
      <c r="AH1009" s="198"/>
      <c r="AI1009" s="198"/>
      <c r="AJ1009" s="198"/>
      <c r="AK1009" s="198"/>
      <c r="AL1009" s="198"/>
      <c r="AM1009" s="198"/>
      <c r="AN1009" s="198"/>
      <c r="AO1009" s="198"/>
      <c r="AP1009" s="198"/>
      <c r="AQ1009" s="198"/>
      <c r="AR1009" s="198"/>
      <c r="AS1009" s="198"/>
      <c r="AT1009" s="198"/>
      <c r="AU1009" s="198"/>
      <c r="AV1009" s="198"/>
      <c r="AW1009" s="198"/>
      <c r="AX1009" s="198"/>
      <c r="AY1009" s="198"/>
      <c r="AZ1009" s="198"/>
      <c r="BA1009" s="217"/>
    </row>
    <row r="1010" spans="2:53" s="101" customFormat="1" x14ac:dyDescent="0.2">
      <c r="B1010" s="198"/>
      <c r="C1010" s="198"/>
      <c r="D1010" s="198"/>
      <c r="E1010" s="198"/>
      <c r="F1010" s="198"/>
      <c r="G1010" s="198"/>
      <c r="H1010" s="198"/>
      <c r="I1010" s="198"/>
      <c r="J1010" s="198"/>
      <c r="K1010" s="198"/>
      <c r="L1010" s="198"/>
      <c r="M1010" s="198"/>
      <c r="N1010" s="198"/>
      <c r="O1010" s="198"/>
      <c r="P1010" s="198"/>
      <c r="Q1010" s="198"/>
      <c r="R1010" s="198"/>
      <c r="S1010" s="198"/>
      <c r="T1010" s="198"/>
      <c r="U1010" s="198"/>
      <c r="V1010" s="198"/>
      <c r="W1010" s="198"/>
      <c r="X1010" s="198"/>
      <c r="Y1010" s="198"/>
      <c r="Z1010" s="198"/>
      <c r="AA1010" s="198"/>
      <c r="AB1010" s="198"/>
      <c r="AC1010" s="198"/>
      <c r="AD1010" s="198"/>
      <c r="AE1010" s="198"/>
      <c r="AF1010" s="198"/>
      <c r="AG1010" s="198"/>
      <c r="AH1010" s="198"/>
      <c r="AI1010" s="198"/>
      <c r="AJ1010" s="198"/>
      <c r="AK1010" s="198"/>
      <c r="AL1010" s="198"/>
      <c r="AM1010" s="198"/>
      <c r="AN1010" s="198"/>
      <c r="AO1010" s="198"/>
      <c r="AP1010" s="198"/>
      <c r="AQ1010" s="198"/>
      <c r="AR1010" s="198"/>
      <c r="AS1010" s="198"/>
      <c r="AT1010" s="198"/>
      <c r="AU1010" s="198"/>
      <c r="AV1010" s="198"/>
      <c r="AW1010" s="198"/>
      <c r="AX1010" s="198"/>
      <c r="AY1010" s="198"/>
      <c r="AZ1010" s="198"/>
      <c r="BA1010" s="217"/>
    </row>
    <row r="1011" spans="2:53" s="101" customFormat="1" x14ac:dyDescent="0.2">
      <c r="B1011" s="198"/>
      <c r="C1011" s="198"/>
      <c r="D1011" s="198"/>
      <c r="E1011" s="198"/>
      <c r="F1011" s="198"/>
      <c r="G1011" s="198"/>
      <c r="H1011" s="198"/>
      <c r="I1011" s="198"/>
      <c r="J1011" s="198"/>
      <c r="K1011" s="198"/>
      <c r="L1011" s="198"/>
      <c r="M1011" s="198"/>
      <c r="N1011" s="198"/>
      <c r="O1011" s="198"/>
      <c r="P1011" s="198"/>
      <c r="Q1011" s="198"/>
      <c r="R1011" s="198"/>
      <c r="S1011" s="198"/>
      <c r="T1011" s="198"/>
      <c r="U1011" s="198"/>
      <c r="V1011" s="198"/>
      <c r="W1011" s="198"/>
      <c r="X1011" s="198"/>
      <c r="Y1011" s="198"/>
      <c r="Z1011" s="198"/>
      <c r="AA1011" s="198"/>
      <c r="AB1011" s="198"/>
      <c r="AC1011" s="198"/>
      <c r="AD1011" s="198"/>
      <c r="AE1011" s="198"/>
      <c r="AF1011" s="198"/>
      <c r="AG1011" s="198"/>
      <c r="AH1011" s="198"/>
      <c r="AI1011" s="198"/>
      <c r="AJ1011" s="198"/>
      <c r="AK1011" s="198"/>
      <c r="AL1011" s="198"/>
      <c r="AM1011" s="198"/>
      <c r="AN1011" s="198"/>
      <c r="AO1011" s="198"/>
      <c r="AP1011" s="198"/>
      <c r="AQ1011" s="198"/>
      <c r="AR1011" s="198"/>
      <c r="AS1011" s="198"/>
      <c r="AT1011" s="198"/>
      <c r="AU1011" s="198"/>
      <c r="AV1011" s="198"/>
      <c r="AW1011" s="198"/>
      <c r="AX1011" s="198"/>
      <c r="AY1011" s="198"/>
      <c r="AZ1011" s="198"/>
      <c r="BA1011" s="217"/>
    </row>
    <row r="1012" spans="2:53" s="101" customFormat="1" x14ac:dyDescent="0.2">
      <c r="B1012" s="198"/>
      <c r="C1012" s="198"/>
      <c r="D1012" s="198"/>
      <c r="E1012" s="198"/>
      <c r="F1012" s="198"/>
      <c r="G1012" s="198"/>
      <c r="H1012" s="198"/>
      <c r="I1012" s="198"/>
      <c r="J1012" s="198"/>
      <c r="K1012" s="198"/>
      <c r="L1012" s="198"/>
      <c r="M1012" s="198"/>
      <c r="N1012" s="198"/>
      <c r="O1012" s="198"/>
      <c r="P1012" s="198"/>
      <c r="Q1012" s="198"/>
      <c r="R1012" s="198"/>
      <c r="S1012" s="198"/>
      <c r="T1012" s="198"/>
      <c r="U1012" s="198"/>
      <c r="V1012" s="198"/>
      <c r="W1012" s="198"/>
      <c r="X1012" s="198"/>
      <c r="Y1012" s="198"/>
      <c r="Z1012" s="198"/>
      <c r="AA1012" s="198"/>
      <c r="AB1012" s="198"/>
      <c r="AC1012" s="198"/>
      <c r="AD1012" s="198"/>
      <c r="AE1012" s="198"/>
      <c r="AF1012" s="198"/>
      <c r="AG1012" s="198"/>
      <c r="AH1012" s="198"/>
      <c r="AI1012" s="198"/>
      <c r="AJ1012" s="198"/>
      <c r="AK1012" s="198"/>
      <c r="AL1012" s="198"/>
      <c r="AM1012" s="198"/>
      <c r="AN1012" s="198"/>
      <c r="AO1012" s="198"/>
      <c r="AP1012" s="198"/>
      <c r="AQ1012" s="198"/>
      <c r="AR1012" s="198"/>
      <c r="AS1012" s="198"/>
      <c r="AT1012" s="198"/>
      <c r="AU1012" s="198"/>
      <c r="AV1012" s="198"/>
      <c r="AW1012" s="198"/>
      <c r="AX1012" s="198"/>
      <c r="AY1012" s="198"/>
      <c r="AZ1012" s="198"/>
      <c r="BA1012" s="217"/>
    </row>
    <row r="1013" spans="2:53" s="101" customFormat="1" x14ac:dyDescent="0.2">
      <c r="B1013" s="198"/>
      <c r="C1013" s="198"/>
      <c r="D1013" s="198"/>
      <c r="E1013" s="198"/>
      <c r="F1013" s="198"/>
      <c r="G1013" s="198"/>
      <c r="H1013" s="198"/>
      <c r="I1013" s="198"/>
      <c r="J1013" s="198"/>
      <c r="K1013" s="198"/>
      <c r="L1013" s="198"/>
      <c r="M1013" s="198"/>
      <c r="N1013" s="198"/>
      <c r="O1013" s="198"/>
      <c r="P1013" s="198"/>
      <c r="Q1013" s="198"/>
      <c r="R1013" s="198"/>
      <c r="S1013" s="198"/>
      <c r="T1013" s="198"/>
      <c r="U1013" s="198"/>
      <c r="V1013" s="198"/>
      <c r="W1013" s="198"/>
      <c r="X1013" s="198"/>
      <c r="Y1013" s="198"/>
      <c r="Z1013" s="198"/>
      <c r="AA1013" s="198"/>
      <c r="AB1013" s="198"/>
      <c r="AC1013" s="198"/>
      <c r="AD1013" s="198"/>
      <c r="AE1013" s="198"/>
      <c r="AF1013" s="198"/>
      <c r="AG1013" s="198"/>
      <c r="AH1013" s="198"/>
      <c r="AI1013" s="198"/>
      <c r="AJ1013" s="198"/>
      <c r="AK1013" s="198"/>
      <c r="AL1013" s="198"/>
      <c r="AM1013" s="198"/>
      <c r="AN1013" s="198"/>
      <c r="AO1013" s="198"/>
      <c r="AP1013" s="198"/>
      <c r="AQ1013" s="198"/>
      <c r="AR1013" s="198"/>
      <c r="AS1013" s="198"/>
      <c r="AT1013" s="198"/>
      <c r="AU1013" s="198"/>
      <c r="AV1013" s="198"/>
      <c r="AW1013" s="198"/>
      <c r="AX1013" s="198"/>
      <c r="AY1013" s="198"/>
      <c r="AZ1013" s="198"/>
      <c r="BA1013" s="217"/>
    </row>
    <row r="1014" spans="2:53" s="101" customFormat="1" x14ac:dyDescent="0.2">
      <c r="B1014" s="198"/>
      <c r="C1014" s="198"/>
      <c r="D1014" s="198"/>
      <c r="E1014" s="198"/>
      <c r="F1014" s="198"/>
      <c r="G1014" s="198"/>
      <c r="H1014" s="198"/>
      <c r="I1014" s="198"/>
      <c r="J1014" s="198"/>
      <c r="K1014" s="198"/>
      <c r="L1014" s="198"/>
      <c r="M1014" s="198"/>
      <c r="N1014" s="198"/>
      <c r="O1014" s="198"/>
      <c r="P1014" s="198"/>
      <c r="Q1014" s="198"/>
      <c r="R1014" s="198"/>
      <c r="S1014" s="198"/>
      <c r="T1014" s="198"/>
      <c r="U1014" s="198"/>
      <c r="V1014" s="198"/>
      <c r="W1014" s="198"/>
      <c r="X1014" s="198"/>
      <c r="Y1014" s="198"/>
      <c r="Z1014" s="198"/>
      <c r="AA1014" s="198"/>
      <c r="AB1014" s="198"/>
      <c r="AC1014" s="198"/>
      <c r="AD1014" s="198"/>
      <c r="AE1014" s="198"/>
      <c r="AF1014" s="198"/>
      <c r="AG1014" s="198"/>
      <c r="AH1014" s="198"/>
      <c r="AI1014" s="198"/>
      <c r="AJ1014" s="198"/>
      <c r="AK1014" s="198"/>
      <c r="AL1014" s="198"/>
      <c r="AM1014" s="198"/>
      <c r="AN1014" s="198"/>
      <c r="AO1014" s="198"/>
      <c r="AP1014" s="198"/>
      <c r="AQ1014" s="198"/>
      <c r="AR1014" s="198"/>
      <c r="AS1014" s="198"/>
      <c r="AT1014" s="198"/>
      <c r="AU1014" s="198"/>
      <c r="AV1014" s="198"/>
      <c r="AW1014" s="198"/>
      <c r="AX1014" s="198"/>
      <c r="AY1014" s="198"/>
      <c r="AZ1014" s="198"/>
      <c r="BA1014" s="217"/>
    </row>
    <row r="1015" spans="2:53" s="101" customFormat="1" x14ac:dyDescent="0.2">
      <c r="B1015" s="198"/>
      <c r="C1015" s="198"/>
      <c r="D1015" s="198"/>
      <c r="E1015" s="198"/>
      <c r="F1015" s="198"/>
      <c r="G1015" s="198"/>
      <c r="H1015" s="198"/>
      <c r="I1015" s="198"/>
      <c r="J1015" s="198"/>
      <c r="K1015" s="198"/>
      <c r="L1015" s="198"/>
      <c r="M1015" s="198"/>
      <c r="N1015" s="198"/>
      <c r="O1015" s="198"/>
      <c r="P1015" s="198"/>
      <c r="Q1015" s="198"/>
      <c r="R1015" s="198"/>
      <c r="S1015" s="198"/>
      <c r="T1015" s="198"/>
      <c r="U1015" s="198"/>
      <c r="V1015" s="198"/>
      <c r="W1015" s="198"/>
      <c r="X1015" s="198"/>
      <c r="Y1015" s="198"/>
      <c r="Z1015" s="198"/>
      <c r="AA1015" s="198"/>
      <c r="AB1015" s="198"/>
      <c r="AC1015" s="198"/>
      <c r="AD1015" s="198"/>
      <c r="AE1015" s="198"/>
      <c r="AF1015" s="198"/>
      <c r="AG1015" s="198"/>
      <c r="AH1015" s="198"/>
      <c r="AI1015" s="198"/>
      <c r="AJ1015" s="198"/>
      <c r="AK1015" s="198"/>
      <c r="AL1015" s="198"/>
      <c r="AM1015" s="198"/>
      <c r="AN1015" s="198"/>
      <c r="AO1015" s="198"/>
      <c r="AP1015" s="198"/>
      <c r="AQ1015" s="198"/>
      <c r="AR1015" s="198"/>
      <c r="AS1015" s="198"/>
      <c r="AT1015" s="198"/>
      <c r="AU1015" s="198"/>
      <c r="AV1015" s="198"/>
      <c r="AW1015" s="198"/>
      <c r="AX1015" s="198"/>
      <c r="AY1015" s="198"/>
      <c r="AZ1015" s="198"/>
      <c r="BA1015" s="217"/>
    </row>
    <row r="1016" spans="2:53" s="101" customFormat="1" x14ac:dyDescent="0.2">
      <c r="B1016" s="198"/>
      <c r="C1016" s="198"/>
      <c r="D1016" s="198"/>
      <c r="E1016" s="198"/>
      <c r="F1016" s="198"/>
      <c r="G1016" s="198"/>
      <c r="H1016" s="198"/>
      <c r="I1016" s="198"/>
      <c r="J1016" s="198"/>
      <c r="K1016" s="198"/>
      <c r="L1016" s="198"/>
      <c r="M1016" s="198"/>
      <c r="N1016" s="198"/>
      <c r="O1016" s="198"/>
      <c r="P1016" s="198"/>
      <c r="Q1016" s="198"/>
      <c r="R1016" s="198"/>
      <c r="S1016" s="198"/>
      <c r="T1016" s="198"/>
      <c r="U1016" s="198"/>
      <c r="V1016" s="198"/>
      <c r="W1016" s="198"/>
      <c r="X1016" s="198"/>
      <c r="Y1016" s="198"/>
      <c r="Z1016" s="198"/>
      <c r="AA1016" s="198"/>
      <c r="AB1016" s="198"/>
      <c r="AC1016" s="198"/>
      <c r="AD1016" s="198"/>
      <c r="AE1016" s="198"/>
      <c r="AF1016" s="198"/>
      <c r="AG1016" s="198"/>
      <c r="AH1016" s="198"/>
      <c r="AI1016" s="198"/>
      <c r="AJ1016" s="198"/>
      <c r="AK1016" s="198"/>
      <c r="AL1016" s="198"/>
      <c r="AM1016" s="198"/>
      <c r="AN1016" s="198"/>
      <c r="AO1016" s="198"/>
      <c r="AP1016" s="198"/>
      <c r="AQ1016" s="198"/>
      <c r="AR1016" s="198"/>
      <c r="AS1016" s="198"/>
      <c r="AT1016" s="198"/>
      <c r="AU1016" s="198"/>
      <c r="AV1016" s="198"/>
      <c r="AW1016" s="198"/>
      <c r="AX1016" s="198"/>
      <c r="AY1016" s="198"/>
      <c r="AZ1016" s="198"/>
      <c r="BA1016" s="217"/>
    </row>
    <row r="1017" spans="2:53" s="101" customFormat="1" x14ac:dyDescent="0.2">
      <c r="B1017" s="198"/>
      <c r="C1017" s="198"/>
      <c r="D1017" s="198"/>
      <c r="E1017" s="198"/>
      <c r="F1017" s="198"/>
      <c r="G1017" s="198"/>
      <c r="H1017" s="198"/>
      <c r="I1017" s="198"/>
      <c r="J1017" s="198"/>
      <c r="K1017" s="198"/>
      <c r="L1017" s="198"/>
      <c r="M1017" s="198"/>
      <c r="N1017" s="198"/>
      <c r="O1017" s="198"/>
      <c r="P1017" s="198"/>
      <c r="Q1017" s="198"/>
      <c r="R1017" s="198"/>
      <c r="S1017" s="198"/>
      <c r="T1017" s="198"/>
      <c r="U1017" s="198"/>
      <c r="V1017" s="198"/>
      <c r="W1017" s="198"/>
      <c r="X1017" s="198"/>
      <c r="Y1017" s="198"/>
      <c r="Z1017" s="198"/>
      <c r="AA1017" s="198"/>
      <c r="AB1017" s="198"/>
      <c r="AC1017" s="198"/>
      <c r="AD1017" s="198"/>
      <c r="AE1017" s="198"/>
      <c r="AF1017" s="198"/>
      <c r="AG1017" s="198"/>
      <c r="AH1017" s="198"/>
      <c r="AI1017" s="198"/>
      <c r="AJ1017" s="198"/>
      <c r="AK1017" s="198"/>
      <c r="AL1017" s="198"/>
      <c r="AM1017" s="198"/>
      <c r="AN1017" s="198"/>
      <c r="AO1017" s="198"/>
      <c r="AP1017" s="198"/>
      <c r="AQ1017" s="198"/>
      <c r="AR1017" s="198"/>
      <c r="AS1017" s="198"/>
      <c r="AT1017" s="198"/>
      <c r="AU1017" s="198"/>
      <c r="AV1017" s="198"/>
      <c r="AW1017" s="198"/>
      <c r="AX1017" s="198"/>
      <c r="AY1017" s="198"/>
      <c r="AZ1017" s="198"/>
      <c r="BA1017" s="217"/>
    </row>
    <row r="1018" spans="2:53" s="101" customFormat="1" x14ac:dyDescent="0.2">
      <c r="B1018" s="198"/>
      <c r="C1018" s="198"/>
      <c r="D1018" s="198"/>
      <c r="E1018" s="198"/>
      <c r="F1018" s="198"/>
      <c r="G1018" s="198"/>
      <c r="H1018" s="198"/>
      <c r="I1018" s="198"/>
      <c r="J1018" s="198"/>
      <c r="K1018" s="198"/>
      <c r="L1018" s="198"/>
      <c r="M1018" s="198"/>
      <c r="N1018" s="198"/>
      <c r="O1018" s="198"/>
      <c r="P1018" s="198"/>
      <c r="Q1018" s="198"/>
      <c r="R1018" s="198"/>
      <c r="S1018" s="198"/>
      <c r="T1018" s="198"/>
      <c r="U1018" s="198"/>
      <c r="V1018" s="198"/>
      <c r="W1018" s="198"/>
      <c r="X1018" s="198"/>
      <c r="Y1018" s="198"/>
      <c r="Z1018" s="198"/>
      <c r="AA1018" s="198"/>
      <c r="AB1018" s="198"/>
      <c r="AC1018" s="198"/>
      <c r="AD1018" s="198"/>
      <c r="AE1018" s="198"/>
      <c r="AF1018" s="198"/>
      <c r="AG1018" s="198"/>
      <c r="AH1018" s="198"/>
      <c r="AI1018" s="198"/>
      <c r="AJ1018" s="198"/>
      <c r="AK1018" s="198"/>
      <c r="AL1018" s="198"/>
      <c r="AM1018" s="198"/>
      <c r="AN1018" s="198"/>
      <c r="AO1018" s="198"/>
      <c r="AP1018" s="198"/>
      <c r="AQ1018" s="198"/>
      <c r="AR1018" s="198"/>
      <c r="AS1018" s="198"/>
      <c r="AT1018" s="198"/>
      <c r="AU1018" s="198"/>
      <c r="AV1018" s="198"/>
      <c r="AW1018" s="198"/>
      <c r="AX1018" s="198"/>
      <c r="AY1018" s="198"/>
      <c r="AZ1018" s="198"/>
      <c r="BA1018" s="217"/>
    </row>
    <row r="1019" spans="2:53" s="101" customFormat="1" x14ac:dyDescent="0.2">
      <c r="B1019" s="198"/>
      <c r="C1019" s="198"/>
      <c r="D1019" s="198"/>
      <c r="E1019" s="198"/>
      <c r="F1019" s="198"/>
      <c r="G1019" s="198"/>
      <c r="H1019" s="198"/>
      <c r="I1019" s="198"/>
      <c r="J1019" s="198"/>
      <c r="K1019" s="198"/>
      <c r="L1019" s="198"/>
      <c r="M1019" s="198"/>
      <c r="N1019" s="198"/>
      <c r="O1019" s="198"/>
      <c r="P1019" s="198"/>
      <c r="Q1019" s="198"/>
      <c r="R1019" s="198"/>
      <c r="S1019" s="198"/>
      <c r="T1019" s="198"/>
      <c r="U1019" s="198"/>
      <c r="V1019" s="198"/>
      <c r="W1019" s="198"/>
      <c r="X1019" s="198"/>
      <c r="Y1019" s="198"/>
      <c r="Z1019" s="198"/>
      <c r="AA1019" s="198"/>
      <c r="AB1019" s="198"/>
      <c r="AC1019" s="198"/>
      <c r="AD1019" s="198"/>
      <c r="AE1019" s="198"/>
      <c r="AF1019" s="198"/>
      <c r="AG1019" s="198"/>
      <c r="AH1019" s="198"/>
      <c r="AI1019" s="198"/>
      <c r="AJ1019" s="198"/>
      <c r="AK1019" s="198"/>
      <c r="AL1019" s="198"/>
      <c r="AM1019" s="198"/>
      <c r="AN1019" s="198"/>
      <c r="AO1019" s="198"/>
      <c r="AP1019" s="198"/>
      <c r="AQ1019" s="198"/>
      <c r="AR1019" s="198"/>
      <c r="AS1019" s="198"/>
      <c r="AT1019" s="198"/>
      <c r="AU1019" s="198"/>
      <c r="AV1019" s="198"/>
      <c r="AW1019" s="198"/>
      <c r="AX1019" s="198"/>
      <c r="AY1019" s="198"/>
      <c r="AZ1019" s="198"/>
      <c r="BA1019" s="217"/>
    </row>
    <row r="1020" spans="2:53" s="101" customFormat="1" x14ac:dyDescent="0.2">
      <c r="B1020" s="198"/>
      <c r="C1020" s="198"/>
      <c r="D1020" s="198"/>
      <c r="E1020" s="198"/>
      <c r="F1020" s="198"/>
      <c r="G1020" s="198"/>
      <c r="H1020" s="198"/>
      <c r="I1020" s="198"/>
      <c r="J1020" s="198"/>
      <c r="K1020" s="198"/>
      <c r="L1020" s="198"/>
      <c r="M1020" s="198"/>
      <c r="N1020" s="198"/>
      <c r="O1020" s="198"/>
      <c r="P1020" s="198"/>
      <c r="Q1020" s="198"/>
      <c r="R1020" s="198"/>
      <c r="S1020" s="198"/>
      <c r="T1020" s="198"/>
      <c r="U1020" s="198"/>
      <c r="V1020" s="198"/>
      <c r="W1020" s="198"/>
      <c r="X1020" s="198"/>
      <c r="Y1020" s="198"/>
      <c r="Z1020" s="198"/>
      <c r="AA1020" s="198"/>
      <c r="AB1020" s="198"/>
      <c r="AC1020" s="198"/>
      <c r="AD1020" s="198"/>
      <c r="AE1020" s="198"/>
      <c r="AF1020" s="198"/>
      <c r="AG1020" s="198"/>
      <c r="AH1020" s="198"/>
      <c r="AI1020" s="198"/>
      <c r="AJ1020" s="198"/>
      <c r="AK1020" s="198"/>
      <c r="AL1020" s="198"/>
      <c r="AM1020" s="198"/>
      <c r="AN1020" s="198"/>
      <c r="AO1020" s="198"/>
      <c r="AP1020" s="198"/>
      <c r="AQ1020" s="198"/>
      <c r="AR1020" s="198"/>
      <c r="AS1020" s="198"/>
      <c r="AT1020" s="198"/>
      <c r="AU1020" s="198"/>
      <c r="AV1020" s="198"/>
      <c r="AW1020" s="198"/>
      <c r="AX1020" s="198"/>
      <c r="AY1020" s="198"/>
      <c r="AZ1020" s="198"/>
      <c r="BA1020" s="217"/>
    </row>
    <row r="1021" spans="2:53" s="101" customFormat="1" x14ac:dyDescent="0.2">
      <c r="B1021" s="198"/>
      <c r="C1021" s="198"/>
      <c r="D1021" s="198"/>
      <c r="E1021" s="198"/>
      <c r="F1021" s="198"/>
      <c r="G1021" s="198"/>
      <c r="H1021" s="198"/>
      <c r="I1021" s="198"/>
      <c r="J1021" s="198"/>
      <c r="K1021" s="198"/>
      <c r="L1021" s="198"/>
      <c r="M1021" s="198"/>
      <c r="N1021" s="198"/>
      <c r="O1021" s="198"/>
      <c r="P1021" s="198"/>
      <c r="Q1021" s="198"/>
      <c r="R1021" s="198"/>
      <c r="S1021" s="198"/>
      <c r="T1021" s="198"/>
      <c r="U1021" s="198"/>
      <c r="V1021" s="198"/>
      <c r="W1021" s="198"/>
      <c r="X1021" s="198"/>
      <c r="Y1021" s="198"/>
      <c r="Z1021" s="198"/>
      <c r="AA1021" s="198"/>
      <c r="AB1021" s="198"/>
      <c r="AC1021" s="198"/>
      <c r="AD1021" s="198"/>
      <c r="AE1021" s="198"/>
      <c r="AF1021" s="198"/>
      <c r="AG1021" s="198"/>
      <c r="AH1021" s="198"/>
      <c r="AI1021" s="198"/>
      <c r="AJ1021" s="198"/>
      <c r="AK1021" s="198"/>
      <c r="AL1021" s="198"/>
      <c r="AM1021" s="198"/>
      <c r="AN1021" s="198"/>
      <c r="AO1021" s="198"/>
      <c r="AP1021" s="198"/>
      <c r="AQ1021" s="198"/>
      <c r="AR1021" s="198"/>
      <c r="AS1021" s="198"/>
      <c r="AT1021" s="198"/>
      <c r="AU1021" s="198"/>
      <c r="AV1021" s="198"/>
      <c r="AW1021" s="198"/>
      <c r="AX1021" s="198"/>
      <c r="AY1021" s="198"/>
      <c r="AZ1021" s="198"/>
      <c r="BA1021" s="217"/>
    </row>
    <row r="1022" spans="2:53" s="101" customFormat="1" x14ac:dyDescent="0.2">
      <c r="B1022" s="198"/>
      <c r="C1022" s="198"/>
      <c r="D1022" s="198"/>
      <c r="E1022" s="198"/>
      <c r="F1022" s="198"/>
      <c r="G1022" s="198"/>
      <c r="H1022" s="198"/>
      <c r="I1022" s="198"/>
      <c r="J1022" s="198"/>
      <c r="K1022" s="198"/>
      <c r="L1022" s="198"/>
      <c r="M1022" s="198"/>
      <c r="N1022" s="198"/>
      <c r="O1022" s="198"/>
      <c r="P1022" s="198"/>
      <c r="Q1022" s="198"/>
      <c r="R1022" s="198"/>
      <c r="S1022" s="198"/>
      <c r="T1022" s="198"/>
      <c r="U1022" s="198"/>
      <c r="V1022" s="198"/>
      <c r="W1022" s="198"/>
      <c r="X1022" s="198"/>
      <c r="Y1022" s="198"/>
      <c r="Z1022" s="198"/>
      <c r="AA1022" s="198"/>
      <c r="AB1022" s="198"/>
      <c r="AC1022" s="198"/>
      <c r="AD1022" s="198"/>
      <c r="AE1022" s="198"/>
      <c r="AF1022" s="198"/>
      <c r="AG1022" s="198"/>
      <c r="AH1022" s="198"/>
      <c r="AI1022" s="198"/>
      <c r="AJ1022" s="198"/>
      <c r="AK1022" s="198"/>
      <c r="AL1022" s="198"/>
      <c r="AM1022" s="198"/>
      <c r="AN1022" s="198"/>
      <c r="AO1022" s="198"/>
      <c r="AP1022" s="198"/>
      <c r="AQ1022" s="198"/>
      <c r="AR1022" s="198"/>
      <c r="AS1022" s="198"/>
      <c r="AT1022" s="198"/>
      <c r="AU1022" s="198"/>
      <c r="AV1022" s="198"/>
      <c r="AW1022" s="198"/>
      <c r="AX1022" s="198"/>
      <c r="AY1022" s="198"/>
      <c r="AZ1022" s="198"/>
      <c r="BA1022" s="217"/>
    </row>
    <row r="1023" spans="2:53" s="101" customFormat="1" x14ac:dyDescent="0.2">
      <c r="B1023" s="198"/>
      <c r="C1023" s="198"/>
      <c r="D1023" s="198"/>
      <c r="E1023" s="198"/>
      <c r="F1023" s="198"/>
      <c r="G1023" s="198"/>
      <c r="H1023" s="198"/>
      <c r="I1023" s="198"/>
      <c r="J1023" s="198"/>
      <c r="K1023" s="198"/>
      <c r="L1023" s="198"/>
      <c r="M1023" s="198"/>
      <c r="N1023" s="198"/>
      <c r="O1023" s="198"/>
      <c r="P1023" s="198"/>
      <c r="Q1023" s="198"/>
      <c r="R1023" s="198"/>
      <c r="S1023" s="198"/>
      <c r="T1023" s="198"/>
      <c r="U1023" s="198"/>
      <c r="V1023" s="198"/>
      <c r="W1023" s="198"/>
      <c r="X1023" s="198"/>
      <c r="Y1023" s="198"/>
      <c r="Z1023" s="198"/>
      <c r="AA1023" s="198"/>
      <c r="AB1023" s="198"/>
      <c r="AC1023" s="198"/>
      <c r="AD1023" s="198"/>
      <c r="AE1023" s="198"/>
      <c r="AF1023" s="198"/>
      <c r="AG1023" s="198"/>
      <c r="AH1023" s="198"/>
      <c r="AI1023" s="198"/>
      <c r="AJ1023" s="198"/>
      <c r="AK1023" s="198"/>
      <c r="AL1023" s="198"/>
      <c r="AM1023" s="198"/>
      <c r="AN1023" s="198"/>
      <c r="AO1023" s="198"/>
      <c r="AP1023" s="198"/>
      <c r="AQ1023" s="198"/>
      <c r="AR1023" s="198"/>
      <c r="AS1023" s="198"/>
      <c r="AT1023" s="198"/>
      <c r="AU1023" s="198"/>
      <c r="AV1023" s="198"/>
      <c r="AW1023" s="198"/>
      <c r="AX1023" s="198"/>
      <c r="AY1023" s="198"/>
      <c r="AZ1023" s="198"/>
      <c r="BA1023" s="217"/>
    </row>
    <row r="1024" spans="2:53" s="101" customFormat="1" x14ac:dyDescent="0.2">
      <c r="B1024" s="198"/>
      <c r="C1024" s="198"/>
      <c r="D1024" s="198"/>
      <c r="E1024" s="198"/>
      <c r="F1024" s="198"/>
      <c r="G1024" s="198"/>
      <c r="H1024" s="198"/>
      <c r="I1024" s="198"/>
      <c r="J1024" s="198"/>
      <c r="K1024" s="198"/>
      <c r="L1024" s="198"/>
      <c r="M1024" s="198"/>
      <c r="N1024" s="198"/>
      <c r="O1024" s="198"/>
      <c r="P1024" s="198"/>
      <c r="Q1024" s="198"/>
      <c r="R1024" s="198"/>
      <c r="S1024" s="198"/>
      <c r="T1024" s="198"/>
      <c r="U1024" s="198"/>
      <c r="V1024" s="198"/>
      <c r="W1024" s="198"/>
      <c r="X1024" s="198"/>
      <c r="Y1024" s="198"/>
      <c r="Z1024" s="198"/>
      <c r="AA1024" s="198"/>
      <c r="AB1024" s="198"/>
      <c r="AC1024" s="198"/>
      <c r="AD1024" s="198"/>
      <c r="AE1024" s="198"/>
      <c r="AF1024" s="198"/>
      <c r="AG1024" s="198"/>
      <c r="AH1024" s="198"/>
      <c r="AI1024" s="198"/>
      <c r="AJ1024" s="198"/>
      <c r="AK1024" s="198"/>
      <c r="AL1024" s="198"/>
      <c r="AM1024" s="198"/>
      <c r="AN1024" s="198"/>
      <c r="AO1024" s="198"/>
      <c r="AP1024" s="198"/>
      <c r="AQ1024" s="198"/>
      <c r="AR1024" s="198"/>
      <c r="AS1024" s="198"/>
      <c r="AT1024" s="198"/>
      <c r="AU1024" s="198"/>
      <c r="AV1024" s="198"/>
      <c r="AW1024" s="198"/>
      <c r="AX1024" s="198"/>
      <c r="AY1024" s="198"/>
      <c r="AZ1024" s="198"/>
      <c r="BA1024" s="217"/>
    </row>
    <row r="1025" spans="2:53" s="101" customFormat="1" x14ac:dyDescent="0.2">
      <c r="B1025" s="198"/>
      <c r="C1025" s="198"/>
      <c r="D1025" s="198"/>
      <c r="E1025" s="198"/>
      <c r="F1025" s="198"/>
      <c r="G1025" s="198"/>
      <c r="H1025" s="198"/>
      <c r="I1025" s="198"/>
      <c r="J1025" s="198"/>
      <c r="K1025" s="198"/>
      <c r="L1025" s="198"/>
      <c r="M1025" s="198"/>
      <c r="N1025" s="198"/>
      <c r="O1025" s="198"/>
      <c r="P1025" s="198"/>
      <c r="Q1025" s="198"/>
      <c r="R1025" s="198"/>
      <c r="S1025" s="198"/>
      <c r="T1025" s="198"/>
      <c r="U1025" s="198"/>
      <c r="V1025" s="198"/>
      <c r="W1025" s="198"/>
      <c r="X1025" s="198"/>
      <c r="Y1025" s="198"/>
      <c r="Z1025" s="198"/>
      <c r="AA1025" s="198"/>
      <c r="AB1025" s="198"/>
      <c r="AC1025" s="198"/>
      <c r="AD1025" s="198"/>
      <c r="AE1025" s="198"/>
      <c r="AF1025" s="198"/>
      <c r="AG1025" s="198"/>
      <c r="AH1025" s="198"/>
      <c r="AI1025" s="198"/>
      <c r="AJ1025" s="198"/>
      <c r="AK1025" s="198"/>
      <c r="AL1025" s="198"/>
      <c r="AM1025" s="198"/>
      <c r="AN1025" s="198"/>
      <c r="AO1025" s="198"/>
      <c r="AP1025" s="198"/>
      <c r="AQ1025" s="198"/>
      <c r="AR1025" s="198"/>
      <c r="AS1025" s="198"/>
      <c r="AT1025" s="198"/>
      <c r="AU1025" s="198"/>
      <c r="AV1025" s="198"/>
      <c r="AW1025" s="198"/>
      <c r="AX1025" s="198"/>
      <c r="AY1025" s="198"/>
      <c r="AZ1025" s="198"/>
      <c r="BA1025" s="217"/>
    </row>
    <row r="1026" spans="2:53" s="101" customFormat="1" x14ac:dyDescent="0.2">
      <c r="B1026" s="198"/>
      <c r="C1026" s="198"/>
      <c r="D1026" s="198"/>
      <c r="E1026" s="198"/>
      <c r="F1026" s="198"/>
      <c r="G1026" s="198"/>
      <c r="H1026" s="198"/>
      <c r="I1026" s="198"/>
      <c r="J1026" s="198"/>
      <c r="K1026" s="198"/>
      <c r="L1026" s="198"/>
      <c r="M1026" s="198"/>
      <c r="N1026" s="198"/>
      <c r="O1026" s="198"/>
      <c r="P1026" s="198"/>
      <c r="Q1026" s="198"/>
      <c r="R1026" s="198"/>
      <c r="S1026" s="198"/>
      <c r="T1026" s="198"/>
      <c r="U1026" s="198"/>
      <c r="V1026" s="198"/>
      <c r="W1026" s="198"/>
      <c r="X1026" s="198"/>
      <c r="Y1026" s="198"/>
      <c r="Z1026" s="198"/>
      <c r="AA1026" s="198"/>
      <c r="AB1026" s="198"/>
      <c r="AC1026" s="198"/>
      <c r="AD1026" s="198"/>
      <c r="AE1026" s="198"/>
      <c r="AF1026" s="198"/>
      <c r="AG1026" s="198"/>
      <c r="AH1026" s="198"/>
      <c r="AI1026" s="198"/>
      <c r="AJ1026" s="198"/>
      <c r="AK1026" s="198"/>
      <c r="AL1026" s="198"/>
      <c r="AM1026" s="198"/>
      <c r="AN1026" s="198"/>
      <c r="AO1026" s="198"/>
      <c r="AP1026" s="198"/>
      <c r="AQ1026" s="198"/>
      <c r="AR1026" s="198"/>
      <c r="AS1026" s="198"/>
      <c r="AT1026" s="198"/>
      <c r="AU1026" s="198"/>
      <c r="AV1026" s="198"/>
      <c r="AW1026" s="198"/>
      <c r="AX1026" s="198"/>
      <c r="AY1026" s="198"/>
      <c r="AZ1026" s="198"/>
      <c r="BA1026" s="217"/>
    </row>
    <row r="1027" spans="2:53" s="101" customFormat="1" x14ac:dyDescent="0.2">
      <c r="B1027" s="198"/>
      <c r="C1027" s="198"/>
      <c r="D1027" s="198"/>
      <c r="E1027" s="198"/>
      <c r="F1027" s="198"/>
      <c r="G1027" s="198"/>
      <c r="H1027" s="198"/>
      <c r="I1027" s="198"/>
      <c r="J1027" s="198"/>
      <c r="K1027" s="198"/>
      <c r="L1027" s="198"/>
      <c r="M1027" s="198"/>
      <c r="N1027" s="198"/>
      <c r="O1027" s="198"/>
      <c r="P1027" s="198"/>
      <c r="Q1027" s="198"/>
      <c r="R1027" s="198"/>
      <c r="S1027" s="198"/>
      <c r="T1027" s="198"/>
      <c r="U1027" s="198"/>
      <c r="V1027" s="198"/>
      <c r="W1027" s="198"/>
      <c r="X1027" s="198"/>
      <c r="Y1027" s="198"/>
      <c r="Z1027" s="198"/>
      <c r="AA1027" s="198"/>
      <c r="AB1027" s="198"/>
      <c r="AC1027" s="198"/>
      <c r="AD1027" s="198"/>
      <c r="AE1027" s="198"/>
      <c r="AF1027" s="198"/>
      <c r="AG1027" s="198"/>
      <c r="AH1027" s="198"/>
      <c r="AI1027" s="198"/>
      <c r="AJ1027" s="198"/>
      <c r="AK1027" s="198"/>
      <c r="AL1027" s="198"/>
      <c r="AM1027" s="198"/>
      <c r="AN1027" s="198"/>
      <c r="AO1027" s="198"/>
      <c r="AP1027" s="198"/>
      <c r="AQ1027" s="198"/>
      <c r="AR1027" s="198"/>
      <c r="AS1027" s="198"/>
      <c r="AT1027" s="198"/>
      <c r="AU1027" s="198"/>
      <c r="AV1027" s="198"/>
      <c r="AW1027" s="198"/>
      <c r="AX1027" s="198"/>
      <c r="AY1027" s="198"/>
      <c r="AZ1027" s="198"/>
      <c r="BA1027" s="217"/>
    </row>
    <row r="1028" spans="2:53" s="101" customFormat="1" x14ac:dyDescent="0.2">
      <c r="B1028" s="198"/>
      <c r="C1028" s="198"/>
      <c r="D1028" s="198"/>
      <c r="E1028" s="198"/>
      <c r="F1028" s="198"/>
      <c r="G1028" s="198"/>
      <c r="H1028" s="198"/>
      <c r="I1028" s="198"/>
      <c r="J1028" s="198"/>
      <c r="K1028" s="198"/>
      <c r="L1028" s="198"/>
      <c r="M1028" s="198"/>
      <c r="N1028" s="198"/>
      <c r="O1028" s="198"/>
      <c r="P1028" s="198"/>
      <c r="Q1028" s="198"/>
      <c r="R1028" s="198"/>
      <c r="S1028" s="198"/>
      <c r="T1028" s="198"/>
      <c r="U1028" s="198"/>
      <c r="V1028" s="198"/>
      <c r="W1028" s="198"/>
      <c r="X1028" s="198"/>
      <c r="Y1028" s="198"/>
      <c r="Z1028" s="198"/>
      <c r="AA1028" s="198"/>
      <c r="AB1028" s="198"/>
      <c r="AC1028" s="198"/>
      <c r="AD1028" s="198"/>
      <c r="AE1028" s="198"/>
      <c r="AF1028" s="198"/>
      <c r="AG1028" s="198"/>
      <c r="AH1028" s="198"/>
      <c r="AI1028" s="198"/>
      <c r="AJ1028" s="198"/>
      <c r="AK1028" s="198"/>
      <c r="AL1028" s="198"/>
      <c r="AM1028" s="198"/>
      <c r="AN1028" s="198"/>
      <c r="AO1028" s="198"/>
      <c r="AP1028" s="198"/>
      <c r="AQ1028" s="198"/>
      <c r="AR1028" s="198"/>
      <c r="AS1028" s="198"/>
      <c r="AT1028" s="198"/>
      <c r="AU1028" s="198"/>
      <c r="AV1028" s="198"/>
      <c r="AW1028" s="198"/>
      <c r="AX1028" s="198"/>
      <c r="AY1028" s="198"/>
      <c r="AZ1028" s="198"/>
      <c r="BA1028" s="217"/>
    </row>
    <row r="1029" spans="2:53" s="101" customFormat="1" x14ac:dyDescent="0.2">
      <c r="B1029" s="198"/>
      <c r="C1029" s="198"/>
      <c r="D1029" s="198"/>
      <c r="E1029" s="198"/>
      <c r="F1029" s="198"/>
      <c r="G1029" s="198"/>
      <c r="H1029" s="198"/>
      <c r="I1029" s="198"/>
      <c r="J1029" s="198"/>
      <c r="K1029" s="198"/>
      <c r="L1029" s="198"/>
      <c r="M1029" s="198"/>
      <c r="N1029" s="198"/>
      <c r="O1029" s="198"/>
      <c r="P1029" s="198"/>
      <c r="Q1029" s="198"/>
      <c r="R1029" s="198"/>
      <c r="S1029" s="198"/>
      <c r="T1029" s="198"/>
      <c r="U1029" s="198"/>
      <c r="V1029" s="198"/>
      <c r="W1029" s="198"/>
      <c r="X1029" s="198"/>
      <c r="Y1029" s="198"/>
      <c r="Z1029" s="198"/>
      <c r="AA1029" s="198"/>
      <c r="AB1029" s="198"/>
      <c r="AC1029" s="198"/>
      <c r="AD1029" s="198"/>
      <c r="AE1029" s="198"/>
      <c r="AF1029" s="198"/>
      <c r="AG1029" s="198"/>
      <c r="AH1029" s="198"/>
      <c r="AI1029" s="198"/>
      <c r="AJ1029" s="198"/>
      <c r="AK1029" s="198"/>
      <c r="AL1029" s="198"/>
      <c r="AM1029" s="198"/>
      <c r="AN1029" s="198"/>
      <c r="AO1029" s="198"/>
      <c r="AP1029" s="198"/>
      <c r="AQ1029" s="198"/>
      <c r="AR1029" s="198"/>
      <c r="AS1029" s="198"/>
      <c r="AT1029" s="198"/>
      <c r="AU1029" s="198"/>
      <c r="AV1029" s="198"/>
      <c r="AW1029" s="198"/>
      <c r="AX1029" s="198"/>
      <c r="AY1029" s="198"/>
      <c r="AZ1029" s="198"/>
      <c r="BA1029" s="217"/>
    </row>
    <row r="1030" spans="2:53" s="101" customFormat="1" x14ac:dyDescent="0.2">
      <c r="B1030" s="198"/>
      <c r="C1030" s="198"/>
      <c r="D1030" s="198"/>
      <c r="E1030" s="198"/>
      <c r="F1030" s="198"/>
      <c r="G1030" s="198"/>
      <c r="H1030" s="198"/>
      <c r="I1030" s="198"/>
      <c r="J1030" s="198"/>
      <c r="K1030" s="198"/>
      <c r="L1030" s="198"/>
      <c r="M1030" s="198"/>
      <c r="N1030" s="198"/>
      <c r="O1030" s="198"/>
      <c r="P1030" s="198"/>
      <c r="Q1030" s="198"/>
      <c r="R1030" s="198"/>
      <c r="S1030" s="198"/>
      <c r="T1030" s="198"/>
      <c r="U1030" s="198"/>
      <c r="V1030" s="198"/>
      <c r="W1030" s="198"/>
      <c r="X1030" s="198"/>
      <c r="Y1030" s="198"/>
      <c r="Z1030" s="198"/>
      <c r="AA1030" s="198"/>
      <c r="AB1030" s="198"/>
      <c r="AC1030" s="198"/>
      <c r="AD1030" s="198"/>
      <c r="AE1030" s="198"/>
      <c r="AF1030" s="198"/>
      <c r="AG1030" s="198"/>
      <c r="AH1030" s="198"/>
      <c r="AI1030" s="198"/>
      <c r="AJ1030" s="198"/>
      <c r="AK1030" s="198"/>
      <c r="AL1030" s="198"/>
      <c r="AM1030" s="198"/>
      <c r="AN1030" s="198"/>
      <c r="AO1030" s="198"/>
      <c r="AP1030" s="198"/>
      <c r="AQ1030" s="198"/>
      <c r="AR1030" s="198"/>
      <c r="AS1030" s="198"/>
      <c r="AT1030" s="198"/>
      <c r="AU1030" s="198"/>
      <c r="AV1030" s="198"/>
      <c r="AW1030" s="198"/>
      <c r="AX1030" s="198"/>
      <c r="AY1030" s="198"/>
      <c r="AZ1030" s="198"/>
      <c r="BA1030" s="217"/>
    </row>
    <row r="1031" spans="2:53" s="101" customFormat="1" x14ac:dyDescent="0.2">
      <c r="B1031" s="198"/>
      <c r="C1031" s="198"/>
      <c r="D1031" s="198"/>
      <c r="E1031" s="198"/>
      <c r="F1031" s="198"/>
      <c r="G1031" s="198"/>
      <c r="H1031" s="198"/>
      <c r="I1031" s="198"/>
      <c r="J1031" s="198"/>
      <c r="K1031" s="198"/>
      <c r="L1031" s="198"/>
      <c r="M1031" s="198"/>
      <c r="N1031" s="198"/>
      <c r="O1031" s="198"/>
      <c r="P1031" s="198"/>
      <c r="Q1031" s="198"/>
      <c r="R1031" s="198"/>
      <c r="S1031" s="198"/>
      <c r="T1031" s="198"/>
      <c r="U1031" s="198"/>
      <c r="V1031" s="198"/>
      <c r="W1031" s="198"/>
      <c r="X1031" s="198"/>
      <c r="Y1031" s="198"/>
      <c r="Z1031" s="198"/>
      <c r="AA1031" s="198"/>
      <c r="AB1031" s="198"/>
      <c r="AC1031" s="198"/>
      <c r="AD1031" s="198"/>
      <c r="AE1031" s="198"/>
      <c r="AF1031" s="198"/>
      <c r="AG1031" s="198"/>
      <c r="AH1031" s="198"/>
      <c r="AI1031" s="198"/>
      <c r="AJ1031" s="198"/>
      <c r="AK1031" s="198"/>
      <c r="AL1031" s="198"/>
      <c r="AM1031" s="198"/>
      <c r="AN1031" s="198"/>
      <c r="AO1031" s="198"/>
      <c r="AP1031" s="198"/>
      <c r="AQ1031" s="198"/>
      <c r="AR1031" s="198"/>
      <c r="AS1031" s="198"/>
      <c r="AT1031" s="198"/>
      <c r="AU1031" s="198"/>
      <c r="AV1031" s="198"/>
      <c r="AW1031" s="198"/>
      <c r="AX1031" s="198"/>
      <c r="AY1031" s="198"/>
      <c r="AZ1031" s="198"/>
      <c r="BA1031" s="217"/>
    </row>
    <row r="1032" spans="2:53" s="101" customFormat="1" x14ac:dyDescent="0.2">
      <c r="B1032" s="198"/>
      <c r="C1032" s="198"/>
      <c r="D1032" s="198"/>
      <c r="E1032" s="198"/>
      <c r="F1032" s="198"/>
      <c r="G1032" s="198"/>
      <c r="H1032" s="198"/>
      <c r="I1032" s="198"/>
      <c r="J1032" s="198"/>
      <c r="K1032" s="198"/>
      <c r="L1032" s="198"/>
      <c r="M1032" s="198"/>
      <c r="N1032" s="198"/>
      <c r="O1032" s="198"/>
      <c r="P1032" s="198"/>
      <c r="Q1032" s="198"/>
      <c r="R1032" s="198"/>
      <c r="S1032" s="198"/>
      <c r="T1032" s="198"/>
      <c r="U1032" s="198"/>
      <c r="V1032" s="198"/>
      <c r="W1032" s="198"/>
      <c r="X1032" s="198"/>
      <c r="Y1032" s="198"/>
      <c r="Z1032" s="198"/>
      <c r="AA1032" s="198"/>
      <c r="AB1032" s="198"/>
      <c r="AC1032" s="198"/>
      <c r="AD1032" s="198"/>
      <c r="AE1032" s="198"/>
      <c r="AF1032" s="198"/>
      <c r="AG1032" s="198"/>
      <c r="AH1032" s="198"/>
      <c r="AI1032" s="198"/>
      <c r="AJ1032" s="198"/>
      <c r="AK1032" s="198"/>
      <c r="AL1032" s="198"/>
      <c r="AM1032" s="198"/>
      <c r="AN1032" s="198"/>
      <c r="AO1032" s="198"/>
      <c r="AP1032" s="198"/>
      <c r="AQ1032" s="198"/>
      <c r="AR1032" s="198"/>
      <c r="AS1032" s="198"/>
      <c r="AT1032" s="198"/>
      <c r="AU1032" s="198"/>
      <c r="AV1032" s="198"/>
      <c r="AW1032" s="198"/>
      <c r="AX1032" s="198"/>
      <c r="AY1032" s="198"/>
      <c r="AZ1032" s="198"/>
      <c r="BA1032" s="217"/>
    </row>
    <row r="1033" spans="2:53" s="101" customFormat="1" x14ac:dyDescent="0.2">
      <c r="B1033" s="198"/>
      <c r="C1033" s="198"/>
      <c r="D1033" s="198"/>
      <c r="E1033" s="198"/>
      <c r="F1033" s="198"/>
      <c r="G1033" s="198"/>
      <c r="H1033" s="198"/>
      <c r="I1033" s="198"/>
      <c r="J1033" s="198"/>
      <c r="K1033" s="198"/>
      <c r="L1033" s="198"/>
      <c r="M1033" s="198"/>
      <c r="N1033" s="198"/>
      <c r="O1033" s="198"/>
      <c r="P1033" s="198"/>
      <c r="Q1033" s="198"/>
      <c r="R1033" s="198"/>
      <c r="S1033" s="198"/>
      <c r="T1033" s="198"/>
      <c r="U1033" s="198"/>
      <c r="V1033" s="198"/>
      <c r="W1033" s="198"/>
      <c r="X1033" s="198"/>
      <c r="Y1033" s="198"/>
      <c r="Z1033" s="198"/>
      <c r="AA1033" s="198"/>
      <c r="AB1033" s="198"/>
      <c r="AC1033" s="198"/>
      <c r="AD1033" s="198"/>
      <c r="AE1033" s="198"/>
      <c r="AF1033" s="198"/>
      <c r="AG1033" s="198"/>
      <c r="AH1033" s="198"/>
      <c r="AI1033" s="198"/>
      <c r="AJ1033" s="198"/>
      <c r="AK1033" s="198"/>
      <c r="AL1033" s="198"/>
      <c r="AM1033" s="198"/>
      <c r="AN1033" s="198"/>
      <c r="AO1033" s="198"/>
      <c r="AP1033" s="198"/>
      <c r="AQ1033" s="198"/>
      <c r="AR1033" s="198"/>
      <c r="AS1033" s="198"/>
      <c r="AT1033" s="198"/>
      <c r="AU1033" s="198"/>
      <c r="AV1033" s="198"/>
      <c r="AW1033" s="198"/>
      <c r="AX1033" s="198"/>
      <c r="AY1033" s="198"/>
      <c r="AZ1033" s="198"/>
      <c r="BA1033" s="217"/>
    </row>
    <row r="1034" spans="2:53" s="101" customFormat="1" x14ac:dyDescent="0.2">
      <c r="B1034" s="198"/>
      <c r="C1034" s="198"/>
      <c r="D1034" s="198"/>
      <c r="E1034" s="198"/>
      <c r="F1034" s="198"/>
      <c r="G1034" s="198"/>
      <c r="H1034" s="198"/>
      <c r="I1034" s="198"/>
      <c r="J1034" s="198"/>
      <c r="K1034" s="198"/>
      <c r="L1034" s="198"/>
      <c r="M1034" s="198"/>
      <c r="N1034" s="198"/>
      <c r="O1034" s="198"/>
      <c r="P1034" s="198"/>
      <c r="Q1034" s="198"/>
      <c r="R1034" s="198"/>
      <c r="S1034" s="198"/>
      <c r="T1034" s="198"/>
      <c r="U1034" s="198"/>
      <c r="V1034" s="198"/>
      <c r="W1034" s="198"/>
      <c r="X1034" s="198"/>
      <c r="Y1034" s="198"/>
      <c r="Z1034" s="198"/>
      <c r="AA1034" s="198"/>
      <c r="AB1034" s="198"/>
      <c r="AC1034" s="198"/>
      <c r="AD1034" s="198"/>
      <c r="AE1034" s="198"/>
      <c r="AF1034" s="198"/>
      <c r="AG1034" s="198"/>
      <c r="AH1034" s="198"/>
      <c r="AI1034" s="198"/>
      <c r="AJ1034" s="198"/>
      <c r="AK1034" s="198"/>
      <c r="AL1034" s="198"/>
      <c r="AM1034" s="198"/>
      <c r="AN1034" s="198"/>
      <c r="AO1034" s="198"/>
      <c r="AP1034" s="198"/>
      <c r="AQ1034" s="198"/>
      <c r="AR1034" s="198"/>
      <c r="AS1034" s="198"/>
      <c r="AT1034" s="198"/>
      <c r="AU1034" s="198"/>
      <c r="AV1034" s="198"/>
      <c r="AW1034" s="198"/>
      <c r="AX1034" s="198"/>
      <c r="AY1034" s="198"/>
      <c r="AZ1034" s="198"/>
      <c r="BA1034" s="217"/>
    </row>
    <row r="1035" spans="2:53" s="101" customFormat="1" x14ac:dyDescent="0.2">
      <c r="B1035" s="198"/>
      <c r="C1035" s="198"/>
      <c r="D1035" s="198"/>
      <c r="E1035" s="198"/>
      <c r="F1035" s="198"/>
      <c r="G1035" s="198"/>
      <c r="H1035" s="198"/>
      <c r="I1035" s="198"/>
      <c r="J1035" s="198"/>
      <c r="K1035" s="198"/>
      <c r="L1035" s="198"/>
      <c r="M1035" s="198"/>
      <c r="N1035" s="198"/>
      <c r="O1035" s="198"/>
      <c r="P1035" s="198"/>
      <c r="Q1035" s="198"/>
      <c r="R1035" s="198"/>
      <c r="S1035" s="198"/>
      <c r="T1035" s="198"/>
      <c r="U1035" s="198"/>
      <c r="V1035" s="198"/>
      <c r="W1035" s="198"/>
      <c r="X1035" s="198"/>
      <c r="Y1035" s="198"/>
      <c r="Z1035" s="198"/>
      <c r="AA1035" s="198"/>
      <c r="AB1035" s="198"/>
      <c r="AC1035" s="198"/>
      <c r="AD1035" s="198"/>
      <c r="AE1035" s="198"/>
      <c r="AF1035" s="198"/>
      <c r="AG1035" s="198"/>
      <c r="AH1035" s="198"/>
      <c r="AI1035" s="198"/>
      <c r="AJ1035" s="198"/>
      <c r="AK1035" s="198"/>
      <c r="AL1035" s="198"/>
      <c r="AM1035" s="198"/>
      <c r="AN1035" s="198"/>
      <c r="AO1035" s="198"/>
      <c r="AP1035" s="198"/>
      <c r="AQ1035" s="198"/>
      <c r="AR1035" s="198"/>
      <c r="AS1035" s="198"/>
      <c r="AT1035" s="198"/>
      <c r="AU1035" s="198"/>
      <c r="AV1035" s="198"/>
      <c r="AW1035" s="198"/>
      <c r="AX1035" s="198"/>
      <c r="AY1035" s="198"/>
      <c r="AZ1035" s="198"/>
      <c r="BA1035" s="217"/>
    </row>
    <row r="1036" spans="2:53" s="101" customFormat="1" x14ac:dyDescent="0.2">
      <c r="B1036" s="198"/>
      <c r="C1036" s="198"/>
      <c r="D1036" s="198"/>
      <c r="E1036" s="198"/>
      <c r="F1036" s="198"/>
      <c r="G1036" s="198"/>
      <c r="H1036" s="198"/>
      <c r="I1036" s="198"/>
      <c r="J1036" s="198"/>
      <c r="K1036" s="198"/>
      <c r="L1036" s="198"/>
      <c r="M1036" s="198"/>
      <c r="N1036" s="198"/>
      <c r="O1036" s="198"/>
      <c r="P1036" s="198"/>
      <c r="Q1036" s="198"/>
      <c r="R1036" s="198"/>
      <c r="S1036" s="198"/>
      <c r="T1036" s="198"/>
      <c r="U1036" s="198"/>
      <c r="V1036" s="198"/>
      <c r="W1036" s="198"/>
      <c r="X1036" s="198"/>
      <c r="Y1036" s="198"/>
      <c r="Z1036" s="198"/>
      <c r="AA1036" s="198"/>
      <c r="AB1036" s="198"/>
      <c r="AC1036" s="198"/>
      <c r="AD1036" s="198"/>
      <c r="AE1036" s="198"/>
      <c r="AF1036" s="198"/>
      <c r="AG1036" s="198"/>
      <c r="AH1036" s="198"/>
      <c r="AI1036" s="198"/>
      <c r="AJ1036" s="198"/>
      <c r="AK1036" s="198"/>
      <c r="AL1036" s="198"/>
      <c r="AM1036" s="198"/>
      <c r="AN1036" s="198"/>
      <c r="AO1036" s="198"/>
      <c r="AP1036" s="198"/>
      <c r="AQ1036" s="198"/>
      <c r="AR1036" s="198"/>
      <c r="AS1036" s="198"/>
      <c r="AT1036" s="198"/>
      <c r="AU1036" s="198"/>
      <c r="AV1036" s="198"/>
      <c r="AW1036" s="198"/>
      <c r="AX1036" s="198"/>
      <c r="AY1036" s="198"/>
      <c r="AZ1036" s="198"/>
      <c r="BA1036" s="217"/>
    </row>
    <row r="1037" spans="2:53" s="101" customFormat="1" x14ac:dyDescent="0.2">
      <c r="B1037" s="198"/>
      <c r="C1037" s="198"/>
      <c r="D1037" s="198"/>
      <c r="E1037" s="198"/>
      <c r="F1037" s="198"/>
      <c r="G1037" s="198"/>
      <c r="H1037" s="198"/>
      <c r="I1037" s="198"/>
      <c r="J1037" s="198"/>
      <c r="K1037" s="198"/>
      <c r="L1037" s="198"/>
      <c r="M1037" s="198"/>
      <c r="N1037" s="198"/>
      <c r="O1037" s="198"/>
      <c r="P1037" s="198"/>
      <c r="Q1037" s="198"/>
      <c r="R1037" s="198"/>
      <c r="S1037" s="198"/>
      <c r="T1037" s="198"/>
      <c r="U1037" s="198"/>
      <c r="V1037" s="198"/>
      <c r="W1037" s="198"/>
      <c r="X1037" s="198"/>
      <c r="Y1037" s="198"/>
      <c r="Z1037" s="198"/>
      <c r="AA1037" s="198"/>
      <c r="AB1037" s="198"/>
      <c r="AC1037" s="198"/>
      <c r="AD1037" s="198"/>
      <c r="AE1037" s="198"/>
      <c r="AF1037" s="198"/>
      <c r="AG1037" s="198"/>
      <c r="AH1037" s="198"/>
      <c r="AI1037" s="198"/>
      <c r="AJ1037" s="198"/>
      <c r="AK1037" s="198"/>
      <c r="AL1037" s="198"/>
      <c r="AM1037" s="198"/>
      <c r="AN1037" s="198"/>
      <c r="AO1037" s="198"/>
      <c r="AP1037" s="198"/>
      <c r="AQ1037" s="198"/>
      <c r="AR1037" s="198"/>
      <c r="AS1037" s="198"/>
      <c r="AT1037" s="198"/>
      <c r="AU1037" s="198"/>
      <c r="AV1037" s="198"/>
      <c r="AW1037" s="198"/>
      <c r="AX1037" s="198"/>
      <c r="AY1037" s="198"/>
      <c r="AZ1037" s="198"/>
      <c r="BA1037" s="217"/>
    </row>
    <row r="1038" spans="2:53" s="101" customFormat="1" x14ac:dyDescent="0.2">
      <c r="B1038" s="198"/>
      <c r="C1038" s="198"/>
      <c r="D1038" s="198"/>
      <c r="E1038" s="198"/>
      <c r="F1038" s="198"/>
      <c r="G1038" s="198"/>
      <c r="H1038" s="198"/>
      <c r="I1038" s="198"/>
      <c r="J1038" s="198"/>
      <c r="K1038" s="198"/>
      <c r="L1038" s="198"/>
      <c r="M1038" s="198"/>
      <c r="N1038" s="198"/>
      <c r="O1038" s="198"/>
      <c r="P1038" s="198"/>
      <c r="Q1038" s="198"/>
      <c r="R1038" s="198"/>
      <c r="S1038" s="198"/>
      <c r="T1038" s="198"/>
      <c r="U1038" s="198"/>
      <c r="V1038" s="198"/>
      <c r="W1038" s="198"/>
      <c r="X1038" s="198"/>
      <c r="Y1038" s="198"/>
      <c r="Z1038" s="198"/>
      <c r="AA1038" s="198"/>
      <c r="AB1038" s="198"/>
      <c r="AC1038" s="198"/>
      <c r="AD1038" s="198"/>
      <c r="AE1038" s="198"/>
      <c r="AF1038" s="198"/>
      <c r="AG1038" s="198"/>
      <c r="AH1038" s="198"/>
      <c r="AI1038" s="198"/>
      <c r="AJ1038" s="198"/>
      <c r="AK1038" s="198"/>
      <c r="AL1038" s="198"/>
      <c r="AM1038" s="198"/>
      <c r="AN1038" s="198"/>
      <c r="AO1038" s="198"/>
      <c r="AP1038" s="198"/>
      <c r="AQ1038" s="198"/>
      <c r="AR1038" s="198"/>
      <c r="AS1038" s="198"/>
      <c r="AT1038" s="198"/>
      <c r="AU1038" s="198"/>
      <c r="AV1038" s="198"/>
      <c r="AW1038" s="198"/>
      <c r="AX1038" s="198"/>
      <c r="AY1038" s="198"/>
      <c r="AZ1038" s="198"/>
      <c r="BA1038" s="217"/>
    </row>
    <row r="1039" spans="2:53" s="101" customFormat="1" x14ac:dyDescent="0.2">
      <c r="B1039" s="198"/>
      <c r="C1039" s="198"/>
      <c r="D1039" s="198"/>
      <c r="E1039" s="198"/>
      <c r="F1039" s="198"/>
      <c r="G1039" s="198"/>
      <c r="H1039" s="198"/>
      <c r="I1039" s="198"/>
      <c r="J1039" s="198"/>
      <c r="K1039" s="198"/>
      <c r="L1039" s="198"/>
      <c r="M1039" s="198"/>
      <c r="N1039" s="198"/>
      <c r="O1039" s="198"/>
      <c r="P1039" s="198"/>
      <c r="Q1039" s="198"/>
      <c r="R1039" s="198"/>
      <c r="S1039" s="198"/>
      <c r="T1039" s="198"/>
      <c r="U1039" s="198"/>
      <c r="V1039" s="198"/>
      <c r="W1039" s="198"/>
      <c r="X1039" s="198"/>
      <c r="Y1039" s="198"/>
      <c r="Z1039" s="198"/>
      <c r="AA1039" s="198"/>
      <c r="AB1039" s="198"/>
      <c r="AC1039" s="198"/>
      <c r="AD1039" s="198"/>
      <c r="AE1039" s="198"/>
      <c r="AF1039" s="198"/>
      <c r="AG1039" s="198"/>
      <c r="AH1039" s="198"/>
      <c r="AI1039" s="198"/>
      <c r="AJ1039" s="198"/>
      <c r="AK1039" s="198"/>
      <c r="AL1039" s="198"/>
      <c r="AM1039" s="198"/>
      <c r="AN1039" s="198"/>
      <c r="AO1039" s="198"/>
      <c r="AP1039" s="198"/>
      <c r="AQ1039" s="198"/>
      <c r="AR1039" s="198"/>
      <c r="AS1039" s="198"/>
      <c r="AT1039" s="198"/>
      <c r="AU1039" s="198"/>
      <c r="AV1039" s="198"/>
      <c r="AW1039" s="198"/>
      <c r="AX1039" s="198"/>
      <c r="AY1039" s="198"/>
      <c r="AZ1039" s="198"/>
      <c r="BA1039" s="217"/>
    </row>
    <row r="1040" spans="2:53" s="101" customFormat="1" x14ac:dyDescent="0.2">
      <c r="B1040" s="198"/>
      <c r="C1040" s="198"/>
      <c r="D1040" s="198"/>
      <c r="E1040" s="198"/>
      <c r="F1040" s="198"/>
      <c r="G1040" s="198"/>
      <c r="H1040" s="198"/>
      <c r="I1040" s="198"/>
      <c r="J1040" s="198"/>
      <c r="K1040" s="198"/>
      <c r="L1040" s="198"/>
      <c r="M1040" s="198"/>
      <c r="N1040" s="198"/>
      <c r="O1040" s="198"/>
      <c r="P1040" s="198"/>
      <c r="Q1040" s="198"/>
      <c r="R1040" s="198"/>
      <c r="S1040" s="198"/>
      <c r="T1040" s="198"/>
      <c r="U1040" s="198"/>
      <c r="V1040" s="198"/>
      <c r="W1040" s="198"/>
      <c r="X1040" s="198"/>
      <c r="Y1040" s="198"/>
      <c r="Z1040" s="198"/>
      <c r="AA1040" s="198"/>
      <c r="AB1040" s="198"/>
      <c r="AC1040" s="198"/>
      <c r="AD1040" s="198"/>
      <c r="AE1040" s="198"/>
      <c r="AF1040" s="198"/>
      <c r="AG1040" s="198"/>
      <c r="AH1040" s="198"/>
      <c r="AI1040" s="198"/>
      <c r="AJ1040" s="198"/>
      <c r="AK1040" s="198"/>
      <c r="AL1040" s="198"/>
      <c r="AM1040" s="198"/>
      <c r="AN1040" s="198"/>
      <c r="AO1040" s="198"/>
      <c r="AP1040" s="198"/>
      <c r="AQ1040" s="198"/>
      <c r="AR1040" s="198"/>
      <c r="AS1040" s="198"/>
      <c r="AT1040" s="198"/>
      <c r="AU1040" s="198"/>
      <c r="AV1040" s="198"/>
      <c r="AW1040" s="198"/>
      <c r="AX1040" s="198"/>
      <c r="AY1040" s="198"/>
      <c r="AZ1040" s="198"/>
      <c r="BA1040" s="217"/>
    </row>
    <row r="1041" spans="2:53" s="101" customFormat="1" x14ac:dyDescent="0.2">
      <c r="B1041" s="198"/>
      <c r="C1041" s="198"/>
      <c r="D1041" s="198"/>
      <c r="E1041" s="198"/>
      <c r="F1041" s="198"/>
      <c r="G1041" s="198"/>
      <c r="H1041" s="198"/>
      <c r="I1041" s="198"/>
      <c r="J1041" s="198"/>
      <c r="K1041" s="198"/>
      <c r="L1041" s="198"/>
      <c r="M1041" s="198"/>
      <c r="N1041" s="198"/>
      <c r="O1041" s="198"/>
      <c r="P1041" s="198"/>
      <c r="Q1041" s="198"/>
      <c r="R1041" s="198"/>
      <c r="S1041" s="198"/>
      <c r="T1041" s="198"/>
      <c r="U1041" s="198"/>
      <c r="V1041" s="198"/>
      <c r="W1041" s="198"/>
      <c r="X1041" s="198"/>
      <c r="Y1041" s="198"/>
      <c r="Z1041" s="198"/>
      <c r="AA1041" s="198"/>
      <c r="AB1041" s="198"/>
      <c r="AC1041" s="198"/>
      <c r="AD1041" s="198"/>
      <c r="AE1041" s="198"/>
      <c r="AF1041" s="198"/>
      <c r="AG1041" s="198"/>
      <c r="AH1041" s="198"/>
      <c r="AI1041" s="198"/>
      <c r="AJ1041" s="198"/>
      <c r="AK1041" s="198"/>
      <c r="AL1041" s="198"/>
      <c r="AM1041" s="198"/>
      <c r="AN1041" s="198"/>
      <c r="AO1041" s="198"/>
      <c r="AP1041" s="198"/>
      <c r="AQ1041" s="198"/>
      <c r="AR1041" s="198"/>
      <c r="AS1041" s="198"/>
      <c r="AT1041" s="198"/>
      <c r="AU1041" s="198"/>
      <c r="AV1041" s="198"/>
      <c r="AW1041" s="198"/>
      <c r="AX1041" s="198"/>
      <c r="AY1041" s="198"/>
      <c r="AZ1041" s="198"/>
      <c r="BA1041" s="217"/>
    </row>
    <row r="1042" spans="2:53" s="101" customFormat="1" x14ac:dyDescent="0.2">
      <c r="B1042" s="198"/>
      <c r="C1042" s="198"/>
      <c r="D1042" s="198"/>
      <c r="E1042" s="198"/>
      <c r="F1042" s="198"/>
      <c r="G1042" s="198"/>
      <c r="H1042" s="198"/>
      <c r="I1042" s="198"/>
      <c r="J1042" s="198"/>
      <c r="K1042" s="198"/>
      <c r="L1042" s="198"/>
      <c r="M1042" s="198"/>
      <c r="N1042" s="198"/>
      <c r="O1042" s="198"/>
      <c r="P1042" s="198"/>
      <c r="Q1042" s="198"/>
      <c r="R1042" s="198"/>
      <c r="S1042" s="198"/>
      <c r="T1042" s="198"/>
      <c r="U1042" s="198"/>
      <c r="V1042" s="198"/>
      <c r="W1042" s="198"/>
      <c r="X1042" s="198"/>
      <c r="Y1042" s="198"/>
      <c r="Z1042" s="198"/>
      <c r="AA1042" s="198"/>
      <c r="AB1042" s="198"/>
      <c r="AC1042" s="198"/>
      <c r="AD1042" s="198"/>
      <c r="AE1042" s="198"/>
      <c r="AF1042" s="198"/>
      <c r="AG1042" s="198"/>
      <c r="AH1042" s="198"/>
      <c r="AI1042" s="198"/>
      <c r="AJ1042" s="198"/>
      <c r="AK1042" s="198"/>
      <c r="AL1042" s="198"/>
      <c r="AM1042" s="198"/>
      <c r="AN1042" s="198"/>
      <c r="AO1042" s="198"/>
      <c r="AP1042" s="198"/>
      <c r="AQ1042" s="198"/>
      <c r="AR1042" s="198"/>
      <c r="AS1042" s="198"/>
      <c r="AT1042" s="198"/>
      <c r="AU1042" s="198"/>
      <c r="AV1042" s="198"/>
      <c r="AW1042" s="198"/>
      <c r="AX1042" s="198"/>
      <c r="AY1042" s="198"/>
      <c r="AZ1042" s="198"/>
      <c r="BA1042" s="217"/>
    </row>
    <row r="1043" spans="2:53" s="101" customFormat="1" x14ac:dyDescent="0.2">
      <c r="B1043" s="198"/>
      <c r="C1043" s="198"/>
      <c r="D1043" s="198"/>
      <c r="E1043" s="198"/>
      <c r="F1043" s="198"/>
      <c r="G1043" s="198"/>
      <c r="H1043" s="198"/>
      <c r="I1043" s="198"/>
      <c r="J1043" s="198"/>
      <c r="K1043" s="198"/>
      <c r="L1043" s="198"/>
      <c r="M1043" s="198"/>
      <c r="N1043" s="198"/>
      <c r="O1043" s="198"/>
      <c r="P1043" s="198"/>
      <c r="Q1043" s="198"/>
      <c r="R1043" s="198"/>
      <c r="S1043" s="198"/>
      <c r="T1043" s="198"/>
      <c r="U1043" s="198"/>
      <c r="V1043" s="198"/>
      <c r="W1043" s="198"/>
      <c r="X1043" s="198"/>
      <c r="Y1043" s="198"/>
      <c r="Z1043" s="198"/>
      <c r="AA1043" s="198"/>
      <c r="AB1043" s="198"/>
      <c r="AC1043" s="198"/>
      <c r="AD1043" s="198"/>
      <c r="AE1043" s="198"/>
      <c r="AF1043" s="198"/>
      <c r="AG1043" s="198"/>
      <c r="AH1043" s="198"/>
      <c r="AI1043" s="198"/>
      <c r="AJ1043" s="198"/>
      <c r="AK1043" s="198"/>
      <c r="AL1043" s="198"/>
      <c r="AM1043" s="198"/>
      <c r="AN1043" s="198"/>
      <c r="AO1043" s="198"/>
      <c r="AP1043" s="198"/>
      <c r="AQ1043" s="198"/>
      <c r="AR1043" s="198"/>
      <c r="AS1043" s="198"/>
      <c r="AT1043" s="198"/>
      <c r="AU1043" s="198"/>
      <c r="AV1043" s="198"/>
      <c r="AW1043" s="198"/>
      <c r="AX1043" s="198"/>
      <c r="AY1043" s="198"/>
      <c r="AZ1043" s="198"/>
      <c r="BA1043" s="217"/>
    </row>
    <row r="1044" spans="2:53" s="101" customFormat="1" x14ac:dyDescent="0.2">
      <c r="B1044" s="198"/>
      <c r="C1044" s="198"/>
      <c r="D1044" s="198"/>
      <c r="E1044" s="198"/>
      <c r="F1044" s="198"/>
      <c r="G1044" s="198"/>
      <c r="H1044" s="198"/>
      <c r="I1044" s="198"/>
      <c r="J1044" s="198"/>
      <c r="K1044" s="198"/>
      <c r="L1044" s="198"/>
      <c r="M1044" s="198"/>
      <c r="N1044" s="198"/>
      <c r="O1044" s="198"/>
      <c r="P1044" s="198"/>
      <c r="Q1044" s="198"/>
      <c r="R1044" s="198"/>
      <c r="S1044" s="198"/>
      <c r="T1044" s="198"/>
      <c r="U1044" s="198"/>
      <c r="V1044" s="198"/>
      <c r="W1044" s="198"/>
      <c r="X1044" s="198"/>
      <c r="Y1044" s="198"/>
      <c r="Z1044" s="198"/>
      <c r="AA1044" s="198"/>
      <c r="AB1044" s="198"/>
      <c r="AC1044" s="198"/>
      <c r="AD1044" s="198"/>
      <c r="AE1044" s="198"/>
      <c r="AF1044" s="198"/>
      <c r="AG1044" s="198"/>
      <c r="AH1044" s="198"/>
      <c r="AI1044" s="198"/>
      <c r="AJ1044" s="198"/>
      <c r="AK1044" s="198"/>
      <c r="AL1044" s="198"/>
      <c r="AM1044" s="198"/>
      <c r="AN1044" s="198"/>
      <c r="AO1044" s="198"/>
      <c r="AP1044" s="198"/>
      <c r="AQ1044" s="198"/>
      <c r="AR1044" s="198"/>
      <c r="AS1044" s="198"/>
      <c r="AT1044" s="198"/>
      <c r="AU1044" s="198"/>
      <c r="AV1044" s="198"/>
      <c r="AW1044" s="198"/>
      <c r="AX1044" s="198"/>
      <c r="AY1044" s="198"/>
      <c r="AZ1044" s="198"/>
      <c r="BA1044" s="217"/>
    </row>
    <row r="1045" spans="2:53" s="101" customFormat="1" x14ac:dyDescent="0.2">
      <c r="B1045" s="198"/>
      <c r="C1045" s="198"/>
      <c r="D1045" s="198"/>
      <c r="E1045" s="198"/>
      <c r="F1045" s="198"/>
      <c r="G1045" s="198"/>
      <c r="H1045" s="198"/>
      <c r="I1045" s="198"/>
      <c r="J1045" s="198"/>
      <c r="K1045" s="198"/>
      <c r="L1045" s="198"/>
      <c r="M1045" s="198"/>
      <c r="N1045" s="198"/>
      <c r="O1045" s="198"/>
      <c r="P1045" s="198"/>
      <c r="Q1045" s="198"/>
      <c r="R1045" s="198"/>
      <c r="S1045" s="198"/>
      <c r="T1045" s="198"/>
      <c r="U1045" s="198"/>
      <c r="V1045" s="198"/>
      <c r="W1045" s="198"/>
      <c r="X1045" s="198"/>
      <c r="Y1045" s="198"/>
      <c r="Z1045" s="198"/>
      <c r="AA1045" s="198"/>
      <c r="AB1045" s="198"/>
      <c r="AC1045" s="198"/>
      <c r="AD1045" s="198"/>
      <c r="AE1045" s="198"/>
      <c r="AF1045" s="198"/>
      <c r="AG1045" s="198"/>
      <c r="AH1045" s="198"/>
      <c r="AI1045" s="198"/>
      <c r="AJ1045" s="198"/>
      <c r="AK1045" s="198"/>
      <c r="AL1045" s="198"/>
      <c r="AM1045" s="198"/>
      <c r="AN1045" s="198"/>
      <c r="AO1045" s="198"/>
      <c r="AP1045" s="198"/>
      <c r="AQ1045" s="198"/>
      <c r="AR1045" s="198"/>
      <c r="AS1045" s="198"/>
      <c r="AT1045" s="198"/>
      <c r="AU1045" s="198"/>
      <c r="AV1045" s="198"/>
      <c r="AW1045" s="198"/>
      <c r="AX1045" s="198"/>
      <c r="AY1045" s="198"/>
      <c r="AZ1045" s="198"/>
      <c r="BA1045" s="217"/>
    </row>
    <row r="1046" spans="2:53" s="101" customFormat="1" x14ac:dyDescent="0.2">
      <c r="B1046" s="198"/>
      <c r="C1046" s="198"/>
      <c r="D1046" s="198"/>
      <c r="E1046" s="198"/>
      <c r="F1046" s="198"/>
      <c r="G1046" s="198"/>
      <c r="H1046" s="198"/>
      <c r="I1046" s="198"/>
      <c r="J1046" s="198"/>
      <c r="K1046" s="198"/>
      <c r="L1046" s="198"/>
      <c r="M1046" s="198"/>
      <c r="N1046" s="198"/>
      <c r="O1046" s="198"/>
      <c r="P1046" s="198"/>
      <c r="Q1046" s="198"/>
      <c r="R1046" s="198"/>
      <c r="S1046" s="198"/>
      <c r="T1046" s="198"/>
      <c r="U1046" s="198"/>
      <c r="V1046" s="198"/>
      <c r="W1046" s="198"/>
      <c r="X1046" s="198"/>
      <c r="Y1046" s="198"/>
      <c r="Z1046" s="198"/>
      <c r="AA1046" s="198"/>
      <c r="AB1046" s="198"/>
      <c r="AC1046" s="198"/>
      <c r="AD1046" s="198"/>
      <c r="AE1046" s="198"/>
      <c r="AF1046" s="198"/>
      <c r="AG1046" s="198"/>
      <c r="AH1046" s="198"/>
      <c r="AI1046" s="198"/>
      <c r="AJ1046" s="198"/>
      <c r="AK1046" s="198"/>
      <c r="AL1046" s="198"/>
      <c r="AM1046" s="198"/>
      <c r="AN1046" s="198"/>
      <c r="AO1046" s="198"/>
      <c r="AP1046" s="198"/>
      <c r="AQ1046" s="198"/>
      <c r="AR1046" s="198"/>
      <c r="AS1046" s="198"/>
      <c r="AT1046" s="198"/>
      <c r="AU1046" s="198"/>
      <c r="AV1046" s="198"/>
      <c r="AW1046" s="198"/>
      <c r="AX1046" s="198"/>
      <c r="AY1046" s="198"/>
      <c r="AZ1046" s="198"/>
      <c r="BA1046" s="217"/>
    </row>
    <row r="1047" spans="2:53" s="101" customFormat="1" x14ac:dyDescent="0.2">
      <c r="B1047" s="198"/>
      <c r="C1047" s="198"/>
      <c r="D1047" s="198"/>
      <c r="E1047" s="198"/>
      <c r="F1047" s="198"/>
      <c r="G1047" s="198"/>
      <c r="H1047" s="198"/>
      <c r="I1047" s="198"/>
      <c r="J1047" s="198"/>
      <c r="K1047" s="198"/>
      <c r="L1047" s="198"/>
      <c r="M1047" s="198"/>
      <c r="N1047" s="198"/>
      <c r="O1047" s="198"/>
      <c r="P1047" s="198"/>
      <c r="Q1047" s="198"/>
      <c r="R1047" s="198"/>
      <c r="S1047" s="198"/>
      <c r="T1047" s="198"/>
      <c r="U1047" s="198"/>
      <c r="V1047" s="198"/>
      <c r="W1047" s="198"/>
      <c r="X1047" s="198"/>
      <c r="Y1047" s="198"/>
      <c r="Z1047" s="198"/>
      <c r="AA1047" s="198"/>
      <c r="AB1047" s="198"/>
      <c r="AC1047" s="198"/>
      <c r="AD1047" s="198"/>
      <c r="AE1047" s="198"/>
      <c r="AF1047" s="198"/>
      <c r="AG1047" s="198"/>
      <c r="AH1047" s="198"/>
      <c r="AI1047" s="198"/>
      <c r="AJ1047" s="198"/>
      <c r="AK1047" s="198"/>
      <c r="AL1047" s="198"/>
      <c r="AM1047" s="198"/>
      <c r="AN1047" s="198"/>
      <c r="AO1047" s="198"/>
      <c r="AP1047" s="198"/>
      <c r="AQ1047" s="198"/>
      <c r="AR1047" s="198"/>
      <c r="AS1047" s="198"/>
      <c r="AT1047" s="198"/>
      <c r="AU1047" s="198"/>
      <c r="AV1047" s="198"/>
      <c r="AW1047" s="198"/>
      <c r="AX1047" s="198"/>
      <c r="AY1047" s="198"/>
      <c r="AZ1047" s="198"/>
      <c r="BA1047" s="217"/>
    </row>
    <row r="1048" spans="2:53" s="101" customFormat="1" x14ac:dyDescent="0.2">
      <c r="B1048" s="198"/>
      <c r="C1048" s="198"/>
      <c r="D1048" s="198"/>
      <c r="E1048" s="198"/>
      <c r="F1048" s="198"/>
      <c r="G1048" s="198"/>
      <c r="H1048" s="198"/>
      <c r="I1048" s="198"/>
      <c r="J1048" s="198"/>
      <c r="K1048" s="198"/>
      <c r="L1048" s="198"/>
      <c r="M1048" s="198"/>
      <c r="N1048" s="198"/>
      <c r="O1048" s="198"/>
      <c r="P1048" s="198"/>
      <c r="Q1048" s="198"/>
      <c r="R1048" s="198"/>
      <c r="S1048" s="198"/>
      <c r="T1048" s="198"/>
      <c r="U1048" s="198"/>
      <c r="V1048" s="198"/>
      <c r="W1048" s="198"/>
      <c r="X1048" s="198"/>
      <c r="Y1048" s="198"/>
      <c r="Z1048" s="198"/>
      <c r="AA1048" s="198"/>
      <c r="AB1048" s="198"/>
      <c r="AC1048" s="198"/>
      <c r="AD1048" s="198"/>
      <c r="AE1048" s="198"/>
      <c r="AF1048" s="198"/>
      <c r="AG1048" s="198"/>
      <c r="AH1048" s="198"/>
      <c r="AI1048" s="198"/>
      <c r="AJ1048" s="198"/>
      <c r="AK1048" s="198"/>
      <c r="AL1048" s="198"/>
      <c r="AM1048" s="198"/>
      <c r="AN1048" s="198"/>
      <c r="AO1048" s="198"/>
      <c r="AP1048" s="198"/>
      <c r="AQ1048" s="198"/>
      <c r="AR1048" s="198"/>
      <c r="AS1048" s="198"/>
      <c r="AT1048" s="198"/>
      <c r="AU1048" s="198"/>
      <c r="AV1048" s="198"/>
      <c r="AW1048" s="198"/>
      <c r="AX1048" s="198"/>
      <c r="AY1048" s="198"/>
      <c r="AZ1048" s="198"/>
      <c r="BA1048" s="217"/>
    </row>
    <row r="1049" spans="2:53" s="101" customFormat="1" x14ac:dyDescent="0.2">
      <c r="B1049" s="198"/>
      <c r="C1049" s="198"/>
      <c r="D1049" s="198"/>
      <c r="E1049" s="198"/>
      <c r="F1049" s="198"/>
      <c r="G1049" s="198"/>
      <c r="H1049" s="198"/>
      <c r="I1049" s="198"/>
      <c r="J1049" s="198"/>
      <c r="K1049" s="198"/>
      <c r="L1049" s="198"/>
      <c r="M1049" s="198"/>
      <c r="N1049" s="198"/>
      <c r="O1049" s="198"/>
      <c r="P1049" s="198"/>
      <c r="Q1049" s="198"/>
      <c r="R1049" s="198"/>
      <c r="S1049" s="198"/>
      <c r="T1049" s="198"/>
      <c r="U1049" s="198"/>
      <c r="V1049" s="198"/>
      <c r="W1049" s="198"/>
      <c r="X1049" s="198"/>
      <c r="Y1049" s="198"/>
      <c r="Z1049" s="198"/>
      <c r="AA1049" s="198"/>
      <c r="AB1049" s="198"/>
      <c r="AC1049" s="198"/>
      <c r="AD1049" s="198"/>
      <c r="AE1049" s="198"/>
      <c r="AF1049" s="198"/>
      <c r="AG1049" s="198"/>
      <c r="AH1049" s="198"/>
      <c r="AI1049" s="198"/>
      <c r="AJ1049" s="198"/>
      <c r="AK1049" s="198"/>
      <c r="AL1049" s="198"/>
      <c r="AM1049" s="198"/>
      <c r="AN1049" s="198"/>
      <c r="AO1049" s="198"/>
      <c r="AP1049" s="198"/>
      <c r="AQ1049" s="198"/>
      <c r="AR1049" s="198"/>
      <c r="AS1049" s="198"/>
      <c r="AT1049" s="198"/>
      <c r="AU1049" s="198"/>
      <c r="AV1049" s="198"/>
      <c r="AW1049" s="198"/>
      <c r="AX1049" s="198"/>
      <c r="AY1049" s="198"/>
      <c r="AZ1049" s="198"/>
      <c r="BA1049" s="217"/>
    </row>
    <row r="1050" spans="2:53" s="101" customFormat="1" x14ac:dyDescent="0.2">
      <c r="B1050" s="198"/>
      <c r="C1050" s="198"/>
      <c r="D1050" s="198"/>
      <c r="E1050" s="198"/>
      <c r="F1050" s="198"/>
      <c r="G1050" s="198"/>
      <c r="H1050" s="198"/>
      <c r="I1050" s="198"/>
      <c r="J1050" s="198"/>
      <c r="K1050" s="198"/>
      <c r="L1050" s="198"/>
      <c r="M1050" s="198"/>
      <c r="N1050" s="198"/>
      <c r="O1050" s="198"/>
      <c r="P1050" s="198"/>
      <c r="Q1050" s="198"/>
      <c r="R1050" s="198"/>
      <c r="S1050" s="198"/>
      <c r="T1050" s="198"/>
      <c r="U1050" s="198"/>
      <c r="V1050" s="198"/>
      <c r="W1050" s="198"/>
      <c r="X1050" s="198"/>
      <c r="Y1050" s="198"/>
      <c r="Z1050" s="198"/>
      <c r="AA1050" s="198"/>
      <c r="AB1050" s="198"/>
      <c r="AC1050" s="198"/>
      <c r="AD1050" s="198"/>
      <c r="AE1050" s="198"/>
      <c r="AF1050" s="198"/>
      <c r="AG1050" s="198"/>
      <c r="AH1050" s="198"/>
      <c r="AI1050" s="198"/>
      <c r="AJ1050" s="198"/>
      <c r="AK1050" s="198"/>
      <c r="AL1050" s="198"/>
      <c r="AM1050" s="198"/>
      <c r="AN1050" s="198"/>
      <c r="AO1050" s="198"/>
      <c r="AP1050" s="198"/>
      <c r="AQ1050" s="198"/>
      <c r="AR1050" s="198"/>
      <c r="AS1050" s="198"/>
      <c r="AT1050" s="198"/>
      <c r="AU1050" s="198"/>
      <c r="AV1050" s="198"/>
      <c r="AW1050" s="198"/>
      <c r="AX1050" s="198"/>
      <c r="AY1050" s="198"/>
      <c r="AZ1050" s="198"/>
      <c r="BA1050" s="217"/>
    </row>
    <row r="1051" spans="2:53" s="101" customFormat="1" x14ac:dyDescent="0.2">
      <c r="B1051" s="198"/>
      <c r="C1051" s="198"/>
      <c r="D1051" s="198"/>
      <c r="E1051" s="198"/>
      <c r="F1051" s="198"/>
      <c r="G1051" s="198"/>
      <c r="H1051" s="198"/>
      <c r="I1051" s="198"/>
      <c r="J1051" s="198"/>
      <c r="K1051" s="198"/>
      <c r="L1051" s="198"/>
      <c r="M1051" s="198"/>
      <c r="N1051" s="198"/>
      <c r="O1051" s="198"/>
      <c r="P1051" s="198"/>
      <c r="Q1051" s="198"/>
      <c r="R1051" s="198"/>
      <c r="S1051" s="198"/>
      <c r="T1051" s="198"/>
      <c r="U1051" s="198"/>
      <c r="V1051" s="198"/>
      <c r="W1051" s="198"/>
      <c r="X1051" s="198"/>
      <c r="Y1051" s="198"/>
      <c r="Z1051" s="198"/>
      <c r="AA1051" s="198"/>
      <c r="AB1051" s="198"/>
      <c r="AC1051" s="198"/>
      <c r="AD1051" s="198"/>
      <c r="AE1051" s="198"/>
      <c r="AF1051" s="198"/>
      <c r="AG1051" s="198"/>
      <c r="AH1051" s="198"/>
      <c r="AI1051" s="198"/>
      <c r="AJ1051" s="198"/>
      <c r="AK1051" s="198"/>
      <c r="AL1051" s="198"/>
      <c r="AM1051" s="198"/>
      <c r="AN1051" s="198"/>
      <c r="AO1051" s="198"/>
      <c r="AP1051" s="198"/>
      <c r="AQ1051" s="198"/>
      <c r="AR1051" s="198"/>
      <c r="AS1051" s="198"/>
      <c r="AT1051" s="198"/>
      <c r="AU1051" s="198"/>
      <c r="AV1051" s="198"/>
      <c r="AW1051" s="198"/>
      <c r="AX1051" s="198"/>
      <c r="AY1051" s="198"/>
      <c r="AZ1051" s="198"/>
      <c r="BA1051" s="217"/>
    </row>
    <row r="1052" spans="2:53" s="101" customFormat="1" x14ac:dyDescent="0.2">
      <c r="B1052" s="198"/>
      <c r="C1052" s="198"/>
      <c r="D1052" s="198"/>
      <c r="E1052" s="198"/>
      <c r="F1052" s="198"/>
      <c r="G1052" s="198"/>
      <c r="H1052" s="198"/>
      <c r="I1052" s="198"/>
      <c r="J1052" s="198"/>
      <c r="K1052" s="198"/>
      <c r="L1052" s="198"/>
      <c r="M1052" s="198"/>
      <c r="N1052" s="198"/>
      <c r="O1052" s="198"/>
      <c r="P1052" s="198"/>
      <c r="Q1052" s="198"/>
      <c r="R1052" s="198"/>
      <c r="S1052" s="198"/>
      <c r="T1052" s="198"/>
      <c r="U1052" s="198"/>
      <c r="V1052" s="198"/>
      <c r="W1052" s="198"/>
      <c r="X1052" s="198"/>
      <c r="Y1052" s="198"/>
      <c r="Z1052" s="198"/>
      <c r="AA1052" s="198"/>
      <c r="AB1052" s="198"/>
      <c r="AC1052" s="198"/>
      <c r="AD1052" s="198"/>
      <c r="AE1052" s="198"/>
      <c r="AF1052" s="198"/>
      <c r="AG1052" s="198"/>
      <c r="AH1052" s="198"/>
      <c r="AI1052" s="198"/>
      <c r="AJ1052" s="198"/>
      <c r="AK1052" s="198"/>
      <c r="AL1052" s="198"/>
      <c r="AM1052" s="198"/>
      <c r="AN1052" s="198"/>
      <c r="AO1052" s="198"/>
      <c r="AP1052" s="198"/>
      <c r="AQ1052" s="198"/>
      <c r="AR1052" s="198"/>
      <c r="AS1052" s="198"/>
      <c r="AT1052" s="198"/>
      <c r="AU1052" s="198"/>
      <c r="AV1052" s="198"/>
      <c r="AW1052" s="198"/>
      <c r="AX1052" s="198"/>
      <c r="AY1052" s="198"/>
      <c r="AZ1052" s="198"/>
      <c r="BA1052" s="217"/>
    </row>
    <row r="1053" spans="2:53" s="101" customFormat="1" x14ac:dyDescent="0.2">
      <c r="B1053" s="198"/>
      <c r="C1053" s="198"/>
      <c r="D1053" s="198"/>
      <c r="E1053" s="198"/>
      <c r="F1053" s="198"/>
      <c r="G1053" s="198"/>
      <c r="H1053" s="198"/>
      <c r="I1053" s="198"/>
      <c r="J1053" s="198"/>
      <c r="K1053" s="198"/>
      <c r="L1053" s="198"/>
      <c r="M1053" s="198"/>
      <c r="N1053" s="198"/>
      <c r="O1053" s="198"/>
      <c r="P1053" s="198"/>
      <c r="Q1053" s="198"/>
      <c r="R1053" s="198"/>
      <c r="S1053" s="198"/>
      <c r="T1053" s="198"/>
      <c r="U1053" s="198"/>
      <c r="V1053" s="198"/>
      <c r="W1053" s="198"/>
      <c r="X1053" s="198"/>
      <c r="Y1053" s="198"/>
      <c r="Z1053" s="198"/>
      <c r="AA1053" s="198"/>
      <c r="AB1053" s="198"/>
      <c r="AC1053" s="198"/>
      <c r="AD1053" s="198"/>
      <c r="AE1053" s="198"/>
      <c r="AF1053" s="198"/>
      <c r="AG1053" s="198"/>
      <c r="AH1053" s="198"/>
      <c r="AI1053" s="198"/>
      <c r="AJ1053" s="198"/>
      <c r="AK1053" s="198"/>
      <c r="AL1053" s="198"/>
      <c r="AM1053" s="198"/>
      <c r="AN1053" s="198"/>
      <c r="AO1053" s="198"/>
      <c r="AP1053" s="198"/>
      <c r="AQ1053" s="198"/>
      <c r="AR1053" s="198"/>
      <c r="AS1053" s="198"/>
      <c r="AT1053" s="198"/>
      <c r="AU1053" s="198"/>
      <c r="AV1053" s="198"/>
      <c r="AW1053" s="198"/>
      <c r="AX1053" s="198"/>
      <c r="AY1053" s="198"/>
      <c r="AZ1053" s="198"/>
      <c r="BA1053" s="217"/>
    </row>
    <row r="1054" spans="2:53" s="101" customFormat="1" x14ac:dyDescent="0.2">
      <c r="B1054" s="198"/>
      <c r="C1054" s="198"/>
      <c r="D1054" s="198"/>
      <c r="E1054" s="198"/>
      <c r="F1054" s="198"/>
      <c r="G1054" s="198"/>
      <c r="H1054" s="198"/>
      <c r="I1054" s="198"/>
      <c r="J1054" s="198"/>
      <c r="K1054" s="198"/>
      <c r="L1054" s="198"/>
      <c r="M1054" s="198"/>
      <c r="N1054" s="198"/>
      <c r="O1054" s="198"/>
      <c r="P1054" s="198"/>
      <c r="Q1054" s="198"/>
      <c r="R1054" s="198"/>
      <c r="S1054" s="198"/>
      <c r="T1054" s="198"/>
      <c r="U1054" s="198"/>
      <c r="V1054" s="198"/>
      <c r="W1054" s="198"/>
      <c r="X1054" s="198"/>
      <c r="Y1054" s="198"/>
      <c r="Z1054" s="198"/>
      <c r="AA1054" s="198"/>
      <c r="AB1054" s="198"/>
      <c r="AC1054" s="198"/>
      <c r="AD1054" s="198"/>
      <c r="AE1054" s="198"/>
      <c r="AF1054" s="198"/>
      <c r="AG1054" s="198"/>
      <c r="AH1054" s="198"/>
      <c r="AI1054" s="198"/>
      <c r="AJ1054" s="198"/>
      <c r="AK1054" s="198"/>
      <c r="AL1054" s="198"/>
      <c r="AM1054" s="198"/>
      <c r="AN1054" s="198"/>
      <c r="AO1054" s="198"/>
      <c r="AP1054" s="198"/>
      <c r="AQ1054" s="198"/>
      <c r="AR1054" s="198"/>
      <c r="AS1054" s="198"/>
      <c r="AT1054" s="198"/>
      <c r="AU1054" s="198"/>
      <c r="AV1054" s="198"/>
      <c r="AW1054" s="198"/>
      <c r="AX1054" s="198"/>
      <c r="AY1054" s="198"/>
      <c r="AZ1054" s="198"/>
      <c r="BA1054" s="217"/>
    </row>
    <row r="1055" spans="2:53" s="101" customFormat="1" x14ac:dyDescent="0.2">
      <c r="B1055" s="198"/>
      <c r="C1055" s="198"/>
      <c r="D1055" s="198"/>
      <c r="E1055" s="198"/>
      <c r="F1055" s="198"/>
      <c r="G1055" s="198"/>
      <c r="H1055" s="198"/>
      <c r="I1055" s="198"/>
      <c r="J1055" s="198"/>
      <c r="K1055" s="198"/>
      <c r="L1055" s="198"/>
      <c r="M1055" s="198"/>
      <c r="N1055" s="198"/>
      <c r="O1055" s="198"/>
      <c r="P1055" s="198"/>
      <c r="Q1055" s="198"/>
      <c r="R1055" s="198"/>
      <c r="S1055" s="198"/>
      <c r="T1055" s="198"/>
      <c r="U1055" s="198"/>
      <c r="V1055" s="198"/>
      <c r="W1055" s="198"/>
      <c r="X1055" s="198"/>
      <c r="Y1055" s="198"/>
      <c r="Z1055" s="198"/>
      <c r="AA1055" s="198"/>
      <c r="AB1055" s="198"/>
      <c r="AC1055" s="198"/>
      <c r="AD1055" s="198"/>
      <c r="AE1055" s="198"/>
      <c r="AF1055" s="198"/>
      <c r="AG1055" s="198"/>
      <c r="AH1055" s="198"/>
      <c r="AI1055" s="198"/>
      <c r="AJ1055" s="198"/>
      <c r="AK1055" s="198"/>
      <c r="AL1055" s="198"/>
      <c r="AM1055" s="198"/>
      <c r="AN1055" s="198"/>
      <c r="AO1055" s="198"/>
      <c r="AP1055" s="198"/>
      <c r="AQ1055" s="198"/>
      <c r="AR1055" s="198"/>
      <c r="AS1055" s="198"/>
      <c r="AT1055" s="198"/>
      <c r="AU1055" s="198"/>
      <c r="AV1055" s="198"/>
      <c r="AW1055" s="198"/>
      <c r="AX1055" s="198"/>
      <c r="AY1055" s="198"/>
      <c r="AZ1055" s="198"/>
      <c r="BA1055" s="217"/>
    </row>
    <row r="1056" spans="2:53" s="101" customFormat="1" x14ac:dyDescent="0.2">
      <c r="B1056" s="198"/>
      <c r="C1056" s="198"/>
      <c r="D1056" s="198"/>
      <c r="E1056" s="198"/>
      <c r="F1056" s="198"/>
      <c r="G1056" s="198"/>
      <c r="H1056" s="198"/>
      <c r="I1056" s="198"/>
      <c r="J1056" s="198"/>
      <c r="K1056" s="198"/>
      <c r="L1056" s="198"/>
      <c r="M1056" s="198"/>
      <c r="N1056" s="198"/>
      <c r="O1056" s="198"/>
      <c r="P1056" s="198"/>
      <c r="Q1056" s="198"/>
      <c r="R1056" s="198"/>
      <c r="S1056" s="198"/>
      <c r="T1056" s="198"/>
      <c r="U1056" s="198"/>
      <c r="V1056" s="198"/>
      <c r="W1056" s="198"/>
      <c r="X1056" s="198"/>
      <c r="Y1056" s="198"/>
      <c r="Z1056" s="198"/>
      <c r="AA1056" s="198"/>
      <c r="AB1056" s="198"/>
      <c r="AC1056" s="198"/>
      <c r="AD1056" s="198"/>
      <c r="AE1056" s="198"/>
      <c r="AF1056" s="198"/>
      <c r="AG1056" s="198"/>
      <c r="AH1056" s="198"/>
      <c r="AI1056" s="198"/>
      <c r="AJ1056" s="198"/>
      <c r="AK1056" s="198"/>
      <c r="AL1056" s="198"/>
      <c r="AM1056" s="198"/>
      <c r="AN1056" s="198"/>
      <c r="AO1056" s="198"/>
      <c r="AP1056" s="198"/>
      <c r="AQ1056" s="198"/>
      <c r="AR1056" s="198"/>
      <c r="AS1056" s="198"/>
      <c r="AT1056" s="198"/>
      <c r="AU1056" s="198"/>
      <c r="AV1056" s="198"/>
      <c r="AW1056" s="198"/>
      <c r="AX1056" s="198"/>
      <c r="AY1056" s="198"/>
      <c r="AZ1056" s="198"/>
      <c r="BA1056" s="217"/>
    </row>
    <row r="1057" spans="2:53" s="101" customFormat="1" x14ac:dyDescent="0.2">
      <c r="B1057" s="198"/>
      <c r="C1057" s="198"/>
      <c r="D1057" s="198"/>
      <c r="E1057" s="198"/>
      <c r="F1057" s="198"/>
      <c r="G1057" s="198"/>
      <c r="H1057" s="198"/>
      <c r="I1057" s="198"/>
      <c r="J1057" s="198"/>
      <c r="K1057" s="198"/>
      <c r="L1057" s="198"/>
      <c r="M1057" s="198"/>
      <c r="N1057" s="198"/>
      <c r="O1057" s="198"/>
      <c r="P1057" s="198"/>
      <c r="Q1057" s="198"/>
      <c r="R1057" s="198"/>
      <c r="S1057" s="198"/>
      <c r="T1057" s="198"/>
      <c r="U1057" s="198"/>
      <c r="V1057" s="198"/>
      <c r="W1057" s="198"/>
      <c r="X1057" s="198"/>
      <c r="Y1057" s="198"/>
      <c r="Z1057" s="198"/>
      <c r="AA1057" s="198"/>
      <c r="AB1057" s="198"/>
      <c r="AC1057" s="198"/>
      <c r="AD1057" s="198"/>
      <c r="AE1057" s="198"/>
      <c r="AF1057" s="198"/>
      <c r="AG1057" s="198"/>
      <c r="AH1057" s="198"/>
      <c r="AI1057" s="198"/>
      <c r="AJ1057" s="198"/>
      <c r="AK1057" s="198"/>
      <c r="AL1057" s="198"/>
      <c r="AM1057" s="198"/>
      <c r="AN1057" s="198"/>
      <c r="AO1057" s="198"/>
      <c r="AP1057" s="198"/>
      <c r="AQ1057" s="198"/>
      <c r="AR1057" s="198"/>
      <c r="AS1057" s="198"/>
      <c r="AT1057" s="198"/>
      <c r="AU1057" s="198"/>
      <c r="AV1057" s="198"/>
      <c r="AW1057" s="198"/>
      <c r="AX1057" s="198"/>
      <c r="AY1057" s="198"/>
      <c r="AZ1057" s="198"/>
      <c r="BA1057" s="217"/>
    </row>
    <row r="1058" spans="2:53" s="101" customFormat="1" x14ac:dyDescent="0.2">
      <c r="B1058" s="198"/>
      <c r="C1058" s="198"/>
      <c r="D1058" s="198"/>
      <c r="E1058" s="198"/>
      <c r="F1058" s="198"/>
      <c r="G1058" s="198"/>
      <c r="H1058" s="198"/>
      <c r="I1058" s="198"/>
      <c r="J1058" s="198"/>
      <c r="K1058" s="198"/>
      <c r="L1058" s="198"/>
      <c r="M1058" s="198"/>
      <c r="N1058" s="198"/>
      <c r="O1058" s="198"/>
      <c r="P1058" s="198"/>
      <c r="Q1058" s="198"/>
      <c r="R1058" s="198"/>
      <c r="S1058" s="198"/>
      <c r="T1058" s="198"/>
      <c r="U1058" s="198"/>
      <c r="V1058" s="198"/>
      <c r="W1058" s="198"/>
      <c r="X1058" s="198"/>
      <c r="Y1058" s="198"/>
      <c r="Z1058" s="198"/>
      <c r="AA1058" s="198"/>
      <c r="AB1058" s="198"/>
      <c r="AC1058" s="198"/>
      <c r="AD1058" s="198"/>
      <c r="AE1058" s="198"/>
      <c r="AF1058" s="198"/>
      <c r="AG1058" s="198"/>
      <c r="AH1058" s="198"/>
      <c r="AI1058" s="198"/>
      <c r="AJ1058" s="198"/>
      <c r="AK1058" s="198"/>
      <c r="AL1058" s="198"/>
      <c r="AM1058" s="198"/>
      <c r="AN1058" s="198"/>
      <c r="AO1058" s="198"/>
      <c r="AP1058" s="198"/>
      <c r="AQ1058" s="198"/>
      <c r="AR1058" s="198"/>
      <c r="AS1058" s="198"/>
      <c r="AT1058" s="198"/>
      <c r="AU1058" s="198"/>
      <c r="AV1058" s="198"/>
      <c r="AW1058" s="198"/>
      <c r="AX1058" s="198"/>
      <c r="AY1058" s="198"/>
      <c r="AZ1058" s="198"/>
      <c r="BA1058" s="217"/>
    </row>
    <row r="1059" spans="2:53" s="101" customFormat="1" x14ac:dyDescent="0.2">
      <c r="B1059" s="198"/>
      <c r="C1059" s="198"/>
      <c r="D1059" s="198"/>
      <c r="E1059" s="198"/>
      <c r="F1059" s="198"/>
      <c r="G1059" s="198"/>
      <c r="H1059" s="198"/>
      <c r="I1059" s="198"/>
      <c r="J1059" s="198"/>
      <c r="K1059" s="198"/>
      <c r="L1059" s="198"/>
      <c r="M1059" s="198"/>
      <c r="N1059" s="198"/>
      <c r="O1059" s="198"/>
      <c r="P1059" s="198"/>
      <c r="Q1059" s="198"/>
      <c r="R1059" s="198"/>
      <c r="S1059" s="198"/>
      <c r="T1059" s="198"/>
      <c r="U1059" s="198"/>
      <c r="V1059" s="198"/>
      <c r="W1059" s="198"/>
      <c r="X1059" s="198"/>
      <c r="Y1059" s="198"/>
      <c r="Z1059" s="198"/>
      <c r="AA1059" s="198"/>
      <c r="AB1059" s="198"/>
      <c r="AC1059" s="198"/>
      <c r="AD1059" s="198"/>
      <c r="AE1059" s="198"/>
      <c r="AF1059" s="198"/>
      <c r="AG1059" s="198"/>
      <c r="AH1059" s="198"/>
      <c r="AI1059" s="198"/>
      <c r="AJ1059" s="198"/>
      <c r="AK1059" s="198"/>
      <c r="AL1059" s="198"/>
      <c r="AM1059" s="198"/>
      <c r="AN1059" s="198"/>
      <c r="AO1059" s="198"/>
      <c r="AP1059" s="198"/>
      <c r="AQ1059" s="198"/>
      <c r="AR1059" s="198"/>
      <c r="AS1059" s="198"/>
      <c r="AT1059" s="198"/>
      <c r="AU1059" s="198"/>
      <c r="AV1059" s="198"/>
      <c r="AW1059" s="198"/>
      <c r="AX1059" s="198"/>
      <c r="AY1059" s="198"/>
      <c r="AZ1059" s="198"/>
      <c r="BA1059" s="217"/>
    </row>
    <row r="1060" spans="2:53" s="101" customFormat="1" x14ac:dyDescent="0.2">
      <c r="B1060" s="198"/>
      <c r="C1060" s="198"/>
      <c r="D1060" s="198"/>
      <c r="E1060" s="198"/>
      <c r="F1060" s="198"/>
      <c r="G1060" s="198"/>
      <c r="H1060" s="198"/>
      <c r="I1060" s="198"/>
      <c r="J1060" s="198"/>
      <c r="K1060" s="198"/>
      <c r="L1060" s="198"/>
      <c r="M1060" s="198"/>
      <c r="N1060" s="198"/>
      <c r="O1060" s="198"/>
      <c r="P1060" s="198"/>
      <c r="Q1060" s="198"/>
      <c r="R1060" s="198"/>
      <c r="S1060" s="198"/>
      <c r="T1060" s="198"/>
      <c r="U1060" s="198"/>
      <c r="V1060" s="198"/>
      <c r="W1060" s="198"/>
      <c r="X1060" s="198"/>
      <c r="Y1060" s="198"/>
      <c r="Z1060" s="198"/>
      <c r="AA1060" s="198"/>
      <c r="AB1060" s="198"/>
      <c r="AC1060" s="198"/>
      <c r="AD1060" s="198"/>
      <c r="AE1060" s="198"/>
      <c r="AF1060" s="198"/>
      <c r="AG1060" s="198"/>
      <c r="AH1060" s="198"/>
      <c r="AI1060" s="198"/>
      <c r="AJ1060" s="198"/>
      <c r="AK1060" s="198"/>
      <c r="AL1060" s="198"/>
      <c r="AM1060" s="198"/>
      <c r="AN1060" s="198"/>
      <c r="AO1060" s="198"/>
      <c r="AP1060" s="198"/>
      <c r="AQ1060" s="198"/>
      <c r="AR1060" s="198"/>
      <c r="AS1060" s="198"/>
      <c r="AT1060" s="198"/>
      <c r="AU1060" s="198"/>
      <c r="AV1060" s="198"/>
      <c r="AW1060" s="198"/>
      <c r="AX1060" s="198"/>
      <c r="AY1060" s="198"/>
      <c r="AZ1060" s="198"/>
      <c r="BA1060" s="217"/>
    </row>
    <row r="1061" spans="2:53" s="101" customFormat="1" x14ac:dyDescent="0.2">
      <c r="B1061" s="198"/>
      <c r="C1061" s="198"/>
      <c r="D1061" s="198"/>
      <c r="E1061" s="198"/>
      <c r="F1061" s="198"/>
      <c r="G1061" s="198"/>
      <c r="H1061" s="198"/>
      <c r="I1061" s="198"/>
      <c r="J1061" s="198"/>
      <c r="K1061" s="198"/>
      <c r="L1061" s="198"/>
      <c r="M1061" s="198"/>
      <c r="N1061" s="198"/>
      <c r="O1061" s="198"/>
      <c r="P1061" s="198"/>
      <c r="Q1061" s="198"/>
      <c r="R1061" s="198"/>
      <c r="S1061" s="198"/>
      <c r="T1061" s="198"/>
      <c r="U1061" s="198"/>
      <c r="V1061" s="198"/>
      <c r="W1061" s="198"/>
      <c r="X1061" s="198"/>
      <c r="Y1061" s="198"/>
      <c r="Z1061" s="198"/>
      <c r="AA1061" s="198"/>
      <c r="AB1061" s="198"/>
      <c r="AC1061" s="198"/>
      <c r="AD1061" s="198"/>
      <c r="AE1061" s="198"/>
      <c r="AF1061" s="198"/>
      <c r="AG1061" s="198"/>
      <c r="AH1061" s="198"/>
      <c r="AI1061" s="198"/>
      <c r="AJ1061" s="198"/>
      <c r="AK1061" s="198"/>
      <c r="AL1061" s="198"/>
      <c r="AM1061" s="198"/>
      <c r="AN1061" s="198"/>
      <c r="AO1061" s="198"/>
      <c r="AP1061" s="198"/>
      <c r="AQ1061" s="198"/>
      <c r="AR1061" s="198"/>
      <c r="AS1061" s="198"/>
      <c r="AT1061" s="198"/>
      <c r="AU1061" s="198"/>
      <c r="AV1061" s="198"/>
      <c r="AW1061" s="198"/>
      <c r="AX1061" s="198"/>
      <c r="AY1061" s="198"/>
      <c r="AZ1061" s="198"/>
      <c r="BA1061" s="217"/>
    </row>
    <row r="1062" spans="2:53" s="101" customFormat="1" x14ac:dyDescent="0.2">
      <c r="B1062" s="198"/>
      <c r="C1062" s="198"/>
      <c r="D1062" s="198"/>
      <c r="E1062" s="198"/>
      <c r="F1062" s="198"/>
      <c r="G1062" s="198"/>
      <c r="H1062" s="198"/>
      <c r="I1062" s="198"/>
      <c r="J1062" s="198"/>
      <c r="K1062" s="198"/>
      <c r="L1062" s="198"/>
      <c r="M1062" s="198"/>
      <c r="N1062" s="198"/>
      <c r="O1062" s="198"/>
      <c r="P1062" s="198"/>
      <c r="Q1062" s="198"/>
      <c r="R1062" s="198"/>
      <c r="S1062" s="198"/>
      <c r="T1062" s="198"/>
      <c r="U1062" s="198"/>
      <c r="V1062" s="198"/>
      <c r="W1062" s="198"/>
      <c r="X1062" s="198"/>
      <c r="Y1062" s="198"/>
      <c r="Z1062" s="198"/>
      <c r="AA1062" s="198"/>
      <c r="AB1062" s="198"/>
      <c r="AC1062" s="198"/>
      <c r="AD1062" s="198"/>
      <c r="AE1062" s="198"/>
      <c r="AF1062" s="198"/>
      <c r="AG1062" s="198"/>
      <c r="AH1062" s="198"/>
      <c r="AI1062" s="198"/>
      <c r="AJ1062" s="198"/>
      <c r="AK1062" s="198"/>
      <c r="AL1062" s="198"/>
      <c r="AM1062" s="198"/>
      <c r="AN1062" s="198"/>
      <c r="AO1062" s="198"/>
      <c r="AP1062" s="198"/>
      <c r="AQ1062" s="198"/>
      <c r="AR1062" s="198"/>
      <c r="AS1062" s="198"/>
      <c r="AT1062" s="198"/>
      <c r="AU1062" s="198"/>
      <c r="AV1062" s="198"/>
      <c r="AW1062" s="198"/>
      <c r="AX1062" s="198"/>
      <c r="AY1062" s="198"/>
      <c r="AZ1062" s="198"/>
      <c r="BA1062" s="217"/>
    </row>
    <row r="1063" spans="2:53" s="101" customFormat="1" x14ac:dyDescent="0.2">
      <c r="B1063" s="198"/>
      <c r="C1063" s="198"/>
      <c r="D1063" s="198"/>
      <c r="E1063" s="198"/>
      <c r="F1063" s="198"/>
      <c r="G1063" s="198"/>
      <c r="H1063" s="198"/>
      <c r="I1063" s="198"/>
      <c r="J1063" s="198"/>
      <c r="K1063" s="198"/>
      <c r="L1063" s="198"/>
      <c r="M1063" s="198"/>
      <c r="N1063" s="198"/>
      <c r="O1063" s="198"/>
      <c r="P1063" s="198"/>
      <c r="Q1063" s="198"/>
      <c r="R1063" s="198"/>
      <c r="S1063" s="198"/>
      <c r="T1063" s="198"/>
      <c r="U1063" s="198"/>
      <c r="V1063" s="198"/>
      <c r="W1063" s="198"/>
      <c r="X1063" s="198"/>
      <c r="Y1063" s="198"/>
      <c r="Z1063" s="198"/>
      <c r="AA1063" s="198"/>
      <c r="AB1063" s="198"/>
      <c r="AC1063" s="198"/>
      <c r="AD1063" s="198"/>
      <c r="AE1063" s="198"/>
      <c r="AF1063" s="198"/>
      <c r="AG1063" s="198"/>
      <c r="AH1063" s="198"/>
      <c r="AI1063" s="198"/>
      <c r="AJ1063" s="198"/>
      <c r="AK1063" s="198"/>
      <c r="AL1063" s="198"/>
      <c r="AM1063" s="198"/>
      <c r="AN1063" s="198"/>
      <c r="AO1063" s="198"/>
      <c r="AP1063" s="198"/>
      <c r="AQ1063" s="198"/>
      <c r="AR1063" s="198"/>
      <c r="AS1063" s="198"/>
      <c r="AT1063" s="198"/>
      <c r="AU1063" s="198"/>
      <c r="AV1063" s="198"/>
      <c r="AW1063" s="198"/>
      <c r="AX1063" s="198"/>
      <c r="AY1063" s="198"/>
      <c r="AZ1063" s="198"/>
      <c r="BA1063" s="217"/>
    </row>
    <row r="1064" spans="2:53" s="101" customFormat="1" x14ac:dyDescent="0.2">
      <c r="B1064" s="198"/>
      <c r="C1064" s="198"/>
      <c r="D1064" s="198"/>
      <c r="E1064" s="198"/>
      <c r="F1064" s="198"/>
      <c r="G1064" s="198"/>
      <c r="H1064" s="198"/>
      <c r="I1064" s="198"/>
      <c r="J1064" s="198"/>
      <c r="K1064" s="198"/>
      <c r="L1064" s="198"/>
      <c r="M1064" s="198"/>
      <c r="N1064" s="198"/>
      <c r="O1064" s="198"/>
      <c r="P1064" s="198"/>
      <c r="Q1064" s="198"/>
      <c r="R1064" s="198"/>
      <c r="S1064" s="198"/>
      <c r="T1064" s="198"/>
      <c r="U1064" s="198"/>
      <c r="V1064" s="198"/>
      <c r="W1064" s="198"/>
      <c r="X1064" s="198"/>
      <c r="Y1064" s="198"/>
      <c r="Z1064" s="198"/>
      <c r="AA1064" s="198"/>
      <c r="AB1064" s="198"/>
      <c r="AC1064" s="198"/>
      <c r="AD1064" s="198"/>
      <c r="AE1064" s="198"/>
      <c r="AF1064" s="198"/>
      <c r="AG1064" s="198"/>
      <c r="AH1064" s="198"/>
      <c r="AI1064" s="198"/>
      <c r="AJ1064" s="198"/>
      <c r="AK1064" s="198"/>
      <c r="AL1064" s="198"/>
      <c r="AM1064" s="198"/>
      <c r="AN1064" s="198"/>
      <c r="AO1064" s="198"/>
      <c r="AP1064" s="198"/>
      <c r="AQ1064" s="198"/>
      <c r="AR1064" s="198"/>
      <c r="AS1064" s="198"/>
      <c r="AT1064" s="198"/>
      <c r="AU1064" s="198"/>
      <c r="AV1064" s="198"/>
      <c r="AW1064" s="198"/>
      <c r="AX1064" s="198"/>
      <c r="AY1064" s="198"/>
      <c r="AZ1064" s="198"/>
      <c r="BA1064" s="217"/>
    </row>
    <row r="1065" spans="2:53" s="101" customFormat="1" x14ac:dyDescent="0.2">
      <c r="B1065" s="198"/>
      <c r="C1065" s="198"/>
      <c r="D1065" s="198"/>
      <c r="E1065" s="198"/>
      <c r="F1065" s="198"/>
      <c r="G1065" s="198"/>
      <c r="H1065" s="198"/>
      <c r="I1065" s="198"/>
      <c r="J1065" s="198"/>
      <c r="K1065" s="198"/>
      <c r="L1065" s="198"/>
      <c r="M1065" s="198"/>
      <c r="N1065" s="198"/>
      <c r="O1065" s="198"/>
      <c r="P1065" s="198"/>
      <c r="Q1065" s="198"/>
      <c r="R1065" s="198"/>
      <c r="S1065" s="198"/>
      <c r="T1065" s="198"/>
      <c r="U1065" s="198"/>
      <c r="V1065" s="198"/>
      <c r="W1065" s="198"/>
      <c r="X1065" s="198"/>
      <c r="Y1065" s="198"/>
      <c r="Z1065" s="198"/>
      <c r="AA1065" s="198"/>
      <c r="AB1065" s="198"/>
      <c r="AC1065" s="198"/>
      <c r="AD1065" s="198"/>
      <c r="AE1065" s="198"/>
      <c r="AF1065" s="198"/>
      <c r="AG1065" s="198"/>
      <c r="AH1065" s="198"/>
      <c r="AI1065" s="198"/>
      <c r="AJ1065" s="198"/>
      <c r="AK1065" s="198"/>
      <c r="AL1065" s="198"/>
      <c r="AM1065" s="198"/>
      <c r="AN1065" s="198"/>
      <c r="AO1065" s="198"/>
      <c r="AP1065" s="198"/>
      <c r="AQ1065" s="198"/>
      <c r="AR1065" s="198"/>
      <c r="AS1065" s="198"/>
      <c r="AT1065" s="198"/>
      <c r="AU1065" s="198"/>
      <c r="AV1065" s="198"/>
      <c r="AW1065" s="198"/>
      <c r="AX1065" s="198"/>
      <c r="AY1065" s="198"/>
      <c r="AZ1065" s="198"/>
      <c r="BA1065" s="217"/>
    </row>
    <row r="1066" spans="2:53" s="101" customFormat="1" x14ac:dyDescent="0.2">
      <c r="B1066" s="198"/>
      <c r="C1066" s="198"/>
      <c r="D1066" s="198"/>
      <c r="E1066" s="198"/>
      <c r="F1066" s="198"/>
      <c r="G1066" s="198"/>
      <c r="H1066" s="198"/>
      <c r="I1066" s="198"/>
      <c r="J1066" s="198"/>
      <c r="K1066" s="198"/>
      <c r="L1066" s="198"/>
      <c r="M1066" s="198"/>
      <c r="N1066" s="198"/>
      <c r="O1066" s="198"/>
      <c r="P1066" s="198"/>
      <c r="Q1066" s="198"/>
      <c r="R1066" s="198"/>
      <c r="S1066" s="198"/>
      <c r="T1066" s="198"/>
      <c r="U1066" s="198"/>
      <c r="V1066" s="198"/>
      <c r="W1066" s="198"/>
      <c r="X1066" s="198"/>
      <c r="Y1066" s="198"/>
      <c r="Z1066" s="198"/>
      <c r="AA1066" s="198"/>
      <c r="AB1066" s="198"/>
      <c r="AC1066" s="198"/>
      <c r="AD1066" s="198"/>
      <c r="AE1066" s="198"/>
      <c r="AF1066" s="198"/>
      <c r="AG1066" s="198"/>
      <c r="AH1066" s="198"/>
      <c r="AI1066" s="198"/>
      <c r="AJ1066" s="198"/>
      <c r="AK1066" s="198"/>
      <c r="AL1066" s="198"/>
      <c r="AM1066" s="198"/>
      <c r="AN1066" s="198"/>
      <c r="AO1066" s="198"/>
      <c r="AP1066" s="198"/>
      <c r="AQ1066" s="198"/>
      <c r="AR1066" s="198"/>
      <c r="AS1066" s="198"/>
      <c r="AT1066" s="198"/>
      <c r="AU1066" s="198"/>
      <c r="AV1066" s="198"/>
      <c r="AW1066" s="198"/>
      <c r="AX1066" s="198"/>
      <c r="AY1066" s="198"/>
      <c r="AZ1066" s="198"/>
      <c r="BA1066" s="217"/>
    </row>
    <row r="1067" spans="2:53" s="101" customFormat="1" x14ac:dyDescent="0.2">
      <c r="B1067" s="198"/>
      <c r="C1067" s="198"/>
      <c r="D1067" s="198"/>
      <c r="E1067" s="198"/>
      <c r="F1067" s="198"/>
      <c r="G1067" s="198"/>
      <c r="H1067" s="198"/>
      <c r="I1067" s="198"/>
      <c r="J1067" s="198"/>
      <c r="K1067" s="198"/>
      <c r="L1067" s="198"/>
      <c r="M1067" s="198"/>
      <c r="N1067" s="198"/>
      <c r="O1067" s="198"/>
      <c r="P1067" s="198"/>
      <c r="Q1067" s="198"/>
      <c r="R1067" s="198"/>
      <c r="S1067" s="198"/>
      <c r="T1067" s="198"/>
      <c r="U1067" s="198"/>
      <c r="V1067" s="198"/>
      <c r="W1067" s="198"/>
      <c r="X1067" s="198"/>
      <c r="Y1067" s="198"/>
      <c r="Z1067" s="198"/>
      <c r="AA1067" s="198"/>
      <c r="AB1067" s="198"/>
      <c r="AC1067" s="198"/>
      <c r="AD1067" s="198"/>
      <c r="AE1067" s="198"/>
      <c r="AF1067" s="198"/>
      <c r="AG1067" s="198"/>
      <c r="AH1067" s="198"/>
      <c r="AI1067" s="198"/>
      <c r="AJ1067" s="198"/>
      <c r="AK1067" s="198"/>
      <c r="AL1067" s="198"/>
      <c r="AM1067" s="198"/>
      <c r="AN1067" s="198"/>
      <c r="AO1067" s="198"/>
      <c r="AP1067" s="198"/>
      <c r="AQ1067" s="198"/>
      <c r="AR1067" s="198"/>
      <c r="AS1067" s="198"/>
      <c r="AT1067" s="198"/>
      <c r="AU1067" s="198"/>
      <c r="AV1067" s="198"/>
      <c r="AW1067" s="198"/>
      <c r="AX1067" s="198"/>
      <c r="AY1067" s="198"/>
      <c r="AZ1067" s="198"/>
      <c r="BA1067" s="217"/>
    </row>
    <row r="1068" spans="2:53" s="101" customFormat="1" x14ac:dyDescent="0.2">
      <c r="B1068" s="198"/>
      <c r="C1068" s="198"/>
      <c r="D1068" s="198"/>
      <c r="E1068" s="198"/>
      <c r="F1068" s="198"/>
      <c r="G1068" s="198"/>
      <c r="H1068" s="198"/>
      <c r="I1068" s="198"/>
      <c r="J1068" s="198"/>
      <c r="K1068" s="198"/>
      <c r="L1068" s="198"/>
      <c r="M1068" s="198"/>
      <c r="N1068" s="198"/>
      <c r="O1068" s="198"/>
      <c r="P1068" s="198"/>
      <c r="Q1068" s="198"/>
      <c r="R1068" s="198"/>
      <c r="S1068" s="198"/>
      <c r="T1068" s="198"/>
      <c r="U1068" s="198"/>
      <c r="V1068" s="198"/>
      <c r="W1068" s="198"/>
      <c r="X1068" s="198"/>
      <c r="Y1068" s="198"/>
      <c r="Z1068" s="198"/>
      <c r="AA1068" s="198"/>
      <c r="AB1068" s="198"/>
      <c r="AC1068" s="198"/>
      <c r="AD1068" s="198"/>
      <c r="AE1068" s="198"/>
      <c r="AF1068" s="198"/>
      <c r="AG1068" s="198"/>
      <c r="AH1068" s="198"/>
      <c r="AI1068" s="198"/>
      <c r="AJ1068" s="198"/>
      <c r="AK1068" s="198"/>
      <c r="AL1068" s="198"/>
      <c r="AM1068" s="198"/>
      <c r="AN1068" s="198"/>
      <c r="AO1068" s="198"/>
      <c r="AP1068" s="198"/>
      <c r="AQ1068" s="198"/>
      <c r="AR1068" s="198"/>
      <c r="AS1068" s="198"/>
      <c r="AT1068" s="198"/>
      <c r="AU1068" s="198"/>
      <c r="AV1068" s="198"/>
      <c r="AW1068" s="198"/>
      <c r="AX1068" s="198"/>
      <c r="AY1068" s="198"/>
      <c r="AZ1068" s="198"/>
      <c r="BA1068" s="217"/>
    </row>
    <row r="1069" spans="2:53" s="101" customFormat="1" x14ac:dyDescent="0.2">
      <c r="B1069" s="198"/>
      <c r="C1069" s="198"/>
      <c r="D1069" s="198"/>
      <c r="E1069" s="198"/>
      <c r="F1069" s="198"/>
      <c r="G1069" s="198"/>
      <c r="H1069" s="198"/>
      <c r="I1069" s="198"/>
      <c r="J1069" s="198"/>
      <c r="K1069" s="198"/>
      <c r="L1069" s="198"/>
      <c r="M1069" s="198"/>
      <c r="N1069" s="198"/>
      <c r="O1069" s="198"/>
      <c r="P1069" s="198"/>
      <c r="Q1069" s="198"/>
      <c r="R1069" s="198"/>
      <c r="S1069" s="198"/>
      <c r="T1069" s="198"/>
      <c r="U1069" s="198"/>
      <c r="V1069" s="198"/>
      <c r="W1069" s="198"/>
      <c r="X1069" s="198"/>
      <c r="Y1069" s="198"/>
      <c r="Z1069" s="198"/>
      <c r="AA1069" s="198"/>
      <c r="AB1069" s="198"/>
      <c r="AC1069" s="198"/>
      <c r="AD1069" s="198"/>
      <c r="AE1069" s="198"/>
      <c r="AF1069" s="198"/>
      <c r="AG1069" s="198"/>
      <c r="AH1069" s="198"/>
      <c r="AI1069" s="198"/>
      <c r="AJ1069" s="198"/>
      <c r="AK1069" s="198"/>
      <c r="AL1069" s="198"/>
      <c r="AM1069" s="198"/>
      <c r="AN1069" s="198"/>
      <c r="AO1069" s="198"/>
      <c r="AP1069" s="198"/>
      <c r="AQ1069" s="198"/>
      <c r="AR1069" s="198"/>
      <c r="AS1069" s="198"/>
      <c r="AT1069" s="198"/>
      <c r="AU1069" s="198"/>
      <c r="AV1069" s="198"/>
      <c r="AW1069" s="198"/>
      <c r="AX1069" s="198"/>
      <c r="AY1069" s="198"/>
      <c r="AZ1069" s="198"/>
      <c r="BA1069" s="217"/>
    </row>
    <row r="1070" spans="2:53" s="101" customFormat="1" x14ac:dyDescent="0.2">
      <c r="B1070" s="198"/>
      <c r="C1070" s="198"/>
      <c r="D1070" s="198"/>
      <c r="E1070" s="198"/>
      <c r="F1070" s="198"/>
      <c r="G1070" s="198"/>
      <c r="H1070" s="198"/>
      <c r="I1070" s="198"/>
      <c r="J1070" s="198"/>
      <c r="K1070" s="198"/>
      <c r="L1070" s="198"/>
      <c r="M1070" s="198"/>
      <c r="N1070" s="198"/>
      <c r="O1070" s="198"/>
      <c r="P1070" s="198"/>
      <c r="Q1070" s="198"/>
      <c r="R1070" s="198"/>
      <c r="S1070" s="198"/>
      <c r="T1070" s="198"/>
      <c r="U1070" s="198"/>
      <c r="V1070" s="198"/>
      <c r="W1070" s="198"/>
      <c r="X1070" s="198"/>
      <c r="Y1070" s="198"/>
      <c r="Z1070" s="198"/>
      <c r="AA1070" s="198"/>
      <c r="AB1070" s="198"/>
      <c r="AC1070" s="198"/>
      <c r="AD1070" s="198"/>
      <c r="AE1070" s="198"/>
      <c r="AF1070" s="198"/>
      <c r="AG1070" s="198"/>
      <c r="AH1070" s="198"/>
      <c r="AI1070" s="198"/>
      <c r="AJ1070" s="198"/>
      <c r="AK1070" s="198"/>
      <c r="AL1070" s="198"/>
      <c r="AM1070" s="198"/>
      <c r="AN1070" s="198"/>
      <c r="AO1070" s="198"/>
      <c r="AP1070" s="198"/>
      <c r="AQ1070" s="198"/>
      <c r="AR1070" s="198"/>
      <c r="AS1070" s="198"/>
      <c r="AT1070" s="198"/>
      <c r="AU1070" s="198"/>
      <c r="AV1070" s="198"/>
      <c r="AW1070" s="198"/>
      <c r="AX1070" s="198"/>
      <c r="AY1070" s="198"/>
      <c r="AZ1070" s="198"/>
      <c r="BA1070" s="217"/>
    </row>
    <row r="1071" spans="2:53" s="101" customFormat="1" x14ac:dyDescent="0.2">
      <c r="B1071" s="198"/>
      <c r="C1071" s="198"/>
      <c r="D1071" s="198"/>
      <c r="E1071" s="198"/>
      <c r="F1071" s="198"/>
      <c r="G1071" s="198"/>
      <c r="H1071" s="198"/>
      <c r="I1071" s="198"/>
      <c r="J1071" s="198"/>
      <c r="K1071" s="198"/>
      <c r="L1071" s="198"/>
      <c r="M1071" s="198"/>
      <c r="N1071" s="198"/>
      <c r="O1071" s="198"/>
      <c r="P1071" s="198"/>
      <c r="Q1071" s="198"/>
      <c r="R1071" s="198"/>
      <c r="S1071" s="198"/>
      <c r="T1071" s="198"/>
      <c r="U1071" s="198"/>
      <c r="V1071" s="198"/>
      <c r="W1071" s="198"/>
      <c r="X1071" s="198"/>
      <c r="Y1071" s="198"/>
      <c r="Z1071" s="198"/>
      <c r="AA1071" s="198"/>
      <c r="AB1071" s="198"/>
      <c r="AC1071" s="198"/>
      <c r="AD1071" s="198"/>
      <c r="AE1071" s="198"/>
      <c r="AF1071" s="198"/>
      <c r="AG1071" s="198"/>
      <c r="AH1071" s="198"/>
      <c r="AI1071" s="198"/>
      <c r="AJ1071" s="198"/>
      <c r="AK1071" s="198"/>
      <c r="AL1071" s="198"/>
      <c r="AM1071" s="198"/>
      <c r="AN1071" s="198"/>
      <c r="AO1071" s="198"/>
      <c r="AP1071" s="198"/>
      <c r="AQ1071" s="198"/>
      <c r="AR1071" s="198"/>
      <c r="AS1071" s="198"/>
      <c r="AT1071" s="198"/>
      <c r="AU1071" s="198"/>
      <c r="AV1071" s="198"/>
      <c r="AW1071" s="198"/>
      <c r="AX1071" s="198"/>
      <c r="AY1071" s="198"/>
      <c r="AZ1071" s="198"/>
      <c r="BA1071" s="217"/>
    </row>
    <row r="1072" spans="2:53" s="101" customFormat="1" x14ac:dyDescent="0.2">
      <c r="B1072" s="198"/>
      <c r="C1072" s="198"/>
      <c r="D1072" s="198"/>
      <c r="E1072" s="198"/>
      <c r="F1072" s="198"/>
      <c r="G1072" s="198"/>
      <c r="H1072" s="198"/>
      <c r="I1072" s="198"/>
      <c r="J1072" s="198"/>
      <c r="K1072" s="198"/>
      <c r="L1072" s="198"/>
      <c r="M1072" s="198"/>
      <c r="N1072" s="198"/>
      <c r="O1072" s="198"/>
      <c r="P1072" s="198"/>
      <c r="Q1072" s="198"/>
      <c r="R1072" s="198"/>
      <c r="S1072" s="198"/>
      <c r="T1072" s="198"/>
      <c r="U1072" s="198"/>
      <c r="V1072" s="198"/>
      <c r="W1072" s="198"/>
      <c r="X1072" s="198"/>
      <c r="Y1072" s="198"/>
      <c r="Z1072" s="198"/>
      <c r="AA1072" s="198"/>
      <c r="AB1072" s="198"/>
      <c r="AC1072" s="198"/>
      <c r="AD1072" s="198"/>
      <c r="AE1072" s="198"/>
      <c r="AF1072" s="198"/>
      <c r="AG1072" s="198"/>
      <c r="AH1072" s="198"/>
      <c r="AI1072" s="198"/>
      <c r="AJ1072" s="198"/>
      <c r="AK1072" s="198"/>
      <c r="AL1072" s="198"/>
      <c r="AM1072" s="198"/>
      <c r="AN1072" s="198"/>
      <c r="AO1072" s="198"/>
      <c r="AP1072" s="198"/>
      <c r="AQ1072" s="198"/>
      <c r="AR1072" s="198"/>
      <c r="AS1072" s="198"/>
      <c r="AT1072" s="198"/>
      <c r="AU1072" s="198"/>
      <c r="AV1072" s="198"/>
      <c r="AW1072" s="198"/>
      <c r="AX1072" s="198"/>
      <c r="AY1072" s="198"/>
      <c r="AZ1072" s="198"/>
      <c r="BA1072" s="217"/>
    </row>
    <row r="1073" spans="2:53" s="101" customFormat="1" x14ac:dyDescent="0.2">
      <c r="B1073" s="198"/>
      <c r="C1073" s="198"/>
      <c r="D1073" s="198"/>
      <c r="E1073" s="198"/>
      <c r="F1073" s="198"/>
      <c r="G1073" s="198"/>
      <c r="H1073" s="198"/>
      <c r="I1073" s="198"/>
      <c r="J1073" s="198"/>
      <c r="K1073" s="198"/>
      <c r="L1073" s="198"/>
      <c r="M1073" s="198"/>
      <c r="N1073" s="198"/>
      <c r="O1073" s="198"/>
      <c r="P1073" s="198"/>
      <c r="Q1073" s="198"/>
      <c r="R1073" s="198"/>
      <c r="S1073" s="198"/>
      <c r="T1073" s="198"/>
      <c r="U1073" s="198"/>
      <c r="V1073" s="198"/>
      <c r="W1073" s="198"/>
      <c r="X1073" s="198"/>
      <c r="Y1073" s="198"/>
      <c r="Z1073" s="198"/>
      <c r="AA1073" s="198"/>
      <c r="AB1073" s="198"/>
      <c r="AC1073" s="198"/>
      <c r="AD1073" s="198"/>
      <c r="AE1073" s="198"/>
      <c r="AF1073" s="198"/>
      <c r="AG1073" s="198"/>
      <c r="AH1073" s="198"/>
      <c r="AI1073" s="198"/>
      <c r="AJ1073" s="198"/>
      <c r="AK1073" s="198"/>
      <c r="AL1073" s="198"/>
      <c r="AM1073" s="198"/>
      <c r="AN1073" s="198"/>
      <c r="AO1073" s="198"/>
      <c r="AP1073" s="198"/>
      <c r="AQ1073" s="198"/>
      <c r="AR1073" s="198"/>
      <c r="AS1073" s="198"/>
      <c r="AT1073" s="198"/>
      <c r="AU1073" s="198"/>
      <c r="AV1073" s="198"/>
      <c r="AW1073" s="198"/>
      <c r="AX1073" s="198"/>
      <c r="AY1073" s="198"/>
      <c r="AZ1073" s="198"/>
      <c r="BA1073" s="217"/>
    </row>
    <row r="1074" spans="2:53" s="101" customFormat="1" x14ac:dyDescent="0.2">
      <c r="B1074" s="198"/>
      <c r="C1074" s="198"/>
      <c r="D1074" s="198"/>
      <c r="E1074" s="198"/>
      <c r="F1074" s="198"/>
      <c r="G1074" s="198"/>
      <c r="H1074" s="198"/>
      <c r="I1074" s="198"/>
      <c r="J1074" s="198"/>
      <c r="K1074" s="198"/>
      <c r="L1074" s="198"/>
      <c r="M1074" s="198"/>
      <c r="N1074" s="198"/>
      <c r="O1074" s="198"/>
      <c r="P1074" s="198"/>
      <c r="Q1074" s="198"/>
      <c r="R1074" s="198"/>
      <c r="S1074" s="198"/>
      <c r="T1074" s="198"/>
      <c r="U1074" s="198"/>
      <c r="V1074" s="198"/>
      <c r="W1074" s="198"/>
      <c r="X1074" s="198"/>
      <c r="Y1074" s="198"/>
      <c r="Z1074" s="198"/>
      <c r="AA1074" s="198"/>
      <c r="AB1074" s="198"/>
      <c r="AC1074" s="198"/>
      <c r="AD1074" s="198"/>
      <c r="AE1074" s="198"/>
      <c r="AF1074" s="198"/>
      <c r="AG1074" s="198"/>
      <c r="AH1074" s="198"/>
      <c r="AI1074" s="198"/>
      <c r="AJ1074" s="198"/>
      <c r="AK1074" s="198"/>
      <c r="AL1074" s="198"/>
      <c r="AM1074" s="198"/>
      <c r="AN1074" s="198"/>
      <c r="AO1074" s="198"/>
      <c r="AP1074" s="198"/>
      <c r="AQ1074" s="198"/>
      <c r="AR1074" s="198"/>
      <c r="AS1074" s="198"/>
      <c r="AT1074" s="198"/>
      <c r="AU1074" s="198"/>
      <c r="AV1074" s="198"/>
      <c r="AW1074" s="198"/>
      <c r="AX1074" s="198"/>
      <c r="AY1074" s="198"/>
      <c r="AZ1074" s="198"/>
      <c r="BA1074" s="217"/>
    </row>
    <row r="1075" spans="2:53" s="101" customFormat="1" x14ac:dyDescent="0.2">
      <c r="B1075" s="198"/>
      <c r="C1075" s="198"/>
      <c r="D1075" s="198"/>
      <c r="E1075" s="198"/>
      <c r="F1075" s="198"/>
      <c r="G1075" s="198"/>
      <c r="H1075" s="198"/>
      <c r="I1075" s="198"/>
      <c r="J1075" s="198"/>
      <c r="K1075" s="198"/>
      <c r="L1075" s="198"/>
      <c r="M1075" s="198"/>
      <c r="N1075" s="198"/>
      <c r="O1075" s="198"/>
      <c r="P1075" s="198"/>
      <c r="Q1075" s="198"/>
      <c r="R1075" s="198"/>
      <c r="S1075" s="198"/>
      <c r="T1075" s="198"/>
      <c r="U1075" s="198"/>
      <c r="V1075" s="198"/>
      <c r="W1075" s="198"/>
      <c r="X1075" s="198"/>
      <c r="Y1075" s="198"/>
      <c r="Z1075" s="198"/>
      <c r="AA1075" s="198"/>
      <c r="AB1075" s="198"/>
      <c r="AC1075" s="198"/>
      <c r="AD1075" s="198"/>
      <c r="AE1075" s="198"/>
      <c r="AF1075" s="198"/>
      <c r="AG1075" s="198"/>
      <c r="AH1075" s="198"/>
      <c r="AI1075" s="198"/>
      <c r="AJ1075" s="198"/>
      <c r="AK1075" s="198"/>
      <c r="AL1075" s="198"/>
      <c r="AM1075" s="198"/>
      <c r="AN1075" s="198"/>
      <c r="AO1075" s="198"/>
      <c r="AP1075" s="198"/>
      <c r="AQ1075" s="198"/>
      <c r="AR1075" s="198"/>
      <c r="AS1075" s="198"/>
      <c r="AT1075" s="198"/>
      <c r="AU1075" s="198"/>
      <c r="AV1075" s="198"/>
      <c r="AW1075" s="198"/>
      <c r="AX1075" s="198"/>
      <c r="AY1075" s="198"/>
      <c r="AZ1075" s="198"/>
      <c r="BA1075" s="217"/>
    </row>
    <row r="1076" spans="2:53" s="101" customFormat="1" x14ac:dyDescent="0.2">
      <c r="B1076" s="198"/>
      <c r="C1076" s="198"/>
      <c r="D1076" s="198"/>
      <c r="E1076" s="198"/>
      <c r="F1076" s="198"/>
      <c r="G1076" s="198"/>
      <c r="H1076" s="198"/>
      <c r="I1076" s="198"/>
      <c r="J1076" s="198"/>
      <c r="K1076" s="198"/>
      <c r="L1076" s="198"/>
      <c r="M1076" s="198"/>
      <c r="N1076" s="198"/>
      <c r="O1076" s="198"/>
      <c r="P1076" s="198"/>
      <c r="Q1076" s="198"/>
      <c r="R1076" s="198"/>
      <c r="S1076" s="198"/>
      <c r="T1076" s="198"/>
      <c r="U1076" s="198"/>
      <c r="V1076" s="198"/>
      <c r="W1076" s="198"/>
      <c r="X1076" s="198"/>
      <c r="Y1076" s="198"/>
      <c r="Z1076" s="198"/>
      <c r="AA1076" s="198"/>
      <c r="AB1076" s="198"/>
      <c r="AC1076" s="198"/>
      <c r="AD1076" s="198"/>
      <c r="AE1076" s="198"/>
      <c r="AF1076" s="198"/>
      <c r="AG1076" s="198"/>
      <c r="AH1076" s="198"/>
      <c r="AI1076" s="198"/>
      <c r="AJ1076" s="198"/>
      <c r="AK1076" s="198"/>
      <c r="AL1076" s="198"/>
      <c r="AM1076" s="198"/>
      <c r="AN1076" s="198"/>
      <c r="AO1076" s="198"/>
      <c r="AP1076" s="198"/>
      <c r="AQ1076" s="198"/>
      <c r="AR1076" s="198"/>
      <c r="AS1076" s="198"/>
      <c r="AT1076" s="198"/>
      <c r="AU1076" s="198"/>
      <c r="AV1076" s="198"/>
      <c r="AW1076" s="198"/>
      <c r="AX1076" s="198"/>
      <c r="AY1076" s="198"/>
      <c r="AZ1076" s="198"/>
      <c r="BA1076" s="217"/>
    </row>
    <row r="1077" spans="2:53" s="101" customFormat="1" x14ac:dyDescent="0.2">
      <c r="B1077" s="198"/>
      <c r="C1077" s="198"/>
      <c r="D1077" s="198"/>
      <c r="E1077" s="198"/>
      <c r="F1077" s="198"/>
      <c r="G1077" s="198"/>
      <c r="H1077" s="198"/>
      <c r="I1077" s="198"/>
      <c r="J1077" s="198"/>
      <c r="K1077" s="198"/>
      <c r="L1077" s="198"/>
      <c r="M1077" s="198"/>
      <c r="N1077" s="198"/>
      <c r="O1077" s="198"/>
      <c r="P1077" s="198"/>
      <c r="Q1077" s="198"/>
      <c r="R1077" s="198"/>
      <c r="S1077" s="198"/>
      <c r="T1077" s="198"/>
      <c r="U1077" s="198"/>
      <c r="V1077" s="198"/>
      <c r="W1077" s="198"/>
      <c r="X1077" s="198"/>
      <c r="Y1077" s="198"/>
      <c r="Z1077" s="198"/>
      <c r="AA1077" s="198"/>
      <c r="AB1077" s="198"/>
      <c r="AC1077" s="198"/>
      <c r="AD1077" s="198"/>
      <c r="AE1077" s="198"/>
      <c r="AF1077" s="198"/>
      <c r="AG1077" s="198"/>
      <c r="AH1077" s="198"/>
      <c r="AI1077" s="198"/>
      <c r="AJ1077" s="198"/>
      <c r="AK1077" s="198"/>
      <c r="AL1077" s="198"/>
      <c r="AM1077" s="198"/>
      <c r="AN1077" s="198"/>
      <c r="AO1077" s="198"/>
      <c r="AP1077" s="198"/>
      <c r="AQ1077" s="198"/>
      <c r="AR1077" s="198"/>
      <c r="AS1077" s="198"/>
      <c r="AT1077" s="198"/>
      <c r="AU1077" s="198"/>
      <c r="AV1077" s="198"/>
      <c r="AW1077" s="198"/>
      <c r="AX1077" s="198"/>
      <c r="AY1077" s="198"/>
      <c r="AZ1077" s="198"/>
      <c r="BA1077" s="217"/>
    </row>
    <row r="1078" spans="2:53" s="101" customFormat="1" x14ac:dyDescent="0.2">
      <c r="B1078" s="198"/>
      <c r="C1078" s="198"/>
      <c r="D1078" s="198"/>
      <c r="E1078" s="198"/>
      <c r="F1078" s="198"/>
      <c r="G1078" s="198"/>
      <c r="H1078" s="198"/>
      <c r="I1078" s="198"/>
      <c r="J1078" s="198"/>
      <c r="K1078" s="198"/>
      <c r="L1078" s="198"/>
      <c r="M1078" s="198"/>
      <c r="N1078" s="198"/>
      <c r="O1078" s="198"/>
      <c r="P1078" s="198"/>
      <c r="Q1078" s="198"/>
      <c r="R1078" s="198"/>
      <c r="S1078" s="198"/>
      <c r="T1078" s="198"/>
      <c r="U1078" s="198"/>
      <c r="V1078" s="198"/>
      <c r="W1078" s="198"/>
      <c r="X1078" s="198"/>
      <c r="Y1078" s="198"/>
      <c r="Z1078" s="198"/>
      <c r="AA1078" s="198"/>
      <c r="AB1078" s="198"/>
      <c r="AC1078" s="198"/>
      <c r="AD1078" s="198"/>
      <c r="AE1078" s="198"/>
      <c r="AF1078" s="198"/>
      <c r="AG1078" s="198"/>
      <c r="AH1078" s="198"/>
      <c r="AI1078" s="198"/>
      <c r="AJ1078" s="198"/>
      <c r="AK1078" s="198"/>
      <c r="AL1078" s="198"/>
      <c r="AM1078" s="198"/>
      <c r="AN1078" s="198"/>
      <c r="AO1078" s="198"/>
      <c r="AP1078" s="198"/>
      <c r="AQ1078" s="198"/>
      <c r="AR1078" s="198"/>
      <c r="AS1078" s="198"/>
      <c r="AT1078" s="198"/>
      <c r="AU1078" s="198"/>
      <c r="AV1078" s="198"/>
      <c r="AW1078" s="198"/>
      <c r="AX1078" s="198"/>
      <c r="AY1078" s="198"/>
      <c r="AZ1078" s="198"/>
      <c r="BA1078" s="217"/>
    </row>
    <row r="1079" spans="2:53" s="101" customFormat="1" x14ac:dyDescent="0.2">
      <c r="B1079" s="198"/>
      <c r="C1079" s="198"/>
      <c r="D1079" s="198"/>
      <c r="E1079" s="198"/>
      <c r="F1079" s="198"/>
      <c r="G1079" s="198"/>
      <c r="H1079" s="198"/>
      <c r="I1079" s="198"/>
      <c r="J1079" s="198"/>
      <c r="K1079" s="198"/>
      <c r="L1079" s="198"/>
      <c r="M1079" s="198"/>
      <c r="N1079" s="198"/>
      <c r="O1079" s="198"/>
      <c r="P1079" s="198"/>
      <c r="Q1079" s="198"/>
      <c r="R1079" s="198"/>
      <c r="S1079" s="198"/>
      <c r="T1079" s="198"/>
      <c r="U1079" s="198"/>
      <c r="V1079" s="198"/>
      <c r="W1079" s="198"/>
      <c r="X1079" s="198"/>
      <c r="Y1079" s="198"/>
      <c r="Z1079" s="198"/>
      <c r="AA1079" s="198"/>
      <c r="AB1079" s="198"/>
      <c r="AC1079" s="198"/>
      <c r="AD1079" s="198"/>
      <c r="AE1079" s="198"/>
      <c r="AF1079" s="198"/>
      <c r="AG1079" s="198"/>
      <c r="AH1079" s="198"/>
      <c r="AI1079" s="198"/>
      <c r="AJ1079" s="198"/>
      <c r="AK1079" s="198"/>
      <c r="AL1079" s="198"/>
      <c r="AM1079" s="198"/>
      <c r="AN1079" s="198"/>
      <c r="AO1079" s="198"/>
      <c r="AP1079" s="198"/>
      <c r="AQ1079" s="198"/>
      <c r="AR1079" s="198"/>
      <c r="AS1079" s="198"/>
      <c r="AT1079" s="198"/>
      <c r="AU1079" s="198"/>
      <c r="AV1079" s="198"/>
      <c r="AW1079" s="198"/>
      <c r="AX1079" s="198"/>
      <c r="AY1079" s="198"/>
      <c r="AZ1079" s="198"/>
      <c r="BA1079" s="217"/>
    </row>
    <row r="1080" spans="2:53" s="101" customFormat="1" x14ac:dyDescent="0.2">
      <c r="B1080" s="198"/>
      <c r="C1080" s="198"/>
      <c r="D1080" s="198"/>
      <c r="E1080" s="198"/>
      <c r="F1080" s="198"/>
      <c r="G1080" s="198"/>
      <c r="H1080" s="198"/>
      <c r="I1080" s="198"/>
      <c r="J1080" s="198"/>
      <c r="K1080" s="198"/>
      <c r="L1080" s="198"/>
      <c r="M1080" s="198"/>
      <c r="N1080" s="198"/>
      <c r="O1080" s="198"/>
      <c r="P1080" s="198"/>
      <c r="Q1080" s="198"/>
      <c r="R1080" s="198"/>
      <c r="S1080" s="198"/>
      <c r="T1080" s="198"/>
      <c r="U1080" s="198"/>
      <c r="V1080" s="198"/>
      <c r="W1080" s="198"/>
      <c r="X1080" s="198"/>
      <c r="Y1080" s="198"/>
      <c r="Z1080" s="198"/>
      <c r="AA1080" s="198"/>
      <c r="AB1080" s="198"/>
      <c r="AC1080" s="198"/>
      <c r="AD1080" s="198"/>
      <c r="AE1080" s="198"/>
      <c r="AF1080" s="198"/>
      <c r="AG1080" s="198"/>
      <c r="AH1080" s="198"/>
      <c r="AI1080" s="198"/>
      <c r="AJ1080" s="198"/>
      <c r="AK1080" s="198"/>
      <c r="AL1080" s="198"/>
      <c r="AM1080" s="198"/>
      <c r="AN1080" s="198"/>
      <c r="AO1080" s="198"/>
      <c r="AP1080" s="198"/>
      <c r="AQ1080" s="198"/>
      <c r="AR1080" s="198"/>
      <c r="AS1080" s="198"/>
      <c r="AT1080" s="198"/>
      <c r="AU1080" s="198"/>
      <c r="AV1080" s="198"/>
      <c r="AW1080" s="198"/>
      <c r="AX1080" s="198"/>
      <c r="AY1080" s="198"/>
      <c r="AZ1080" s="198"/>
      <c r="BA1080" s="217"/>
    </row>
    <row r="1081" spans="2:53" s="101" customFormat="1" x14ac:dyDescent="0.2">
      <c r="B1081" s="198"/>
      <c r="C1081" s="198"/>
      <c r="D1081" s="198"/>
      <c r="E1081" s="198"/>
      <c r="F1081" s="198"/>
      <c r="G1081" s="198"/>
      <c r="H1081" s="198"/>
      <c r="I1081" s="198"/>
      <c r="J1081" s="198"/>
      <c r="K1081" s="198"/>
      <c r="L1081" s="198"/>
      <c r="M1081" s="198"/>
      <c r="N1081" s="198"/>
      <c r="O1081" s="198"/>
      <c r="P1081" s="198"/>
      <c r="Q1081" s="198"/>
      <c r="R1081" s="198"/>
      <c r="S1081" s="198"/>
      <c r="T1081" s="198"/>
      <c r="U1081" s="198"/>
      <c r="V1081" s="198"/>
      <c r="W1081" s="198"/>
      <c r="X1081" s="198"/>
      <c r="Y1081" s="198"/>
      <c r="Z1081" s="198"/>
      <c r="AA1081" s="198"/>
      <c r="AB1081" s="198"/>
      <c r="AC1081" s="198"/>
      <c r="AD1081" s="198"/>
      <c r="AE1081" s="198"/>
      <c r="AF1081" s="198"/>
      <c r="AG1081" s="198"/>
      <c r="AH1081" s="198"/>
      <c r="AI1081" s="198"/>
      <c r="AJ1081" s="198"/>
      <c r="AK1081" s="198"/>
      <c r="AL1081" s="198"/>
      <c r="AM1081" s="198"/>
      <c r="AN1081" s="198"/>
      <c r="AO1081" s="198"/>
      <c r="AP1081" s="198"/>
      <c r="AQ1081" s="198"/>
      <c r="AR1081" s="198"/>
      <c r="AS1081" s="198"/>
      <c r="AT1081" s="198"/>
      <c r="AU1081" s="198"/>
      <c r="AV1081" s="198"/>
      <c r="AW1081" s="198"/>
      <c r="AX1081" s="198"/>
      <c r="AY1081" s="198"/>
      <c r="AZ1081" s="198"/>
      <c r="BA1081" s="217"/>
    </row>
    <row r="1082" spans="2:53" s="101" customFormat="1" x14ac:dyDescent="0.2">
      <c r="B1082" s="198"/>
      <c r="C1082" s="198"/>
      <c r="D1082" s="198"/>
      <c r="E1082" s="198"/>
      <c r="F1082" s="198"/>
      <c r="G1082" s="198"/>
      <c r="H1082" s="198"/>
      <c r="I1082" s="198"/>
      <c r="J1082" s="198"/>
      <c r="K1082" s="198"/>
      <c r="L1082" s="198"/>
      <c r="M1082" s="198"/>
      <c r="N1082" s="198"/>
      <c r="O1082" s="198"/>
      <c r="P1082" s="198"/>
      <c r="Q1082" s="198"/>
      <c r="R1082" s="198"/>
      <c r="S1082" s="198"/>
      <c r="T1082" s="198"/>
      <c r="U1082" s="198"/>
      <c r="V1082" s="198"/>
      <c r="W1082" s="198"/>
      <c r="X1082" s="198"/>
      <c r="Y1082" s="198"/>
      <c r="Z1082" s="198"/>
      <c r="AA1082" s="198"/>
      <c r="AB1082" s="198"/>
      <c r="AC1082" s="198"/>
      <c r="AD1082" s="198"/>
      <c r="AE1082" s="198"/>
      <c r="AF1082" s="198"/>
      <c r="AG1082" s="198"/>
      <c r="AH1082" s="198"/>
      <c r="AI1082" s="198"/>
      <c r="AJ1082" s="198"/>
      <c r="AK1082" s="198"/>
      <c r="AL1082" s="198"/>
      <c r="AM1082" s="198"/>
      <c r="AN1082" s="198"/>
      <c r="AO1082" s="198"/>
      <c r="AP1082" s="198"/>
      <c r="AQ1082" s="198"/>
      <c r="AR1082" s="198"/>
      <c r="AS1082" s="198"/>
      <c r="AT1082" s="198"/>
      <c r="AU1082" s="198"/>
      <c r="AV1082" s="198"/>
      <c r="AW1082" s="198"/>
      <c r="AX1082" s="198"/>
      <c r="AY1082" s="198"/>
      <c r="AZ1082" s="198"/>
      <c r="BA1082" s="217"/>
    </row>
    <row r="1083" spans="2:53" s="101" customFormat="1" x14ac:dyDescent="0.2">
      <c r="B1083" s="198"/>
      <c r="C1083" s="198"/>
      <c r="D1083" s="198"/>
      <c r="E1083" s="198"/>
      <c r="F1083" s="198"/>
      <c r="G1083" s="198"/>
      <c r="H1083" s="198"/>
      <c r="I1083" s="198"/>
      <c r="J1083" s="198"/>
      <c r="K1083" s="198"/>
      <c r="L1083" s="198"/>
      <c r="M1083" s="198"/>
      <c r="N1083" s="198"/>
      <c r="O1083" s="198"/>
      <c r="P1083" s="198"/>
      <c r="Q1083" s="198"/>
      <c r="R1083" s="198"/>
      <c r="S1083" s="198"/>
      <c r="T1083" s="198"/>
      <c r="U1083" s="198"/>
      <c r="V1083" s="198"/>
      <c r="W1083" s="198"/>
      <c r="X1083" s="198"/>
      <c r="Y1083" s="198"/>
      <c r="Z1083" s="198"/>
      <c r="AA1083" s="198"/>
      <c r="AB1083" s="198"/>
      <c r="AC1083" s="198"/>
      <c r="AD1083" s="198"/>
      <c r="AE1083" s="198"/>
      <c r="AF1083" s="198"/>
      <c r="AG1083" s="198"/>
      <c r="AH1083" s="198"/>
      <c r="AI1083" s="198"/>
      <c r="AJ1083" s="198"/>
      <c r="AK1083" s="198"/>
      <c r="AL1083" s="198"/>
      <c r="AM1083" s="198"/>
      <c r="AN1083" s="198"/>
      <c r="AO1083" s="198"/>
      <c r="AP1083" s="198"/>
      <c r="AQ1083" s="198"/>
      <c r="AR1083" s="198"/>
      <c r="AS1083" s="198"/>
      <c r="AT1083" s="198"/>
      <c r="AU1083" s="198"/>
      <c r="AV1083" s="198"/>
      <c r="AW1083" s="198"/>
      <c r="AX1083" s="198"/>
      <c r="AY1083" s="198"/>
      <c r="AZ1083" s="198"/>
      <c r="BA1083" s="217"/>
    </row>
    <row r="1084" spans="2:53" s="101" customFormat="1" x14ac:dyDescent="0.2">
      <c r="B1084" s="198"/>
      <c r="C1084" s="198"/>
      <c r="D1084" s="198"/>
      <c r="E1084" s="198"/>
      <c r="F1084" s="198"/>
      <c r="G1084" s="198"/>
      <c r="H1084" s="198"/>
      <c r="I1084" s="198"/>
      <c r="J1084" s="198"/>
      <c r="K1084" s="198"/>
      <c r="L1084" s="198"/>
      <c r="M1084" s="198"/>
      <c r="N1084" s="198"/>
      <c r="O1084" s="198"/>
      <c r="P1084" s="198"/>
      <c r="Q1084" s="198"/>
      <c r="R1084" s="198"/>
      <c r="S1084" s="198"/>
      <c r="T1084" s="198"/>
      <c r="U1084" s="198"/>
      <c r="V1084" s="198"/>
      <c r="W1084" s="198"/>
      <c r="X1084" s="198"/>
      <c r="Y1084" s="198"/>
      <c r="Z1084" s="198"/>
      <c r="AA1084" s="198"/>
      <c r="AB1084" s="198"/>
      <c r="AC1084" s="198"/>
      <c r="AD1084" s="198"/>
      <c r="AE1084" s="198"/>
      <c r="AF1084" s="198"/>
      <c r="AG1084" s="198"/>
      <c r="AH1084" s="198"/>
      <c r="AI1084" s="198"/>
      <c r="AJ1084" s="198"/>
      <c r="AK1084" s="198"/>
      <c r="AL1084" s="198"/>
      <c r="AM1084" s="198"/>
      <c r="AN1084" s="198"/>
      <c r="AO1084" s="198"/>
      <c r="AP1084" s="198"/>
      <c r="AQ1084" s="198"/>
      <c r="AR1084" s="198"/>
      <c r="AS1084" s="198"/>
      <c r="AT1084" s="198"/>
      <c r="AU1084" s="198"/>
      <c r="AV1084" s="198"/>
      <c r="AW1084" s="198"/>
      <c r="AX1084" s="198"/>
      <c r="AY1084" s="198"/>
      <c r="AZ1084" s="198"/>
      <c r="BA1084" s="217"/>
    </row>
    <row r="1085" spans="2:53" s="101" customFormat="1" x14ac:dyDescent="0.2">
      <c r="B1085" s="198"/>
      <c r="C1085" s="198"/>
      <c r="D1085" s="198"/>
      <c r="E1085" s="198"/>
      <c r="F1085" s="198"/>
      <c r="G1085" s="198"/>
      <c r="H1085" s="198"/>
      <c r="I1085" s="198"/>
      <c r="J1085" s="198"/>
      <c r="K1085" s="198"/>
      <c r="L1085" s="198"/>
      <c r="M1085" s="198"/>
      <c r="N1085" s="198"/>
      <c r="O1085" s="198"/>
      <c r="P1085" s="198"/>
      <c r="Q1085" s="198"/>
      <c r="R1085" s="198"/>
      <c r="S1085" s="198"/>
      <c r="T1085" s="198"/>
      <c r="U1085" s="198"/>
      <c r="V1085" s="198"/>
      <c r="W1085" s="198"/>
      <c r="X1085" s="198"/>
      <c r="Y1085" s="198"/>
      <c r="Z1085" s="198"/>
      <c r="AA1085" s="198"/>
      <c r="AB1085" s="198"/>
      <c r="AC1085" s="198"/>
      <c r="AD1085" s="198"/>
      <c r="AE1085" s="198"/>
      <c r="AF1085" s="198"/>
      <c r="AG1085" s="198"/>
      <c r="AH1085" s="198"/>
      <c r="AI1085" s="198"/>
      <c r="AJ1085" s="198"/>
      <c r="AK1085" s="198"/>
      <c r="AL1085" s="198"/>
      <c r="AM1085" s="198"/>
      <c r="AN1085" s="198"/>
      <c r="AO1085" s="198"/>
      <c r="AP1085" s="198"/>
      <c r="AQ1085" s="198"/>
      <c r="AR1085" s="198"/>
      <c r="AS1085" s="198"/>
      <c r="AT1085" s="198"/>
      <c r="AU1085" s="198"/>
      <c r="AV1085" s="198"/>
      <c r="AW1085" s="198"/>
      <c r="AX1085" s="198"/>
      <c r="AY1085" s="198"/>
      <c r="AZ1085" s="198"/>
      <c r="BA1085" s="217"/>
    </row>
    <row r="1086" spans="2:53" s="101" customFormat="1" x14ac:dyDescent="0.2">
      <c r="B1086" s="198"/>
      <c r="C1086" s="198"/>
      <c r="D1086" s="198"/>
      <c r="E1086" s="198"/>
      <c r="F1086" s="198"/>
      <c r="G1086" s="198"/>
      <c r="H1086" s="198"/>
      <c r="I1086" s="198"/>
      <c r="J1086" s="198"/>
      <c r="K1086" s="198"/>
      <c r="L1086" s="198"/>
      <c r="M1086" s="198"/>
      <c r="N1086" s="198"/>
      <c r="O1086" s="198"/>
      <c r="P1086" s="198"/>
      <c r="Q1086" s="198"/>
      <c r="R1086" s="198"/>
      <c r="S1086" s="198"/>
      <c r="T1086" s="198"/>
      <c r="U1086" s="198"/>
      <c r="V1086" s="198"/>
      <c r="W1086" s="198"/>
      <c r="X1086" s="198"/>
      <c r="Y1086" s="198"/>
      <c r="Z1086" s="198"/>
      <c r="AA1086" s="198"/>
      <c r="AB1086" s="198"/>
      <c r="AC1086" s="198"/>
      <c r="AD1086" s="198"/>
      <c r="AE1086" s="198"/>
      <c r="AF1086" s="198"/>
      <c r="AG1086" s="198"/>
      <c r="AH1086" s="198"/>
      <c r="AI1086" s="198"/>
      <c r="AJ1086" s="198"/>
      <c r="AK1086" s="198"/>
      <c r="AL1086" s="198"/>
      <c r="AM1086" s="198"/>
      <c r="AN1086" s="198"/>
      <c r="AO1086" s="198"/>
      <c r="AP1086" s="198"/>
      <c r="AQ1086" s="198"/>
      <c r="AR1086" s="198"/>
      <c r="AS1086" s="198"/>
      <c r="AT1086" s="198"/>
      <c r="AU1086" s="198"/>
      <c r="AV1086" s="198"/>
      <c r="AW1086" s="198"/>
      <c r="AX1086" s="198"/>
      <c r="AY1086" s="198"/>
      <c r="AZ1086" s="198"/>
      <c r="BA1086" s="217"/>
    </row>
    <row r="1087" spans="2:53" s="101" customFormat="1" x14ac:dyDescent="0.2">
      <c r="B1087" s="198"/>
      <c r="C1087" s="198"/>
      <c r="D1087" s="198"/>
      <c r="E1087" s="198"/>
      <c r="F1087" s="198"/>
      <c r="G1087" s="198"/>
      <c r="H1087" s="198"/>
      <c r="I1087" s="198"/>
      <c r="J1087" s="198"/>
      <c r="K1087" s="198"/>
      <c r="L1087" s="198"/>
      <c r="M1087" s="198"/>
      <c r="N1087" s="198"/>
      <c r="O1087" s="198"/>
      <c r="P1087" s="198"/>
      <c r="Q1087" s="198"/>
      <c r="R1087" s="198"/>
      <c r="S1087" s="198"/>
      <c r="T1087" s="198"/>
      <c r="U1087" s="198"/>
      <c r="V1087" s="198"/>
      <c r="W1087" s="198"/>
      <c r="X1087" s="198"/>
      <c r="Y1087" s="198"/>
      <c r="Z1087" s="198"/>
      <c r="AA1087" s="198"/>
      <c r="AB1087" s="198"/>
      <c r="AC1087" s="198"/>
      <c r="AD1087" s="198"/>
      <c r="AE1087" s="198"/>
      <c r="AF1087" s="198"/>
      <c r="AG1087" s="198"/>
      <c r="AH1087" s="198"/>
      <c r="AI1087" s="198"/>
      <c r="AJ1087" s="198"/>
      <c r="AK1087" s="198"/>
      <c r="AL1087" s="198"/>
      <c r="AM1087" s="198"/>
      <c r="AN1087" s="198"/>
      <c r="AO1087" s="198"/>
      <c r="AP1087" s="198"/>
      <c r="AQ1087" s="198"/>
      <c r="AR1087" s="198"/>
      <c r="AS1087" s="198"/>
      <c r="AT1087" s="198"/>
      <c r="AU1087" s="198"/>
      <c r="AV1087" s="198"/>
      <c r="AW1087" s="198"/>
      <c r="AX1087" s="198"/>
      <c r="AY1087" s="198"/>
      <c r="AZ1087" s="198"/>
      <c r="BA1087" s="217"/>
    </row>
    <row r="1088" spans="2:53" s="101" customFormat="1" x14ac:dyDescent="0.2">
      <c r="B1088" s="198"/>
      <c r="C1088" s="198"/>
      <c r="D1088" s="198"/>
      <c r="E1088" s="198"/>
      <c r="F1088" s="198"/>
      <c r="G1088" s="198"/>
      <c r="H1088" s="198"/>
      <c r="I1088" s="198"/>
      <c r="J1088" s="198"/>
      <c r="K1088" s="198"/>
      <c r="L1088" s="198"/>
      <c r="M1088" s="198"/>
      <c r="N1088" s="198"/>
      <c r="O1088" s="198"/>
      <c r="P1088" s="198"/>
      <c r="Q1088" s="198"/>
      <c r="R1088" s="198"/>
      <c r="S1088" s="198"/>
      <c r="T1088" s="198"/>
      <c r="U1088" s="198"/>
      <c r="V1088" s="198"/>
      <c r="W1088" s="198"/>
      <c r="X1088" s="198"/>
      <c r="Y1088" s="198"/>
      <c r="Z1088" s="198"/>
      <c r="AA1088" s="198"/>
      <c r="AB1088" s="198"/>
      <c r="AC1088" s="198"/>
      <c r="AD1088" s="198"/>
      <c r="AE1088" s="198"/>
      <c r="AF1088" s="198"/>
      <c r="AG1088" s="198"/>
      <c r="AH1088" s="198"/>
      <c r="AI1088" s="198"/>
      <c r="AJ1088" s="198"/>
      <c r="AK1088" s="198"/>
      <c r="AL1088" s="198"/>
      <c r="AM1088" s="198"/>
      <c r="AN1088" s="198"/>
      <c r="AO1088" s="198"/>
      <c r="AP1088" s="198"/>
      <c r="AQ1088" s="198"/>
      <c r="AR1088" s="198"/>
      <c r="AS1088" s="198"/>
      <c r="AT1088" s="198"/>
      <c r="AU1088" s="198"/>
      <c r="AV1088" s="198"/>
      <c r="AW1088" s="198"/>
      <c r="AX1088" s="198"/>
      <c r="AY1088" s="198"/>
      <c r="AZ1088" s="198"/>
      <c r="BA1088" s="217"/>
    </row>
    <row r="1089" spans="2:53" s="101" customFormat="1" x14ac:dyDescent="0.2">
      <c r="B1089" s="198"/>
      <c r="C1089" s="198"/>
      <c r="D1089" s="198"/>
      <c r="E1089" s="198"/>
      <c r="F1089" s="198"/>
      <c r="G1089" s="198"/>
      <c r="H1089" s="198"/>
      <c r="I1089" s="198"/>
      <c r="J1089" s="198"/>
      <c r="K1089" s="198"/>
      <c r="L1089" s="198"/>
      <c r="M1089" s="198"/>
      <c r="N1089" s="198"/>
      <c r="O1089" s="198"/>
      <c r="P1089" s="198"/>
      <c r="Q1089" s="198"/>
      <c r="R1089" s="198"/>
      <c r="S1089" s="198"/>
      <c r="T1089" s="198"/>
      <c r="U1089" s="198"/>
      <c r="V1089" s="198"/>
      <c r="W1089" s="198"/>
      <c r="X1089" s="198"/>
      <c r="Y1089" s="198"/>
      <c r="Z1089" s="198"/>
      <c r="AA1089" s="198"/>
      <c r="AB1089" s="198"/>
      <c r="AC1089" s="198"/>
      <c r="AD1089" s="198"/>
      <c r="AE1089" s="198"/>
      <c r="AF1089" s="198"/>
      <c r="AG1089" s="198"/>
      <c r="AH1089" s="198"/>
      <c r="AI1089" s="198"/>
      <c r="AJ1089" s="198"/>
      <c r="AK1089" s="198"/>
      <c r="AL1089" s="198"/>
      <c r="AM1089" s="198"/>
      <c r="AN1089" s="198"/>
      <c r="AO1089" s="198"/>
      <c r="AP1089" s="198"/>
      <c r="AQ1089" s="198"/>
      <c r="AR1089" s="198"/>
      <c r="AS1089" s="198"/>
      <c r="AT1089" s="198"/>
      <c r="AU1089" s="198"/>
      <c r="AV1089" s="198"/>
      <c r="AW1089" s="198"/>
      <c r="AX1089" s="198"/>
      <c r="AY1089" s="198"/>
      <c r="AZ1089" s="198"/>
      <c r="BA1089" s="217"/>
    </row>
    <row r="1090" spans="2:53" s="101" customFormat="1" x14ac:dyDescent="0.2">
      <c r="B1090" s="198"/>
      <c r="C1090" s="198"/>
      <c r="D1090" s="198"/>
      <c r="E1090" s="198"/>
      <c r="F1090" s="198"/>
      <c r="G1090" s="198"/>
      <c r="H1090" s="198"/>
      <c r="I1090" s="198"/>
      <c r="J1090" s="198"/>
      <c r="K1090" s="198"/>
      <c r="L1090" s="198"/>
      <c r="M1090" s="198"/>
      <c r="N1090" s="198"/>
      <c r="O1090" s="198"/>
      <c r="P1090" s="198"/>
      <c r="Q1090" s="198"/>
      <c r="R1090" s="198"/>
      <c r="S1090" s="198"/>
      <c r="T1090" s="198"/>
      <c r="U1090" s="198"/>
      <c r="V1090" s="198"/>
      <c r="W1090" s="198"/>
      <c r="X1090" s="198"/>
      <c r="Y1090" s="198"/>
      <c r="Z1090" s="198"/>
      <c r="AA1090" s="198"/>
      <c r="AB1090" s="198"/>
      <c r="AC1090" s="198"/>
      <c r="AD1090" s="198"/>
      <c r="AE1090" s="198"/>
      <c r="AF1090" s="198"/>
      <c r="AG1090" s="198"/>
      <c r="AH1090" s="198"/>
      <c r="AI1090" s="198"/>
      <c r="AJ1090" s="198"/>
      <c r="AK1090" s="198"/>
      <c r="AL1090" s="198"/>
      <c r="AM1090" s="198"/>
      <c r="AN1090" s="198"/>
      <c r="AO1090" s="198"/>
      <c r="AP1090" s="198"/>
      <c r="AQ1090" s="198"/>
      <c r="AR1090" s="198"/>
      <c r="AS1090" s="198"/>
      <c r="AT1090" s="198"/>
      <c r="AU1090" s="198"/>
      <c r="AV1090" s="198"/>
      <c r="AW1090" s="198"/>
      <c r="AX1090" s="198"/>
      <c r="AY1090" s="198"/>
      <c r="AZ1090" s="198"/>
      <c r="BA1090" s="217"/>
    </row>
    <row r="1091" spans="2:53" s="101" customFormat="1" x14ac:dyDescent="0.2">
      <c r="B1091" s="198"/>
      <c r="C1091" s="198"/>
      <c r="D1091" s="198"/>
      <c r="E1091" s="198"/>
      <c r="F1091" s="198"/>
      <c r="G1091" s="198"/>
      <c r="H1091" s="198"/>
      <c r="I1091" s="198"/>
      <c r="J1091" s="198"/>
      <c r="K1091" s="198"/>
      <c r="L1091" s="198"/>
      <c r="M1091" s="198"/>
      <c r="N1091" s="198"/>
      <c r="O1091" s="198"/>
      <c r="P1091" s="198"/>
      <c r="Q1091" s="198"/>
      <c r="R1091" s="198"/>
      <c r="S1091" s="198"/>
      <c r="T1091" s="198"/>
      <c r="U1091" s="198"/>
      <c r="V1091" s="198"/>
      <c r="W1091" s="198"/>
      <c r="X1091" s="198"/>
      <c r="Y1091" s="198"/>
      <c r="Z1091" s="198"/>
      <c r="AA1091" s="198"/>
      <c r="AB1091" s="198"/>
      <c r="AC1091" s="198"/>
      <c r="AD1091" s="198"/>
      <c r="AE1091" s="198"/>
      <c r="AF1091" s="198"/>
      <c r="AG1091" s="198"/>
      <c r="AH1091" s="198"/>
      <c r="AI1091" s="198"/>
      <c r="AJ1091" s="198"/>
      <c r="AK1091" s="198"/>
      <c r="AL1091" s="198"/>
      <c r="AM1091" s="198"/>
      <c r="AN1091" s="198"/>
      <c r="AO1091" s="198"/>
      <c r="AP1091" s="198"/>
      <c r="AQ1091" s="198"/>
      <c r="AR1091" s="198"/>
      <c r="AS1091" s="198"/>
      <c r="AT1091" s="198"/>
      <c r="AU1091" s="198"/>
      <c r="AV1091" s="198"/>
      <c r="AW1091" s="198"/>
      <c r="AX1091" s="198"/>
      <c r="AY1091" s="198"/>
      <c r="AZ1091" s="198"/>
      <c r="BA1091" s="217"/>
    </row>
    <row r="1092" spans="2:53" s="101" customFormat="1" x14ac:dyDescent="0.2">
      <c r="B1092" s="198"/>
      <c r="C1092" s="198"/>
      <c r="D1092" s="198"/>
      <c r="E1092" s="198"/>
      <c r="F1092" s="198"/>
      <c r="G1092" s="198"/>
      <c r="H1092" s="198"/>
      <c r="I1092" s="198"/>
      <c r="J1092" s="198"/>
      <c r="K1092" s="198"/>
      <c r="L1092" s="198"/>
      <c r="M1092" s="198"/>
      <c r="N1092" s="198"/>
      <c r="O1092" s="198"/>
      <c r="P1092" s="198"/>
      <c r="Q1092" s="198"/>
      <c r="R1092" s="198"/>
      <c r="S1092" s="198"/>
      <c r="T1092" s="198"/>
      <c r="U1092" s="198"/>
      <c r="V1092" s="198"/>
      <c r="W1092" s="198"/>
      <c r="X1092" s="198"/>
      <c r="Y1092" s="198"/>
      <c r="Z1092" s="198"/>
      <c r="AA1092" s="198"/>
      <c r="AB1092" s="198"/>
      <c r="AC1092" s="198"/>
      <c r="AD1092" s="198"/>
      <c r="AE1092" s="198"/>
      <c r="AF1092" s="198"/>
      <c r="AG1092" s="198"/>
      <c r="AH1092" s="198"/>
      <c r="AI1092" s="198"/>
      <c r="AJ1092" s="198"/>
      <c r="AK1092" s="198"/>
      <c r="AL1092" s="198"/>
      <c r="AM1092" s="198"/>
      <c r="AN1092" s="198"/>
      <c r="AO1092" s="198"/>
      <c r="AP1092" s="198"/>
      <c r="AQ1092" s="198"/>
      <c r="AR1092" s="198"/>
      <c r="AS1092" s="198"/>
      <c r="AT1092" s="198"/>
      <c r="AU1092" s="198"/>
      <c r="AV1092" s="198"/>
      <c r="AW1092" s="198"/>
      <c r="AX1092" s="198"/>
      <c r="AY1092" s="198"/>
      <c r="AZ1092" s="198"/>
      <c r="BA1092" s="217"/>
    </row>
    <row r="1093" spans="2:53" s="101" customFormat="1" x14ac:dyDescent="0.2">
      <c r="B1093" s="198"/>
      <c r="C1093" s="198"/>
      <c r="D1093" s="198"/>
      <c r="E1093" s="198"/>
      <c r="F1093" s="198"/>
      <c r="G1093" s="198"/>
      <c r="H1093" s="198"/>
      <c r="I1093" s="198"/>
      <c r="J1093" s="198"/>
      <c r="K1093" s="198"/>
      <c r="L1093" s="198"/>
      <c r="M1093" s="198"/>
      <c r="N1093" s="198"/>
      <c r="O1093" s="198"/>
      <c r="P1093" s="198"/>
      <c r="Q1093" s="198"/>
      <c r="R1093" s="198"/>
      <c r="S1093" s="198"/>
      <c r="T1093" s="198"/>
      <c r="U1093" s="198"/>
      <c r="V1093" s="198"/>
      <c r="W1093" s="198"/>
      <c r="X1093" s="198"/>
      <c r="Y1093" s="198"/>
      <c r="Z1093" s="198"/>
      <c r="AA1093" s="198"/>
      <c r="AB1093" s="198"/>
      <c r="AC1093" s="198"/>
      <c r="AD1093" s="198"/>
      <c r="AE1093" s="198"/>
      <c r="AF1093" s="198"/>
      <c r="AG1093" s="198"/>
      <c r="AH1093" s="198"/>
      <c r="AI1093" s="198"/>
      <c r="AJ1093" s="198"/>
      <c r="AK1093" s="198"/>
      <c r="AL1093" s="198"/>
      <c r="AM1093" s="198"/>
      <c r="AN1093" s="198"/>
      <c r="AO1093" s="198"/>
      <c r="AP1093" s="198"/>
      <c r="AQ1093" s="198"/>
      <c r="AR1093" s="198"/>
      <c r="AS1093" s="198"/>
      <c r="AT1093" s="198"/>
      <c r="AU1093" s="198"/>
      <c r="AV1093" s="198"/>
      <c r="AW1093" s="198"/>
      <c r="AX1093" s="198"/>
      <c r="AY1093" s="198"/>
      <c r="AZ1093" s="198"/>
      <c r="BA1093" s="217"/>
    </row>
    <row r="1094" spans="2:53" s="101" customFormat="1" x14ac:dyDescent="0.2">
      <c r="B1094" s="198"/>
      <c r="C1094" s="198"/>
      <c r="D1094" s="198"/>
      <c r="E1094" s="198"/>
      <c r="F1094" s="198"/>
      <c r="G1094" s="198"/>
      <c r="H1094" s="198"/>
      <c r="I1094" s="198"/>
      <c r="J1094" s="198"/>
      <c r="K1094" s="198"/>
      <c r="L1094" s="198"/>
      <c r="M1094" s="198"/>
      <c r="N1094" s="198"/>
      <c r="O1094" s="198"/>
      <c r="P1094" s="198"/>
      <c r="Q1094" s="198"/>
      <c r="R1094" s="198"/>
      <c r="S1094" s="198"/>
      <c r="T1094" s="198"/>
      <c r="U1094" s="198"/>
      <c r="V1094" s="198"/>
      <c r="W1094" s="198"/>
      <c r="X1094" s="198"/>
      <c r="Y1094" s="198"/>
      <c r="Z1094" s="198"/>
      <c r="AA1094" s="198"/>
      <c r="AB1094" s="198"/>
      <c r="AC1094" s="198"/>
      <c r="AD1094" s="198"/>
      <c r="AE1094" s="198"/>
      <c r="AF1094" s="198"/>
      <c r="AG1094" s="198"/>
      <c r="AH1094" s="198"/>
      <c r="AI1094" s="198"/>
      <c r="AJ1094" s="198"/>
      <c r="AK1094" s="198"/>
      <c r="AL1094" s="198"/>
      <c r="AM1094" s="198"/>
      <c r="AN1094" s="198"/>
      <c r="AO1094" s="198"/>
      <c r="AP1094" s="198"/>
      <c r="AQ1094" s="198"/>
      <c r="AR1094" s="198"/>
      <c r="AS1094" s="198"/>
      <c r="AT1094" s="198"/>
      <c r="AU1094" s="198"/>
      <c r="AV1094" s="198"/>
      <c r="AW1094" s="198"/>
      <c r="AX1094" s="198"/>
      <c r="AY1094" s="198"/>
      <c r="AZ1094" s="198"/>
      <c r="BA1094" s="217"/>
    </row>
    <row r="1095" spans="2:53" s="101" customFormat="1" x14ac:dyDescent="0.2">
      <c r="B1095" s="198"/>
      <c r="C1095" s="198"/>
      <c r="D1095" s="198"/>
      <c r="E1095" s="198"/>
      <c r="F1095" s="198"/>
      <c r="G1095" s="198"/>
      <c r="H1095" s="198"/>
      <c r="I1095" s="198"/>
      <c r="J1095" s="198"/>
      <c r="K1095" s="198"/>
      <c r="L1095" s="198"/>
      <c r="M1095" s="198"/>
      <c r="N1095" s="198"/>
      <c r="O1095" s="198"/>
      <c r="P1095" s="198"/>
      <c r="Q1095" s="198"/>
      <c r="R1095" s="198"/>
      <c r="S1095" s="198"/>
      <c r="T1095" s="198"/>
      <c r="U1095" s="198"/>
      <c r="V1095" s="198"/>
      <c r="W1095" s="198"/>
      <c r="X1095" s="198"/>
      <c r="Y1095" s="198"/>
      <c r="Z1095" s="198"/>
      <c r="AA1095" s="198"/>
      <c r="AB1095" s="198"/>
      <c r="AC1095" s="198"/>
      <c r="AD1095" s="198"/>
      <c r="AE1095" s="198"/>
      <c r="AF1095" s="198"/>
      <c r="AG1095" s="198"/>
      <c r="AH1095" s="198"/>
      <c r="AI1095" s="198"/>
      <c r="AJ1095" s="198"/>
      <c r="AK1095" s="198"/>
      <c r="AL1095" s="198"/>
      <c r="AM1095" s="198"/>
      <c r="AN1095" s="198"/>
      <c r="AO1095" s="198"/>
      <c r="AP1095" s="198"/>
      <c r="AQ1095" s="198"/>
      <c r="AR1095" s="198"/>
      <c r="AS1095" s="198"/>
      <c r="AT1095" s="198"/>
      <c r="AU1095" s="198"/>
      <c r="AV1095" s="198"/>
      <c r="AW1095" s="198"/>
      <c r="AX1095" s="198"/>
      <c r="AY1095" s="198"/>
      <c r="AZ1095" s="198"/>
      <c r="BA1095" s="217"/>
    </row>
    <row r="1096" spans="2:53" s="101" customFormat="1" x14ac:dyDescent="0.2">
      <c r="B1096" s="198"/>
      <c r="C1096" s="198"/>
      <c r="D1096" s="198"/>
      <c r="E1096" s="198"/>
      <c r="F1096" s="198"/>
      <c r="G1096" s="198"/>
      <c r="H1096" s="198"/>
      <c r="I1096" s="198"/>
      <c r="J1096" s="198"/>
      <c r="K1096" s="198"/>
      <c r="L1096" s="198"/>
      <c r="M1096" s="198"/>
      <c r="N1096" s="198"/>
      <c r="O1096" s="198"/>
      <c r="P1096" s="198"/>
      <c r="Q1096" s="198"/>
      <c r="R1096" s="198"/>
      <c r="S1096" s="198"/>
      <c r="T1096" s="198"/>
      <c r="U1096" s="198"/>
      <c r="V1096" s="198"/>
      <c r="W1096" s="198"/>
      <c r="X1096" s="198"/>
      <c r="Y1096" s="198"/>
      <c r="Z1096" s="198"/>
      <c r="AA1096" s="198"/>
      <c r="AB1096" s="198"/>
      <c r="AC1096" s="198"/>
      <c r="AD1096" s="198"/>
      <c r="AE1096" s="198"/>
      <c r="AF1096" s="198"/>
      <c r="AG1096" s="198"/>
      <c r="AH1096" s="198"/>
      <c r="AI1096" s="198"/>
      <c r="AJ1096" s="198"/>
      <c r="AK1096" s="198"/>
      <c r="AL1096" s="198"/>
      <c r="AM1096" s="198"/>
      <c r="AN1096" s="198"/>
      <c r="AO1096" s="198"/>
      <c r="AP1096" s="198"/>
      <c r="AQ1096" s="198"/>
      <c r="AR1096" s="198"/>
      <c r="AS1096" s="198"/>
      <c r="AT1096" s="198"/>
      <c r="AU1096" s="198"/>
      <c r="AV1096" s="198"/>
      <c r="AW1096" s="198"/>
      <c r="AX1096" s="198"/>
      <c r="AY1096" s="198"/>
      <c r="AZ1096" s="198"/>
      <c r="BA1096" s="217"/>
    </row>
    <row r="1097" spans="2:53" s="101" customFormat="1" x14ac:dyDescent="0.2">
      <c r="B1097" s="198"/>
      <c r="C1097" s="198"/>
      <c r="D1097" s="198"/>
      <c r="E1097" s="198"/>
      <c r="F1097" s="198"/>
      <c r="G1097" s="198"/>
      <c r="H1097" s="198"/>
      <c r="I1097" s="198"/>
      <c r="J1097" s="198"/>
      <c r="K1097" s="198"/>
      <c r="L1097" s="198"/>
      <c r="M1097" s="198"/>
      <c r="N1097" s="198"/>
      <c r="O1097" s="198"/>
      <c r="P1097" s="198"/>
      <c r="Q1097" s="198"/>
      <c r="R1097" s="198"/>
      <c r="S1097" s="198"/>
      <c r="T1097" s="198"/>
      <c r="U1097" s="198"/>
      <c r="V1097" s="198"/>
      <c r="W1097" s="198"/>
      <c r="X1097" s="198"/>
      <c r="Y1097" s="198"/>
      <c r="Z1097" s="198"/>
      <c r="AA1097" s="198"/>
      <c r="AB1097" s="198"/>
      <c r="AC1097" s="198"/>
      <c r="AD1097" s="198"/>
      <c r="AE1097" s="198"/>
      <c r="AF1097" s="198"/>
      <c r="AG1097" s="198"/>
      <c r="AH1097" s="198"/>
      <c r="AI1097" s="198"/>
      <c r="AJ1097" s="198"/>
      <c r="AK1097" s="198"/>
      <c r="AL1097" s="198"/>
      <c r="AM1097" s="198"/>
      <c r="AN1097" s="198"/>
      <c r="AO1097" s="198"/>
      <c r="AP1097" s="198"/>
      <c r="AQ1097" s="198"/>
      <c r="AR1097" s="198"/>
      <c r="AS1097" s="198"/>
      <c r="AT1097" s="198"/>
      <c r="AU1097" s="198"/>
      <c r="AV1097" s="198"/>
      <c r="AW1097" s="198"/>
      <c r="AX1097" s="198"/>
      <c r="AY1097" s="198"/>
      <c r="AZ1097" s="198"/>
      <c r="BA1097" s="217"/>
    </row>
    <row r="1098" spans="2:53" s="101" customFormat="1" x14ac:dyDescent="0.2">
      <c r="B1098" s="198"/>
      <c r="C1098" s="198"/>
      <c r="D1098" s="198"/>
      <c r="E1098" s="198"/>
      <c r="F1098" s="198"/>
      <c r="G1098" s="198"/>
      <c r="H1098" s="198"/>
      <c r="I1098" s="198"/>
      <c r="J1098" s="198"/>
      <c r="K1098" s="198"/>
      <c r="L1098" s="198"/>
      <c r="M1098" s="198"/>
      <c r="N1098" s="198"/>
      <c r="O1098" s="198"/>
      <c r="P1098" s="198"/>
      <c r="Q1098" s="198"/>
      <c r="R1098" s="198"/>
      <c r="S1098" s="198"/>
      <c r="T1098" s="198"/>
      <c r="U1098" s="198"/>
      <c r="V1098" s="198"/>
      <c r="W1098" s="198"/>
      <c r="X1098" s="198"/>
      <c r="Y1098" s="198"/>
      <c r="Z1098" s="198"/>
      <c r="AA1098" s="198"/>
      <c r="AB1098" s="198"/>
      <c r="AC1098" s="198"/>
      <c r="AD1098" s="198"/>
      <c r="AE1098" s="198"/>
      <c r="AF1098" s="198"/>
      <c r="AG1098" s="198"/>
      <c r="AH1098" s="198"/>
      <c r="AI1098" s="198"/>
      <c r="AJ1098" s="198"/>
      <c r="AK1098" s="198"/>
      <c r="AL1098" s="198"/>
      <c r="AM1098" s="198"/>
      <c r="AN1098" s="198"/>
      <c r="AO1098" s="198"/>
      <c r="AP1098" s="198"/>
      <c r="AQ1098" s="198"/>
      <c r="AR1098" s="198"/>
      <c r="AS1098" s="198"/>
      <c r="AT1098" s="198"/>
      <c r="AU1098" s="198"/>
      <c r="AV1098" s="198"/>
      <c r="AW1098" s="198"/>
      <c r="AX1098" s="198"/>
      <c r="AY1098" s="198"/>
      <c r="AZ1098" s="198"/>
      <c r="BA1098" s="217"/>
    </row>
    <row r="1099" spans="2:53" s="101" customFormat="1" x14ac:dyDescent="0.2">
      <c r="B1099" s="198"/>
      <c r="C1099" s="198"/>
      <c r="D1099" s="198"/>
      <c r="E1099" s="198"/>
      <c r="F1099" s="198"/>
      <c r="G1099" s="198"/>
      <c r="H1099" s="198"/>
      <c r="I1099" s="198"/>
      <c r="J1099" s="198"/>
      <c r="K1099" s="198"/>
      <c r="L1099" s="198"/>
      <c r="M1099" s="198"/>
      <c r="N1099" s="198"/>
      <c r="O1099" s="198"/>
      <c r="P1099" s="198"/>
      <c r="Q1099" s="198"/>
      <c r="R1099" s="198"/>
      <c r="S1099" s="198"/>
      <c r="T1099" s="198"/>
      <c r="U1099" s="198"/>
      <c r="V1099" s="198"/>
      <c r="W1099" s="198"/>
      <c r="X1099" s="198"/>
      <c r="Y1099" s="198"/>
      <c r="Z1099" s="198"/>
      <c r="AA1099" s="198"/>
      <c r="AB1099" s="198"/>
      <c r="AC1099" s="198"/>
      <c r="AD1099" s="198"/>
      <c r="AE1099" s="198"/>
      <c r="AF1099" s="198"/>
      <c r="AG1099" s="198"/>
      <c r="AH1099" s="198"/>
      <c r="AI1099" s="198"/>
      <c r="AJ1099" s="198"/>
      <c r="AK1099" s="198"/>
      <c r="AL1099" s="198"/>
      <c r="AM1099" s="198"/>
      <c r="AN1099" s="198"/>
      <c r="AO1099" s="198"/>
      <c r="AP1099" s="198"/>
      <c r="AQ1099" s="198"/>
      <c r="AR1099" s="198"/>
      <c r="AS1099" s="198"/>
      <c r="AT1099" s="198"/>
      <c r="AU1099" s="198"/>
      <c r="AV1099" s="198"/>
      <c r="AW1099" s="198"/>
      <c r="AX1099" s="198"/>
      <c r="AY1099" s="198"/>
      <c r="AZ1099" s="198"/>
      <c r="BA1099" s="217"/>
    </row>
    <row r="1100" spans="2:53" s="101" customFormat="1" x14ac:dyDescent="0.2">
      <c r="B1100" s="198"/>
      <c r="C1100" s="198"/>
      <c r="D1100" s="198"/>
      <c r="E1100" s="198"/>
      <c r="F1100" s="198"/>
      <c r="G1100" s="198"/>
      <c r="H1100" s="198"/>
      <c r="I1100" s="198"/>
      <c r="J1100" s="198"/>
      <c r="K1100" s="198"/>
      <c r="L1100" s="198"/>
      <c r="M1100" s="198"/>
      <c r="N1100" s="198"/>
      <c r="O1100" s="198"/>
      <c r="P1100" s="198"/>
      <c r="Q1100" s="198"/>
      <c r="R1100" s="198"/>
      <c r="S1100" s="198"/>
      <c r="T1100" s="198"/>
      <c r="U1100" s="198"/>
      <c r="V1100" s="198"/>
      <c r="W1100" s="198"/>
      <c r="X1100" s="198"/>
      <c r="Y1100" s="198"/>
      <c r="Z1100" s="198"/>
      <c r="AA1100" s="198"/>
      <c r="AB1100" s="198"/>
      <c r="AC1100" s="198"/>
      <c r="AD1100" s="198"/>
      <c r="AE1100" s="198"/>
      <c r="AF1100" s="198"/>
      <c r="AG1100" s="198"/>
      <c r="AH1100" s="198"/>
      <c r="AI1100" s="198"/>
      <c r="AJ1100" s="198"/>
      <c r="AK1100" s="198"/>
      <c r="AL1100" s="198"/>
      <c r="AM1100" s="198"/>
      <c r="AN1100" s="198"/>
      <c r="AO1100" s="198"/>
      <c r="AP1100" s="198"/>
      <c r="AQ1100" s="198"/>
      <c r="AR1100" s="198"/>
      <c r="AS1100" s="198"/>
      <c r="AT1100" s="198"/>
      <c r="AU1100" s="198"/>
      <c r="AV1100" s="198"/>
      <c r="AW1100" s="198"/>
      <c r="AX1100" s="198"/>
      <c r="AY1100" s="198"/>
      <c r="AZ1100" s="198"/>
      <c r="BA1100" s="217"/>
    </row>
    <row r="1101" spans="2:53" s="101" customFormat="1" x14ac:dyDescent="0.2">
      <c r="B1101" s="198"/>
      <c r="C1101" s="198"/>
      <c r="D1101" s="198"/>
      <c r="E1101" s="198"/>
      <c r="F1101" s="198"/>
      <c r="G1101" s="198"/>
      <c r="H1101" s="198"/>
      <c r="I1101" s="198"/>
      <c r="J1101" s="198"/>
      <c r="K1101" s="198"/>
      <c r="L1101" s="198"/>
      <c r="M1101" s="198"/>
      <c r="N1101" s="198"/>
      <c r="O1101" s="198"/>
      <c r="P1101" s="198"/>
      <c r="Q1101" s="198"/>
      <c r="R1101" s="198"/>
      <c r="S1101" s="198"/>
      <c r="T1101" s="198"/>
      <c r="U1101" s="198"/>
      <c r="V1101" s="198"/>
      <c r="W1101" s="198"/>
      <c r="X1101" s="198"/>
      <c r="Y1101" s="198"/>
      <c r="Z1101" s="198"/>
      <c r="AA1101" s="198"/>
      <c r="AB1101" s="198"/>
      <c r="AC1101" s="198"/>
      <c r="AD1101" s="198"/>
      <c r="AE1101" s="198"/>
      <c r="AF1101" s="198"/>
      <c r="AG1101" s="198"/>
      <c r="AH1101" s="198"/>
      <c r="AI1101" s="198"/>
      <c r="AJ1101" s="198"/>
      <c r="AK1101" s="198"/>
      <c r="AL1101" s="198"/>
      <c r="AM1101" s="198"/>
      <c r="AN1101" s="198"/>
      <c r="AO1101" s="198"/>
      <c r="AP1101" s="198"/>
      <c r="AQ1101" s="198"/>
      <c r="AR1101" s="198"/>
      <c r="AS1101" s="198"/>
      <c r="AT1101" s="198"/>
      <c r="AU1101" s="198"/>
      <c r="AV1101" s="198"/>
      <c r="AW1101" s="198"/>
      <c r="AX1101" s="198"/>
      <c r="AY1101" s="198"/>
      <c r="AZ1101" s="198"/>
      <c r="BA1101" s="217"/>
    </row>
    <row r="1102" spans="2:53" s="101" customFormat="1" x14ac:dyDescent="0.2">
      <c r="B1102" s="198"/>
      <c r="C1102" s="198"/>
      <c r="D1102" s="198"/>
      <c r="E1102" s="198"/>
      <c r="F1102" s="198"/>
      <c r="G1102" s="198"/>
      <c r="H1102" s="198"/>
      <c r="I1102" s="198"/>
      <c r="J1102" s="198"/>
      <c r="K1102" s="198"/>
      <c r="L1102" s="198"/>
      <c r="M1102" s="198"/>
      <c r="N1102" s="198"/>
      <c r="O1102" s="198"/>
      <c r="P1102" s="198"/>
      <c r="Q1102" s="198"/>
      <c r="R1102" s="198"/>
      <c r="S1102" s="198"/>
      <c r="T1102" s="198"/>
      <c r="U1102" s="198"/>
      <c r="V1102" s="198"/>
      <c r="W1102" s="198"/>
      <c r="X1102" s="198"/>
      <c r="Y1102" s="198"/>
      <c r="Z1102" s="198"/>
      <c r="AA1102" s="198"/>
      <c r="AB1102" s="198"/>
      <c r="AC1102" s="198"/>
      <c r="AD1102" s="198"/>
      <c r="AE1102" s="198"/>
      <c r="AF1102" s="198"/>
      <c r="AG1102" s="198"/>
      <c r="AH1102" s="198"/>
      <c r="AI1102" s="198"/>
      <c r="AJ1102" s="198"/>
      <c r="AK1102" s="198"/>
      <c r="AL1102" s="198"/>
      <c r="AM1102" s="198"/>
      <c r="AN1102" s="198"/>
      <c r="AO1102" s="198"/>
      <c r="AP1102" s="198"/>
      <c r="AQ1102" s="198"/>
      <c r="AR1102" s="198"/>
      <c r="AS1102" s="198"/>
      <c r="AT1102" s="198"/>
      <c r="AU1102" s="198"/>
      <c r="AV1102" s="198"/>
      <c r="AW1102" s="198"/>
      <c r="AX1102" s="198"/>
      <c r="AY1102" s="198"/>
      <c r="AZ1102" s="198"/>
      <c r="BA1102" s="217"/>
    </row>
    <row r="1103" spans="2:53" s="101" customFormat="1" x14ac:dyDescent="0.2">
      <c r="B1103" s="198"/>
      <c r="C1103" s="198"/>
      <c r="D1103" s="198"/>
      <c r="E1103" s="198"/>
      <c r="F1103" s="198"/>
      <c r="G1103" s="198"/>
      <c r="H1103" s="198"/>
      <c r="I1103" s="198"/>
      <c r="J1103" s="198"/>
      <c r="K1103" s="198"/>
      <c r="L1103" s="198"/>
      <c r="M1103" s="198"/>
      <c r="N1103" s="198"/>
      <c r="O1103" s="198"/>
      <c r="P1103" s="198"/>
      <c r="Q1103" s="198"/>
      <c r="R1103" s="198"/>
      <c r="S1103" s="198"/>
      <c r="T1103" s="198"/>
      <c r="U1103" s="198"/>
      <c r="V1103" s="198"/>
      <c r="W1103" s="198"/>
      <c r="X1103" s="198"/>
      <c r="Y1103" s="198"/>
      <c r="Z1103" s="198"/>
      <c r="AA1103" s="198"/>
      <c r="AB1103" s="198"/>
      <c r="AC1103" s="198"/>
      <c r="AD1103" s="198"/>
      <c r="AE1103" s="198"/>
      <c r="AF1103" s="198"/>
      <c r="AG1103" s="198"/>
      <c r="AH1103" s="198"/>
      <c r="AI1103" s="198"/>
      <c r="AJ1103" s="198"/>
      <c r="AK1103" s="198"/>
      <c r="AL1103" s="198"/>
      <c r="AM1103" s="198"/>
      <c r="AN1103" s="198"/>
      <c r="AO1103" s="198"/>
      <c r="AP1103" s="198"/>
      <c r="AQ1103" s="198"/>
      <c r="AR1103" s="198"/>
      <c r="AS1103" s="198"/>
      <c r="AT1103" s="198"/>
      <c r="AU1103" s="198"/>
      <c r="AV1103" s="198"/>
      <c r="AW1103" s="198"/>
      <c r="AX1103" s="198"/>
      <c r="AY1103" s="198"/>
      <c r="AZ1103" s="198"/>
      <c r="BA1103" s="217"/>
    </row>
    <row r="1104" spans="2:53" s="101" customFormat="1" x14ac:dyDescent="0.2">
      <c r="B1104" s="198"/>
      <c r="C1104" s="198"/>
      <c r="D1104" s="198"/>
      <c r="E1104" s="198"/>
      <c r="F1104" s="198"/>
      <c r="G1104" s="198"/>
      <c r="H1104" s="198"/>
      <c r="I1104" s="198"/>
      <c r="J1104" s="198"/>
      <c r="K1104" s="198"/>
      <c r="L1104" s="198"/>
      <c r="M1104" s="198"/>
      <c r="N1104" s="198"/>
      <c r="O1104" s="198"/>
      <c r="P1104" s="198"/>
      <c r="Q1104" s="198"/>
      <c r="R1104" s="198"/>
      <c r="S1104" s="198"/>
      <c r="T1104" s="198"/>
      <c r="U1104" s="198"/>
      <c r="V1104" s="198"/>
      <c r="W1104" s="198"/>
      <c r="X1104" s="198"/>
      <c r="Y1104" s="198"/>
      <c r="Z1104" s="198"/>
      <c r="AA1104" s="198"/>
      <c r="AB1104" s="198"/>
      <c r="AC1104" s="198"/>
      <c r="AD1104" s="198"/>
      <c r="AE1104" s="198"/>
      <c r="AF1104" s="198"/>
      <c r="AG1104" s="198"/>
      <c r="AH1104" s="198"/>
      <c r="AI1104" s="198"/>
      <c r="AJ1104" s="198"/>
      <c r="AK1104" s="198"/>
      <c r="AL1104" s="198"/>
      <c r="AM1104" s="198"/>
      <c r="AN1104" s="198"/>
      <c r="AO1104" s="198"/>
      <c r="AP1104" s="198"/>
      <c r="AQ1104" s="198"/>
      <c r="AR1104" s="198"/>
      <c r="AS1104" s="198"/>
      <c r="AT1104" s="198"/>
      <c r="AU1104" s="198"/>
      <c r="AV1104" s="198"/>
      <c r="AW1104" s="198"/>
      <c r="AX1104" s="198"/>
      <c r="AY1104" s="198"/>
      <c r="AZ1104" s="198"/>
      <c r="BA1104" s="217"/>
    </row>
    <row r="1105" spans="2:53" s="101" customFormat="1" x14ac:dyDescent="0.2">
      <c r="B1105" s="198"/>
      <c r="C1105" s="198"/>
      <c r="D1105" s="198"/>
      <c r="E1105" s="198"/>
      <c r="F1105" s="198"/>
      <c r="G1105" s="198"/>
      <c r="H1105" s="198"/>
      <c r="I1105" s="198"/>
      <c r="J1105" s="198"/>
      <c r="K1105" s="198"/>
      <c r="L1105" s="198"/>
      <c r="M1105" s="198"/>
      <c r="N1105" s="198"/>
      <c r="O1105" s="198"/>
      <c r="P1105" s="198"/>
      <c r="Q1105" s="198"/>
      <c r="R1105" s="198"/>
      <c r="S1105" s="198"/>
      <c r="T1105" s="198"/>
      <c r="U1105" s="198"/>
      <c r="V1105" s="198"/>
      <c r="W1105" s="198"/>
      <c r="X1105" s="198"/>
      <c r="Y1105" s="198"/>
      <c r="Z1105" s="198"/>
      <c r="AA1105" s="198"/>
      <c r="AB1105" s="198"/>
      <c r="AC1105" s="198"/>
      <c r="AD1105" s="198"/>
      <c r="AE1105" s="198"/>
      <c r="AF1105" s="198"/>
      <c r="AG1105" s="198"/>
      <c r="AH1105" s="198"/>
      <c r="AI1105" s="198"/>
      <c r="AJ1105" s="198"/>
      <c r="AK1105" s="198"/>
      <c r="AL1105" s="198"/>
      <c r="AM1105" s="198"/>
      <c r="AN1105" s="198"/>
      <c r="AO1105" s="198"/>
      <c r="AP1105" s="198"/>
      <c r="AQ1105" s="198"/>
      <c r="AR1105" s="198"/>
      <c r="AS1105" s="198"/>
      <c r="AT1105" s="198"/>
      <c r="AU1105" s="198"/>
      <c r="AV1105" s="198"/>
      <c r="AW1105" s="198"/>
      <c r="AX1105" s="198"/>
      <c r="AY1105" s="198"/>
      <c r="AZ1105" s="198"/>
      <c r="BA1105" s="217"/>
    </row>
    <row r="1106" spans="2:53" s="101" customFormat="1" x14ac:dyDescent="0.2">
      <c r="B1106" s="198"/>
      <c r="C1106" s="198"/>
      <c r="D1106" s="198"/>
      <c r="E1106" s="198"/>
      <c r="F1106" s="198"/>
      <c r="G1106" s="198"/>
      <c r="H1106" s="198"/>
      <c r="I1106" s="198"/>
      <c r="J1106" s="198"/>
      <c r="K1106" s="198"/>
      <c r="L1106" s="198"/>
      <c r="M1106" s="198"/>
      <c r="N1106" s="198"/>
      <c r="O1106" s="198"/>
      <c r="P1106" s="198"/>
      <c r="Q1106" s="198"/>
      <c r="R1106" s="198"/>
      <c r="S1106" s="198"/>
      <c r="T1106" s="198"/>
      <c r="U1106" s="198"/>
      <c r="V1106" s="198"/>
      <c r="W1106" s="198"/>
      <c r="X1106" s="198"/>
      <c r="Y1106" s="198"/>
      <c r="Z1106" s="198"/>
      <c r="AA1106" s="198"/>
      <c r="AB1106" s="198"/>
      <c r="AC1106" s="198"/>
      <c r="AD1106" s="198"/>
      <c r="AE1106" s="198"/>
      <c r="AF1106" s="198"/>
      <c r="AG1106" s="198"/>
      <c r="AH1106" s="198"/>
      <c r="AI1106" s="198"/>
      <c r="AJ1106" s="198"/>
      <c r="AK1106" s="198"/>
      <c r="AL1106" s="198"/>
      <c r="AM1106" s="198"/>
      <c r="AN1106" s="198"/>
      <c r="AO1106" s="198"/>
      <c r="AP1106" s="198"/>
      <c r="AQ1106" s="198"/>
      <c r="AR1106" s="198"/>
      <c r="AS1106" s="198"/>
      <c r="AT1106" s="198"/>
      <c r="AU1106" s="198"/>
      <c r="AV1106" s="198"/>
      <c r="AW1106" s="198"/>
      <c r="AX1106" s="198"/>
      <c r="AY1106" s="198"/>
      <c r="AZ1106" s="198"/>
      <c r="BA1106" s="217"/>
    </row>
    <row r="1107" spans="2:53" s="101" customFormat="1" x14ac:dyDescent="0.2">
      <c r="B1107" s="198"/>
      <c r="C1107" s="198"/>
      <c r="D1107" s="198"/>
      <c r="E1107" s="198"/>
      <c r="F1107" s="198"/>
      <c r="G1107" s="198"/>
      <c r="H1107" s="198"/>
      <c r="I1107" s="198"/>
      <c r="J1107" s="198"/>
      <c r="K1107" s="198"/>
      <c r="L1107" s="198"/>
      <c r="M1107" s="198"/>
      <c r="N1107" s="198"/>
      <c r="O1107" s="198"/>
      <c r="P1107" s="198"/>
      <c r="Q1107" s="198"/>
      <c r="R1107" s="198"/>
      <c r="S1107" s="198"/>
      <c r="T1107" s="198"/>
      <c r="U1107" s="198"/>
      <c r="V1107" s="198"/>
      <c r="W1107" s="198"/>
      <c r="X1107" s="198"/>
      <c r="Y1107" s="198"/>
      <c r="Z1107" s="198"/>
      <c r="AA1107" s="198"/>
      <c r="AB1107" s="198"/>
      <c r="AC1107" s="198"/>
      <c r="AD1107" s="198"/>
      <c r="AE1107" s="198"/>
      <c r="AF1107" s="198"/>
      <c r="AG1107" s="198"/>
      <c r="AH1107" s="198"/>
      <c r="AI1107" s="198"/>
      <c r="AJ1107" s="198"/>
      <c r="AK1107" s="198"/>
      <c r="AL1107" s="198"/>
      <c r="AM1107" s="198"/>
      <c r="AN1107" s="198"/>
      <c r="AO1107" s="198"/>
      <c r="AP1107" s="198"/>
      <c r="AQ1107" s="198"/>
      <c r="AR1107" s="198"/>
      <c r="AS1107" s="198"/>
      <c r="AT1107" s="198"/>
      <c r="AU1107" s="198"/>
      <c r="AV1107" s="198"/>
      <c r="AW1107" s="198"/>
      <c r="AX1107" s="198"/>
      <c r="AY1107" s="198"/>
      <c r="AZ1107" s="198"/>
      <c r="BA1107" s="217"/>
    </row>
    <row r="1108" spans="2:53" s="101" customFormat="1" x14ac:dyDescent="0.2">
      <c r="B1108" s="198"/>
      <c r="C1108" s="198"/>
      <c r="D1108" s="198"/>
      <c r="E1108" s="198"/>
      <c r="F1108" s="198"/>
      <c r="G1108" s="198"/>
      <c r="H1108" s="198"/>
      <c r="I1108" s="198"/>
      <c r="J1108" s="198"/>
      <c r="K1108" s="198"/>
      <c r="L1108" s="198"/>
      <c r="M1108" s="198"/>
      <c r="N1108" s="198"/>
      <c r="O1108" s="198"/>
      <c r="P1108" s="198"/>
      <c r="Q1108" s="198"/>
      <c r="R1108" s="198"/>
      <c r="S1108" s="198"/>
      <c r="T1108" s="198"/>
      <c r="U1108" s="198"/>
      <c r="V1108" s="198"/>
      <c r="W1108" s="198"/>
      <c r="X1108" s="198"/>
      <c r="Y1108" s="198"/>
      <c r="Z1108" s="198"/>
      <c r="AA1108" s="198"/>
      <c r="AB1108" s="198"/>
      <c r="AC1108" s="198"/>
      <c r="AD1108" s="198"/>
      <c r="AE1108" s="198"/>
      <c r="AF1108" s="198"/>
      <c r="AG1108" s="198"/>
      <c r="AH1108" s="198"/>
      <c r="AI1108" s="198"/>
      <c r="AJ1108" s="198"/>
      <c r="AK1108" s="198"/>
      <c r="AL1108" s="198"/>
      <c r="AM1108" s="198"/>
      <c r="AN1108" s="198"/>
      <c r="AO1108" s="198"/>
      <c r="AP1108" s="198"/>
      <c r="AQ1108" s="198"/>
      <c r="AR1108" s="198"/>
      <c r="AS1108" s="198"/>
      <c r="AT1108" s="198"/>
      <c r="AU1108" s="198"/>
      <c r="AV1108" s="198"/>
      <c r="AW1108" s="198"/>
      <c r="AX1108" s="198"/>
      <c r="AY1108" s="198"/>
      <c r="AZ1108" s="198"/>
      <c r="BA1108" s="217"/>
    </row>
    <row r="1109" spans="2:53" s="101" customFormat="1" x14ac:dyDescent="0.2">
      <c r="B1109" s="198"/>
      <c r="C1109" s="198"/>
      <c r="D1109" s="198"/>
      <c r="E1109" s="198"/>
      <c r="F1109" s="198"/>
      <c r="G1109" s="198"/>
      <c r="H1109" s="198"/>
      <c r="I1109" s="198"/>
      <c r="J1109" s="198"/>
      <c r="K1109" s="198"/>
      <c r="L1109" s="198"/>
      <c r="M1109" s="198"/>
      <c r="N1109" s="198"/>
      <c r="O1109" s="198"/>
      <c r="P1109" s="198"/>
      <c r="Q1109" s="198"/>
      <c r="R1109" s="198"/>
      <c r="S1109" s="198"/>
      <c r="T1109" s="198"/>
      <c r="U1109" s="198"/>
      <c r="V1109" s="198"/>
      <c r="W1109" s="198"/>
      <c r="X1109" s="198"/>
      <c r="Y1109" s="198"/>
      <c r="Z1109" s="198"/>
      <c r="AA1109" s="198"/>
      <c r="AB1109" s="198"/>
      <c r="AC1109" s="198"/>
      <c r="AD1109" s="198"/>
      <c r="AE1109" s="198"/>
      <c r="AF1109" s="198"/>
      <c r="AG1109" s="198"/>
      <c r="AH1109" s="198"/>
      <c r="AI1109" s="198"/>
      <c r="AJ1109" s="198"/>
      <c r="AK1109" s="198"/>
      <c r="AL1109" s="198"/>
      <c r="AM1109" s="198"/>
      <c r="AN1109" s="198"/>
      <c r="AO1109" s="198"/>
      <c r="AP1109" s="198"/>
      <c r="AQ1109" s="198"/>
      <c r="AR1109" s="198"/>
      <c r="AS1109" s="198"/>
      <c r="AT1109" s="198"/>
      <c r="AU1109" s="198"/>
      <c r="AV1109" s="198"/>
      <c r="AW1109" s="198"/>
      <c r="AX1109" s="198"/>
      <c r="AY1109" s="198"/>
      <c r="AZ1109" s="198"/>
      <c r="BA1109" s="217"/>
    </row>
    <row r="1110" spans="2:53" s="101" customFormat="1" x14ac:dyDescent="0.2">
      <c r="B1110" s="198"/>
      <c r="C1110" s="198"/>
      <c r="D1110" s="198"/>
      <c r="E1110" s="198"/>
      <c r="F1110" s="198"/>
      <c r="G1110" s="198"/>
      <c r="H1110" s="198"/>
      <c r="I1110" s="198"/>
      <c r="J1110" s="198"/>
      <c r="K1110" s="198"/>
      <c r="L1110" s="198"/>
      <c r="M1110" s="198"/>
      <c r="N1110" s="198"/>
      <c r="O1110" s="198"/>
      <c r="P1110" s="198"/>
      <c r="Q1110" s="198"/>
      <c r="R1110" s="198"/>
      <c r="S1110" s="198"/>
      <c r="T1110" s="198"/>
      <c r="U1110" s="198"/>
      <c r="V1110" s="198"/>
      <c r="W1110" s="198"/>
      <c r="X1110" s="198"/>
      <c r="Y1110" s="198"/>
      <c r="Z1110" s="198"/>
      <c r="AA1110" s="198"/>
      <c r="AB1110" s="198"/>
      <c r="AC1110" s="198"/>
      <c r="AD1110" s="198"/>
      <c r="AE1110" s="198"/>
      <c r="AF1110" s="198"/>
      <c r="AG1110" s="198"/>
      <c r="AH1110" s="198"/>
      <c r="AI1110" s="198"/>
      <c r="AJ1110" s="198"/>
      <c r="AK1110" s="198"/>
      <c r="AL1110" s="198"/>
      <c r="AM1110" s="198"/>
      <c r="AN1110" s="198"/>
      <c r="AO1110" s="198"/>
      <c r="AP1110" s="198"/>
      <c r="AQ1110" s="198"/>
      <c r="AR1110" s="198"/>
      <c r="AS1110" s="198"/>
      <c r="AT1110" s="198"/>
      <c r="AU1110" s="198"/>
      <c r="AV1110" s="198"/>
      <c r="AW1110" s="198"/>
      <c r="AX1110" s="198"/>
      <c r="AY1110" s="198"/>
      <c r="AZ1110" s="198"/>
      <c r="BA1110" s="217"/>
    </row>
    <row r="1111" spans="2:53" s="101" customFormat="1" x14ac:dyDescent="0.2">
      <c r="B1111" s="198"/>
      <c r="C1111" s="198"/>
      <c r="D1111" s="198"/>
      <c r="E1111" s="198"/>
      <c r="F1111" s="198"/>
      <c r="G1111" s="198"/>
      <c r="H1111" s="198"/>
      <c r="I1111" s="198"/>
      <c r="J1111" s="198"/>
      <c r="K1111" s="198"/>
      <c r="L1111" s="198"/>
      <c r="M1111" s="198"/>
      <c r="N1111" s="198"/>
      <c r="O1111" s="198"/>
      <c r="P1111" s="198"/>
      <c r="Q1111" s="198"/>
      <c r="R1111" s="198"/>
      <c r="S1111" s="198"/>
      <c r="T1111" s="198"/>
      <c r="U1111" s="198"/>
      <c r="V1111" s="198"/>
      <c r="W1111" s="198"/>
      <c r="X1111" s="198"/>
      <c r="Y1111" s="198"/>
      <c r="Z1111" s="198"/>
      <c r="AA1111" s="198"/>
      <c r="AB1111" s="198"/>
      <c r="AC1111" s="198"/>
      <c r="AD1111" s="198"/>
      <c r="AE1111" s="198"/>
      <c r="AF1111" s="198"/>
      <c r="AG1111" s="198"/>
      <c r="AH1111" s="198"/>
      <c r="AI1111" s="198"/>
      <c r="AJ1111" s="198"/>
      <c r="AK1111" s="198"/>
      <c r="AL1111" s="198"/>
      <c r="AM1111" s="198"/>
      <c r="AN1111" s="198"/>
      <c r="AO1111" s="198"/>
      <c r="AP1111" s="198"/>
      <c r="AQ1111" s="198"/>
      <c r="AR1111" s="198"/>
      <c r="AS1111" s="198"/>
      <c r="AT1111" s="198"/>
      <c r="AU1111" s="198"/>
      <c r="AV1111" s="198"/>
      <c r="AW1111" s="198"/>
      <c r="AX1111" s="198"/>
      <c r="AY1111" s="198"/>
      <c r="AZ1111" s="198"/>
      <c r="BA1111" s="217"/>
    </row>
    <row r="1112" spans="2:53" s="101" customFormat="1" x14ac:dyDescent="0.2">
      <c r="B1112" s="198"/>
      <c r="C1112" s="198"/>
      <c r="D1112" s="198"/>
      <c r="E1112" s="198"/>
      <c r="F1112" s="198"/>
      <c r="G1112" s="198"/>
      <c r="H1112" s="198"/>
      <c r="I1112" s="198"/>
      <c r="J1112" s="198"/>
      <c r="K1112" s="198"/>
      <c r="L1112" s="198"/>
      <c r="M1112" s="198"/>
      <c r="N1112" s="198"/>
      <c r="O1112" s="198"/>
      <c r="P1112" s="198"/>
      <c r="Q1112" s="198"/>
      <c r="R1112" s="198"/>
      <c r="S1112" s="198"/>
      <c r="T1112" s="198"/>
      <c r="U1112" s="198"/>
      <c r="V1112" s="198"/>
      <c r="W1112" s="198"/>
      <c r="X1112" s="198"/>
      <c r="Y1112" s="198"/>
      <c r="Z1112" s="198"/>
      <c r="AA1112" s="198"/>
      <c r="AB1112" s="198"/>
      <c r="AC1112" s="198"/>
      <c r="AD1112" s="198"/>
      <c r="AE1112" s="198"/>
      <c r="AF1112" s="198"/>
      <c r="AG1112" s="198"/>
      <c r="AH1112" s="198"/>
      <c r="AI1112" s="198"/>
      <c r="AJ1112" s="198"/>
      <c r="AK1112" s="198"/>
      <c r="AL1112" s="198"/>
      <c r="AM1112" s="198"/>
      <c r="AN1112" s="198"/>
      <c r="AO1112" s="198"/>
      <c r="AP1112" s="198"/>
      <c r="AQ1112" s="198"/>
      <c r="AR1112" s="198"/>
      <c r="AS1112" s="198"/>
      <c r="AT1112" s="198"/>
      <c r="AU1112" s="198"/>
      <c r="AV1112" s="198"/>
      <c r="AW1112" s="198"/>
      <c r="AX1112" s="198"/>
      <c r="AY1112" s="198"/>
      <c r="AZ1112" s="198"/>
      <c r="BA1112" s="217"/>
    </row>
    <row r="1113" spans="2:53" s="101" customFormat="1" x14ac:dyDescent="0.2">
      <c r="B1113" s="198"/>
      <c r="C1113" s="198"/>
      <c r="D1113" s="198"/>
      <c r="E1113" s="198"/>
      <c r="F1113" s="198"/>
      <c r="G1113" s="198"/>
      <c r="H1113" s="198"/>
      <c r="I1113" s="198"/>
      <c r="J1113" s="198"/>
      <c r="K1113" s="198"/>
      <c r="L1113" s="198"/>
      <c r="M1113" s="198"/>
      <c r="N1113" s="198"/>
      <c r="O1113" s="198"/>
      <c r="P1113" s="198"/>
      <c r="Q1113" s="198"/>
      <c r="R1113" s="198"/>
      <c r="S1113" s="198"/>
      <c r="T1113" s="198"/>
      <c r="U1113" s="198"/>
      <c r="V1113" s="198"/>
      <c r="W1113" s="198"/>
      <c r="X1113" s="198"/>
      <c r="Y1113" s="198"/>
      <c r="Z1113" s="198"/>
      <c r="AA1113" s="198"/>
      <c r="AB1113" s="198"/>
      <c r="AC1113" s="198"/>
      <c r="AD1113" s="198"/>
      <c r="AE1113" s="198"/>
      <c r="AF1113" s="198"/>
      <c r="AG1113" s="198"/>
      <c r="AH1113" s="198"/>
      <c r="AI1113" s="198"/>
      <c r="AJ1113" s="198"/>
      <c r="AK1113" s="198"/>
      <c r="AL1113" s="198"/>
      <c r="AM1113" s="198"/>
      <c r="AN1113" s="198"/>
      <c r="AO1113" s="198"/>
      <c r="AP1113" s="198"/>
      <c r="AQ1113" s="198"/>
      <c r="AR1113" s="198"/>
      <c r="AS1113" s="198"/>
      <c r="AT1113" s="198"/>
      <c r="AU1113" s="198"/>
      <c r="AV1113" s="198"/>
      <c r="AW1113" s="198"/>
      <c r="AX1113" s="198"/>
      <c r="AY1113" s="198"/>
      <c r="AZ1113" s="198"/>
      <c r="BA1113" s="217"/>
    </row>
    <row r="1114" spans="2:53" s="101" customFormat="1" x14ac:dyDescent="0.2">
      <c r="B1114" s="198"/>
      <c r="C1114" s="198"/>
      <c r="D1114" s="198"/>
      <c r="E1114" s="198"/>
      <c r="F1114" s="198"/>
      <c r="G1114" s="198"/>
      <c r="H1114" s="198"/>
      <c r="I1114" s="198"/>
      <c r="J1114" s="198"/>
      <c r="K1114" s="198"/>
      <c r="L1114" s="198"/>
      <c r="M1114" s="198"/>
      <c r="N1114" s="198"/>
      <c r="O1114" s="198"/>
      <c r="P1114" s="198"/>
      <c r="Q1114" s="198"/>
      <c r="R1114" s="198"/>
      <c r="S1114" s="198"/>
      <c r="T1114" s="198"/>
      <c r="U1114" s="198"/>
      <c r="V1114" s="198"/>
      <c r="W1114" s="198"/>
      <c r="X1114" s="198"/>
      <c r="Y1114" s="198"/>
      <c r="Z1114" s="198"/>
      <c r="AA1114" s="198"/>
      <c r="AB1114" s="198"/>
      <c r="AC1114" s="198"/>
      <c r="AD1114" s="198"/>
      <c r="AE1114" s="198"/>
      <c r="AF1114" s="198"/>
      <c r="AG1114" s="198"/>
      <c r="AH1114" s="198"/>
      <c r="AI1114" s="198"/>
      <c r="AJ1114" s="198"/>
      <c r="AK1114" s="198"/>
      <c r="AL1114" s="198"/>
      <c r="AM1114" s="198"/>
      <c r="AN1114" s="198"/>
      <c r="AO1114" s="198"/>
      <c r="AP1114" s="198"/>
      <c r="AQ1114" s="198"/>
      <c r="AR1114" s="198"/>
      <c r="AS1114" s="198"/>
      <c r="AT1114" s="198"/>
      <c r="AU1114" s="198"/>
      <c r="AV1114" s="198"/>
      <c r="AW1114" s="198"/>
      <c r="AX1114" s="198"/>
      <c r="AY1114" s="198"/>
      <c r="AZ1114" s="198"/>
      <c r="BA1114" s="217"/>
    </row>
    <row r="1115" spans="2:53" s="101" customFormat="1" x14ac:dyDescent="0.2">
      <c r="B1115" s="198"/>
      <c r="C1115" s="198"/>
      <c r="D1115" s="198"/>
      <c r="E1115" s="198"/>
      <c r="F1115" s="198"/>
      <c r="G1115" s="198"/>
      <c r="H1115" s="198"/>
      <c r="I1115" s="198"/>
      <c r="J1115" s="198"/>
      <c r="K1115" s="198"/>
      <c r="L1115" s="198"/>
      <c r="M1115" s="198"/>
      <c r="N1115" s="198"/>
      <c r="O1115" s="198"/>
      <c r="P1115" s="198"/>
      <c r="Q1115" s="198"/>
      <c r="R1115" s="198"/>
      <c r="S1115" s="198"/>
      <c r="T1115" s="198"/>
      <c r="U1115" s="198"/>
      <c r="V1115" s="198"/>
      <c r="W1115" s="198"/>
      <c r="X1115" s="198"/>
      <c r="Y1115" s="198"/>
      <c r="Z1115" s="198"/>
      <c r="AA1115" s="198"/>
      <c r="AB1115" s="198"/>
      <c r="AC1115" s="198"/>
      <c r="AD1115" s="198"/>
      <c r="AE1115" s="198"/>
      <c r="AF1115" s="198"/>
      <c r="AG1115" s="198"/>
      <c r="AH1115" s="198"/>
      <c r="AI1115" s="198"/>
      <c r="AJ1115" s="198"/>
      <c r="AK1115" s="198"/>
      <c r="AL1115" s="198"/>
      <c r="AM1115" s="198"/>
      <c r="AN1115" s="198"/>
      <c r="AO1115" s="198"/>
      <c r="AP1115" s="198"/>
      <c r="AQ1115" s="198"/>
      <c r="AR1115" s="198"/>
      <c r="AS1115" s="198"/>
      <c r="AT1115" s="198"/>
      <c r="AU1115" s="198"/>
      <c r="AV1115" s="198"/>
      <c r="AW1115" s="198"/>
      <c r="AX1115" s="198"/>
      <c r="AY1115" s="198"/>
      <c r="AZ1115" s="198"/>
      <c r="BA1115" s="217"/>
    </row>
    <row r="1116" spans="2:53" s="101" customFormat="1" x14ac:dyDescent="0.2">
      <c r="B1116" s="198"/>
      <c r="C1116" s="198"/>
      <c r="D1116" s="198"/>
      <c r="E1116" s="198"/>
      <c r="F1116" s="198"/>
      <c r="G1116" s="198"/>
      <c r="H1116" s="198"/>
      <c r="I1116" s="198"/>
      <c r="J1116" s="198"/>
      <c r="K1116" s="198"/>
      <c r="L1116" s="198"/>
      <c r="M1116" s="198"/>
      <c r="N1116" s="198"/>
      <c r="O1116" s="198"/>
      <c r="P1116" s="198"/>
      <c r="Q1116" s="198"/>
      <c r="R1116" s="198"/>
      <c r="S1116" s="198"/>
      <c r="T1116" s="198"/>
      <c r="U1116" s="198"/>
      <c r="V1116" s="198"/>
      <c r="W1116" s="198"/>
      <c r="X1116" s="198"/>
      <c r="Y1116" s="198"/>
      <c r="Z1116" s="198"/>
      <c r="AA1116" s="198"/>
      <c r="AB1116" s="198"/>
      <c r="AC1116" s="198"/>
      <c r="AD1116" s="198"/>
      <c r="AE1116" s="198"/>
      <c r="AF1116" s="198"/>
      <c r="AG1116" s="198"/>
      <c r="AH1116" s="198"/>
      <c r="AI1116" s="198"/>
      <c r="AJ1116" s="198"/>
      <c r="AK1116" s="198"/>
      <c r="AL1116" s="198"/>
      <c r="AM1116" s="198"/>
      <c r="AN1116" s="198"/>
      <c r="AO1116" s="198"/>
      <c r="AP1116" s="198"/>
      <c r="AQ1116" s="198"/>
      <c r="AR1116" s="198"/>
      <c r="AS1116" s="198"/>
      <c r="AT1116" s="198"/>
      <c r="AU1116" s="198"/>
      <c r="AV1116" s="198"/>
      <c r="AW1116" s="198"/>
      <c r="AX1116" s="198"/>
      <c r="AY1116" s="198"/>
      <c r="AZ1116" s="198"/>
      <c r="BA1116" s="217"/>
    </row>
    <row r="1117" spans="2:53" s="101" customFormat="1" x14ac:dyDescent="0.2">
      <c r="B1117" s="198"/>
      <c r="C1117" s="198"/>
      <c r="D1117" s="198"/>
      <c r="E1117" s="198"/>
      <c r="F1117" s="198"/>
      <c r="G1117" s="198"/>
      <c r="H1117" s="198"/>
      <c r="I1117" s="198"/>
      <c r="J1117" s="198"/>
      <c r="K1117" s="198"/>
      <c r="L1117" s="198"/>
      <c r="M1117" s="198"/>
      <c r="N1117" s="198"/>
      <c r="O1117" s="198"/>
      <c r="P1117" s="198"/>
      <c r="Q1117" s="198"/>
      <c r="R1117" s="198"/>
      <c r="S1117" s="198"/>
      <c r="T1117" s="198"/>
      <c r="U1117" s="198"/>
      <c r="V1117" s="198"/>
      <c r="W1117" s="198"/>
      <c r="X1117" s="198"/>
      <c r="Y1117" s="198"/>
      <c r="Z1117" s="198"/>
      <c r="AA1117" s="198"/>
      <c r="AB1117" s="198"/>
      <c r="AC1117" s="198"/>
      <c r="AD1117" s="198"/>
      <c r="AE1117" s="198"/>
      <c r="AF1117" s="198"/>
      <c r="AG1117" s="198"/>
      <c r="AH1117" s="198"/>
      <c r="AI1117" s="198"/>
      <c r="AJ1117" s="198"/>
      <c r="AK1117" s="198"/>
      <c r="AL1117" s="198"/>
      <c r="AM1117" s="198"/>
      <c r="AN1117" s="198"/>
      <c r="AO1117" s="198"/>
      <c r="AP1117" s="198"/>
      <c r="AQ1117" s="198"/>
      <c r="AR1117" s="198"/>
      <c r="AS1117" s="198"/>
      <c r="AT1117" s="198"/>
      <c r="AU1117" s="198"/>
      <c r="AV1117" s="198"/>
      <c r="AW1117" s="198"/>
      <c r="AX1117" s="198"/>
      <c r="AY1117" s="198"/>
      <c r="AZ1117" s="198"/>
      <c r="BA1117" s="217"/>
    </row>
    <row r="1118" spans="2:53" s="101" customFormat="1" x14ac:dyDescent="0.2">
      <c r="B1118" s="198"/>
      <c r="C1118" s="198"/>
      <c r="D1118" s="198"/>
      <c r="E1118" s="198"/>
      <c r="F1118" s="198"/>
      <c r="G1118" s="198"/>
      <c r="H1118" s="198"/>
      <c r="I1118" s="198"/>
      <c r="J1118" s="198"/>
      <c r="K1118" s="198"/>
      <c r="L1118" s="198"/>
      <c r="M1118" s="198"/>
      <c r="N1118" s="198"/>
      <c r="O1118" s="198"/>
      <c r="P1118" s="198"/>
      <c r="Q1118" s="198"/>
      <c r="R1118" s="198"/>
      <c r="S1118" s="198"/>
      <c r="T1118" s="198"/>
      <c r="U1118" s="198"/>
      <c r="V1118" s="198"/>
      <c r="W1118" s="198"/>
      <c r="X1118" s="198"/>
      <c r="Y1118" s="198"/>
      <c r="Z1118" s="198"/>
      <c r="AA1118" s="198"/>
      <c r="AB1118" s="198"/>
      <c r="AC1118" s="198"/>
      <c r="AD1118" s="198"/>
      <c r="AE1118" s="198"/>
      <c r="AF1118" s="198"/>
      <c r="AG1118" s="198"/>
      <c r="AH1118" s="198"/>
      <c r="AI1118" s="198"/>
      <c r="AJ1118" s="198"/>
      <c r="AK1118" s="198"/>
      <c r="AL1118" s="198"/>
      <c r="AM1118" s="198"/>
      <c r="AN1118" s="198"/>
      <c r="AO1118" s="198"/>
      <c r="AP1118" s="198"/>
      <c r="AQ1118" s="198"/>
      <c r="AR1118" s="198"/>
      <c r="AS1118" s="198"/>
      <c r="AT1118" s="198"/>
      <c r="AU1118" s="198"/>
      <c r="AV1118" s="198"/>
      <c r="AW1118" s="198"/>
      <c r="AX1118" s="198"/>
      <c r="AY1118" s="198"/>
      <c r="AZ1118" s="198"/>
      <c r="BA1118" s="217"/>
    </row>
    <row r="1119" spans="2:53" s="101" customFormat="1" x14ac:dyDescent="0.2">
      <c r="B1119" s="198"/>
      <c r="C1119" s="198"/>
      <c r="D1119" s="198"/>
      <c r="E1119" s="198"/>
      <c r="F1119" s="198"/>
      <c r="G1119" s="198"/>
      <c r="H1119" s="198"/>
      <c r="I1119" s="198"/>
      <c r="J1119" s="198"/>
      <c r="K1119" s="198"/>
      <c r="L1119" s="198"/>
      <c r="M1119" s="198"/>
      <c r="N1119" s="198"/>
      <c r="O1119" s="198"/>
      <c r="P1119" s="198"/>
      <c r="Q1119" s="198"/>
      <c r="R1119" s="198"/>
      <c r="S1119" s="198"/>
      <c r="T1119" s="198"/>
      <c r="U1119" s="198"/>
      <c r="V1119" s="198"/>
      <c r="W1119" s="198"/>
      <c r="X1119" s="198"/>
      <c r="Y1119" s="198"/>
      <c r="Z1119" s="198"/>
      <c r="AA1119" s="198"/>
      <c r="AB1119" s="198"/>
      <c r="AC1119" s="198"/>
      <c r="AD1119" s="198"/>
      <c r="AE1119" s="198"/>
      <c r="AF1119" s="198"/>
      <c r="AG1119" s="198"/>
      <c r="AH1119" s="198"/>
      <c r="AI1119" s="198"/>
      <c r="AJ1119" s="198"/>
      <c r="AK1119" s="198"/>
      <c r="AL1119" s="198"/>
      <c r="AM1119" s="198"/>
      <c r="AN1119" s="198"/>
      <c r="AO1119" s="198"/>
      <c r="AP1119" s="198"/>
      <c r="AQ1119" s="198"/>
      <c r="AR1119" s="198"/>
      <c r="AS1119" s="198"/>
      <c r="AT1119" s="198"/>
      <c r="AU1119" s="198"/>
      <c r="AV1119" s="198"/>
      <c r="AW1119" s="198"/>
      <c r="AX1119" s="198"/>
      <c r="AY1119" s="198"/>
      <c r="AZ1119" s="198"/>
      <c r="BA1119" s="217"/>
    </row>
    <row r="1120" spans="2:53" s="101" customFormat="1" x14ac:dyDescent="0.2">
      <c r="B1120" s="198"/>
      <c r="C1120" s="198"/>
      <c r="D1120" s="198"/>
      <c r="E1120" s="198"/>
      <c r="F1120" s="198"/>
      <c r="G1120" s="198"/>
      <c r="H1120" s="198"/>
      <c r="I1120" s="198"/>
      <c r="J1120" s="198"/>
      <c r="K1120" s="198"/>
      <c r="L1120" s="198"/>
      <c r="M1120" s="198"/>
      <c r="N1120" s="198"/>
      <c r="O1120" s="198"/>
      <c r="P1120" s="198"/>
      <c r="Q1120" s="198"/>
      <c r="R1120" s="198"/>
      <c r="S1120" s="198"/>
      <c r="T1120" s="198"/>
      <c r="U1120" s="198"/>
      <c r="V1120" s="198"/>
      <c r="W1120" s="198"/>
      <c r="X1120" s="198"/>
      <c r="Y1120" s="198"/>
      <c r="Z1120" s="198"/>
      <c r="AA1120" s="198"/>
      <c r="AB1120" s="198"/>
      <c r="AC1120" s="198"/>
      <c r="AD1120" s="198"/>
      <c r="AE1120" s="198"/>
      <c r="AF1120" s="198"/>
      <c r="AG1120" s="198"/>
      <c r="AH1120" s="198"/>
      <c r="AI1120" s="198"/>
      <c r="AJ1120" s="198"/>
      <c r="AK1120" s="198"/>
      <c r="AL1120" s="198"/>
      <c r="AM1120" s="198"/>
      <c r="AN1120" s="198"/>
      <c r="AO1120" s="198"/>
      <c r="AP1120" s="198"/>
      <c r="AQ1120" s="198"/>
      <c r="AR1120" s="198"/>
      <c r="AS1120" s="198"/>
      <c r="AT1120" s="198"/>
      <c r="AU1120" s="198"/>
      <c r="AV1120" s="198"/>
      <c r="AW1120" s="198"/>
      <c r="AX1120" s="198"/>
      <c r="AY1120" s="198"/>
      <c r="AZ1120" s="198"/>
      <c r="BA1120" s="217"/>
    </row>
    <row r="1121" spans="2:53" s="101" customFormat="1" x14ac:dyDescent="0.2">
      <c r="B1121" s="198"/>
      <c r="C1121" s="198"/>
      <c r="D1121" s="198"/>
      <c r="E1121" s="198"/>
      <c r="F1121" s="198"/>
      <c r="G1121" s="198"/>
      <c r="H1121" s="198"/>
      <c r="I1121" s="198"/>
      <c r="J1121" s="198"/>
      <c r="K1121" s="198"/>
      <c r="L1121" s="198"/>
      <c r="M1121" s="198"/>
      <c r="N1121" s="198"/>
      <c r="O1121" s="198"/>
      <c r="P1121" s="198"/>
      <c r="Q1121" s="198"/>
      <c r="R1121" s="198"/>
      <c r="S1121" s="198"/>
      <c r="T1121" s="198"/>
      <c r="U1121" s="198"/>
      <c r="V1121" s="198"/>
      <c r="W1121" s="198"/>
      <c r="X1121" s="198"/>
      <c r="Y1121" s="198"/>
      <c r="Z1121" s="198"/>
      <c r="AA1121" s="198"/>
      <c r="AB1121" s="198"/>
      <c r="AC1121" s="198"/>
      <c r="AD1121" s="198"/>
      <c r="AE1121" s="198"/>
      <c r="AF1121" s="198"/>
      <c r="AG1121" s="198"/>
      <c r="AH1121" s="198"/>
      <c r="AI1121" s="198"/>
      <c r="AJ1121" s="198"/>
      <c r="AK1121" s="198"/>
      <c r="AL1121" s="198"/>
      <c r="AM1121" s="198"/>
      <c r="AN1121" s="198"/>
      <c r="AO1121" s="198"/>
      <c r="AP1121" s="198"/>
      <c r="AQ1121" s="198"/>
      <c r="AR1121" s="198"/>
      <c r="AS1121" s="198"/>
      <c r="AT1121" s="198"/>
      <c r="AU1121" s="198"/>
      <c r="AV1121" s="198"/>
      <c r="AW1121" s="198"/>
      <c r="AX1121" s="198"/>
      <c r="AY1121" s="198"/>
      <c r="AZ1121" s="198"/>
      <c r="BA1121" s="217"/>
    </row>
    <row r="1122" spans="2:53" s="101" customFormat="1" x14ac:dyDescent="0.2">
      <c r="B1122" s="198"/>
      <c r="C1122" s="198"/>
      <c r="D1122" s="198"/>
      <c r="E1122" s="198"/>
      <c r="F1122" s="198"/>
      <c r="G1122" s="198"/>
      <c r="H1122" s="198"/>
      <c r="I1122" s="198"/>
      <c r="J1122" s="198"/>
      <c r="K1122" s="198"/>
      <c r="L1122" s="198"/>
      <c r="M1122" s="198"/>
      <c r="N1122" s="198"/>
      <c r="O1122" s="198"/>
      <c r="P1122" s="198"/>
      <c r="Q1122" s="198"/>
      <c r="R1122" s="198"/>
      <c r="S1122" s="198"/>
      <c r="T1122" s="198"/>
      <c r="U1122" s="198"/>
      <c r="V1122" s="198"/>
      <c r="W1122" s="198"/>
      <c r="X1122" s="198"/>
      <c r="Y1122" s="198"/>
      <c r="Z1122" s="198"/>
      <c r="AA1122" s="198"/>
      <c r="AB1122" s="198"/>
      <c r="AC1122" s="198"/>
      <c r="AD1122" s="198"/>
      <c r="AE1122" s="198"/>
      <c r="AF1122" s="198"/>
      <c r="AG1122" s="198"/>
      <c r="AH1122" s="198"/>
      <c r="AI1122" s="198"/>
      <c r="AJ1122" s="198"/>
      <c r="AK1122" s="198"/>
      <c r="AL1122" s="198"/>
      <c r="AM1122" s="198"/>
      <c r="AN1122" s="198"/>
      <c r="AO1122" s="198"/>
      <c r="AP1122" s="198"/>
      <c r="AQ1122" s="198"/>
      <c r="AR1122" s="198"/>
      <c r="AS1122" s="198"/>
      <c r="AT1122" s="198"/>
      <c r="AU1122" s="198"/>
      <c r="AV1122" s="198"/>
      <c r="AW1122" s="198"/>
      <c r="AX1122" s="198"/>
      <c r="AY1122" s="198"/>
      <c r="AZ1122" s="198"/>
      <c r="BA1122" s="217"/>
    </row>
    <row r="1123" spans="2:53" s="101" customFormat="1" x14ac:dyDescent="0.2">
      <c r="B1123" s="198"/>
      <c r="C1123" s="198"/>
      <c r="D1123" s="198"/>
      <c r="E1123" s="198"/>
      <c r="F1123" s="198"/>
      <c r="G1123" s="198"/>
      <c r="H1123" s="198"/>
      <c r="I1123" s="198"/>
      <c r="J1123" s="198"/>
      <c r="K1123" s="198"/>
      <c r="L1123" s="198"/>
      <c r="M1123" s="198"/>
      <c r="N1123" s="198"/>
      <c r="O1123" s="198"/>
      <c r="P1123" s="198"/>
      <c r="Q1123" s="198"/>
      <c r="R1123" s="198"/>
      <c r="S1123" s="198"/>
      <c r="T1123" s="198"/>
      <c r="U1123" s="198"/>
      <c r="V1123" s="198"/>
      <c r="W1123" s="198"/>
      <c r="X1123" s="198"/>
      <c r="Y1123" s="198"/>
      <c r="Z1123" s="198"/>
      <c r="AA1123" s="198"/>
      <c r="AB1123" s="198"/>
      <c r="AC1123" s="198"/>
      <c r="AD1123" s="198"/>
      <c r="AE1123" s="198"/>
      <c r="AF1123" s="198"/>
      <c r="AG1123" s="198"/>
      <c r="AH1123" s="198"/>
      <c r="AI1123" s="198"/>
      <c r="AJ1123" s="198"/>
      <c r="AK1123" s="198"/>
      <c r="AL1123" s="198"/>
      <c r="AM1123" s="198"/>
      <c r="AN1123" s="198"/>
      <c r="AO1123" s="198"/>
      <c r="AP1123" s="198"/>
      <c r="AQ1123" s="198"/>
      <c r="AR1123" s="198"/>
      <c r="AS1123" s="198"/>
      <c r="AT1123" s="198"/>
      <c r="AU1123" s="198"/>
      <c r="AV1123" s="198"/>
      <c r="AW1123" s="198"/>
      <c r="AX1123" s="198"/>
      <c r="AY1123" s="198"/>
      <c r="AZ1123" s="198"/>
      <c r="BA1123" s="217"/>
    </row>
    <row r="1124" spans="2:53" s="101" customFormat="1" x14ac:dyDescent="0.2">
      <c r="B1124" s="198"/>
      <c r="C1124" s="198"/>
      <c r="D1124" s="198"/>
      <c r="E1124" s="198"/>
      <c r="F1124" s="198"/>
      <c r="G1124" s="198"/>
      <c r="H1124" s="198"/>
      <c r="I1124" s="198"/>
      <c r="J1124" s="198"/>
      <c r="K1124" s="198"/>
      <c r="L1124" s="198"/>
      <c r="M1124" s="198"/>
      <c r="N1124" s="198"/>
      <c r="O1124" s="198"/>
      <c r="P1124" s="198"/>
      <c r="Q1124" s="198"/>
      <c r="R1124" s="198"/>
      <c r="S1124" s="198"/>
      <c r="T1124" s="198"/>
      <c r="U1124" s="198"/>
      <c r="V1124" s="198"/>
      <c r="W1124" s="198"/>
      <c r="X1124" s="198"/>
      <c r="Y1124" s="198"/>
      <c r="Z1124" s="198"/>
      <c r="AA1124" s="198"/>
      <c r="AB1124" s="198"/>
      <c r="AC1124" s="198"/>
      <c r="AD1124" s="198"/>
      <c r="AE1124" s="198"/>
      <c r="AF1124" s="198"/>
      <c r="AG1124" s="198"/>
      <c r="AH1124" s="198"/>
      <c r="AI1124" s="198"/>
      <c r="AJ1124" s="198"/>
      <c r="AK1124" s="198"/>
      <c r="AL1124" s="198"/>
      <c r="AM1124" s="198"/>
      <c r="AN1124" s="198"/>
      <c r="AO1124" s="198"/>
      <c r="AP1124" s="198"/>
      <c r="AQ1124" s="198"/>
      <c r="AR1124" s="198"/>
      <c r="AS1124" s="198"/>
      <c r="AT1124" s="198"/>
      <c r="AU1124" s="198"/>
      <c r="AV1124" s="198"/>
      <c r="AW1124" s="198"/>
      <c r="AX1124" s="198"/>
      <c r="AY1124" s="198"/>
      <c r="AZ1124" s="198"/>
      <c r="BA1124" s="217"/>
    </row>
    <row r="1125" spans="2:53" s="101" customFormat="1" x14ac:dyDescent="0.2">
      <c r="B1125" s="198"/>
      <c r="C1125" s="198"/>
      <c r="D1125" s="198"/>
      <c r="E1125" s="198"/>
      <c r="F1125" s="198"/>
      <c r="G1125" s="198"/>
      <c r="H1125" s="198"/>
      <c r="I1125" s="198"/>
      <c r="J1125" s="198"/>
      <c r="K1125" s="198"/>
      <c r="L1125" s="198"/>
      <c r="M1125" s="198"/>
      <c r="N1125" s="198"/>
      <c r="O1125" s="198"/>
      <c r="P1125" s="198"/>
      <c r="Q1125" s="198"/>
      <c r="R1125" s="198"/>
      <c r="S1125" s="198"/>
      <c r="T1125" s="198"/>
      <c r="U1125" s="198"/>
      <c r="V1125" s="198"/>
      <c r="W1125" s="198"/>
      <c r="X1125" s="198"/>
      <c r="Y1125" s="198"/>
      <c r="Z1125" s="198"/>
      <c r="AA1125" s="198"/>
      <c r="AB1125" s="198"/>
      <c r="AC1125" s="198"/>
      <c r="AD1125" s="198"/>
      <c r="AE1125" s="198"/>
      <c r="AF1125" s="198"/>
      <c r="AG1125" s="198"/>
      <c r="AH1125" s="198"/>
      <c r="AI1125" s="198"/>
      <c r="AJ1125" s="198"/>
      <c r="AK1125" s="198"/>
      <c r="AL1125" s="198"/>
      <c r="AM1125" s="198"/>
      <c r="AN1125" s="198"/>
      <c r="AO1125" s="198"/>
      <c r="AP1125" s="198"/>
      <c r="AQ1125" s="198"/>
      <c r="AR1125" s="198"/>
      <c r="AS1125" s="198"/>
      <c r="AT1125" s="198"/>
      <c r="AU1125" s="198"/>
      <c r="AV1125" s="198"/>
      <c r="AW1125" s="198"/>
      <c r="AX1125" s="198"/>
      <c r="AY1125" s="198"/>
      <c r="AZ1125" s="198"/>
      <c r="BA1125" s="217"/>
    </row>
    <row r="1126" spans="2:53" s="101" customFormat="1" x14ac:dyDescent="0.2">
      <c r="B1126" s="198"/>
      <c r="C1126" s="198"/>
      <c r="D1126" s="198"/>
      <c r="E1126" s="198"/>
      <c r="F1126" s="198"/>
      <c r="G1126" s="198"/>
      <c r="H1126" s="198"/>
      <c r="I1126" s="198"/>
      <c r="J1126" s="198"/>
      <c r="K1126" s="198"/>
      <c r="L1126" s="198"/>
      <c r="M1126" s="198"/>
      <c r="N1126" s="198"/>
      <c r="O1126" s="198"/>
      <c r="P1126" s="198"/>
      <c r="Q1126" s="198"/>
      <c r="R1126" s="198"/>
      <c r="S1126" s="198"/>
      <c r="T1126" s="198"/>
      <c r="U1126" s="198"/>
      <c r="V1126" s="198"/>
      <c r="W1126" s="198"/>
      <c r="X1126" s="198"/>
      <c r="Y1126" s="198"/>
      <c r="Z1126" s="198"/>
      <c r="AA1126" s="198"/>
      <c r="AB1126" s="198"/>
      <c r="AC1126" s="198"/>
      <c r="AD1126" s="198"/>
      <c r="AE1126" s="198"/>
      <c r="AF1126" s="198"/>
      <c r="AG1126" s="198"/>
      <c r="AH1126" s="198"/>
      <c r="AI1126" s="198"/>
      <c r="AJ1126" s="198"/>
      <c r="AK1126" s="198"/>
      <c r="AL1126" s="198"/>
      <c r="AM1126" s="198"/>
      <c r="AN1126" s="198"/>
      <c r="AO1126" s="198"/>
      <c r="AP1126" s="198"/>
      <c r="AQ1126" s="198"/>
      <c r="AR1126" s="198"/>
      <c r="AS1126" s="198"/>
      <c r="AT1126" s="198"/>
      <c r="AU1126" s="198"/>
      <c r="AV1126" s="198"/>
      <c r="AW1126" s="198"/>
      <c r="AX1126" s="198"/>
      <c r="AY1126" s="198"/>
      <c r="AZ1126" s="198"/>
      <c r="BA1126" s="217"/>
    </row>
    <row r="1127" spans="2:53" s="101" customFormat="1" x14ac:dyDescent="0.2">
      <c r="B1127" s="198"/>
      <c r="C1127" s="198"/>
      <c r="D1127" s="198"/>
      <c r="E1127" s="198"/>
      <c r="F1127" s="198"/>
      <c r="G1127" s="198"/>
      <c r="H1127" s="198"/>
      <c r="I1127" s="198"/>
      <c r="J1127" s="198"/>
      <c r="K1127" s="198"/>
      <c r="L1127" s="198"/>
      <c r="M1127" s="198"/>
      <c r="N1127" s="198"/>
      <c r="O1127" s="198"/>
      <c r="P1127" s="198"/>
      <c r="Q1127" s="198"/>
      <c r="R1127" s="198"/>
      <c r="S1127" s="198"/>
      <c r="T1127" s="198"/>
      <c r="U1127" s="198"/>
      <c r="V1127" s="198"/>
      <c r="W1127" s="198"/>
      <c r="X1127" s="198"/>
      <c r="Y1127" s="198"/>
      <c r="Z1127" s="198"/>
      <c r="AA1127" s="198"/>
      <c r="AB1127" s="198"/>
      <c r="AC1127" s="198"/>
      <c r="AD1127" s="198"/>
      <c r="AE1127" s="198"/>
      <c r="AF1127" s="198"/>
      <c r="AG1127" s="198"/>
      <c r="AH1127" s="198"/>
      <c r="AI1127" s="198"/>
      <c r="AJ1127" s="198"/>
      <c r="AK1127" s="198"/>
      <c r="AL1127" s="198"/>
      <c r="AM1127" s="198"/>
      <c r="AN1127" s="198"/>
      <c r="AO1127" s="198"/>
      <c r="AP1127" s="198"/>
      <c r="AQ1127" s="198"/>
      <c r="AR1127" s="198"/>
      <c r="AS1127" s="198"/>
      <c r="AT1127" s="198"/>
      <c r="AU1127" s="198"/>
      <c r="AV1127" s="198"/>
      <c r="AW1127" s="198"/>
      <c r="AX1127" s="198"/>
      <c r="AY1127" s="198"/>
      <c r="AZ1127" s="198"/>
      <c r="BA1127" s="217"/>
    </row>
    <row r="1128" spans="2:53" s="101" customFormat="1" x14ac:dyDescent="0.2">
      <c r="B1128" s="198"/>
      <c r="C1128" s="198"/>
      <c r="D1128" s="198"/>
      <c r="E1128" s="198"/>
      <c r="F1128" s="198"/>
      <c r="G1128" s="198"/>
      <c r="H1128" s="198"/>
      <c r="I1128" s="198"/>
      <c r="J1128" s="198"/>
      <c r="K1128" s="198"/>
      <c r="L1128" s="198"/>
      <c r="M1128" s="198"/>
      <c r="N1128" s="198"/>
      <c r="O1128" s="198"/>
      <c r="P1128" s="198"/>
      <c r="Q1128" s="198"/>
      <c r="R1128" s="198"/>
      <c r="S1128" s="198"/>
      <c r="T1128" s="198"/>
      <c r="U1128" s="198"/>
      <c r="V1128" s="198"/>
      <c r="W1128" s="198"/>
      <c r="X1128" s="198"/>
      <c r="Y1128" s="198"/>
      <c r="Z1128" s="198"/>
      <c r="AA1128" s="198"/>
      <c r="AB1128" s="198"/>
      <c r="AC1128" s="198"/>
      <c r="AD1128" s="198"/>
      <c r="AE1128" s="198"/>
      <c r="AF1128" s="198"/>
      <c r="AG1128" s="198"/>
      <c r="AH1128" s="198"/>
      <c r="AI1128" s="198"/>
      <c r="AJ1128" s="198"/>
      <c r="AK1128" s="198"/>
      <c r="AL1128" s="198"/>
      <c r="AM1128" s="198"/>
      <c r="AN1128" s="198"/>
      <c r="AO1128" s="198"/>
      <c r="AP1128" s="198"/>
      <c r="AQ1128" s="198"/>
      <c r="AR1128" s="198"/>
      <c r="AS1128" s="198"/>
      <c r="AT1128" s="198"/>
      <c r="AU1128" s="198"/>
      <c r="AV1128" s="198"/>
      <c r="AW1128" s="198"/>
      <c r="AX1128" s="198"/>
      <c r="AY1128" s="198"/>
      <c r="AZ1128" s="198"/>
      <c r="BA1128" s="217"/>
    </row>
    <row r="1129" spans="2:53" s="101" customFormat="1" x14ac:dyDescent="0.2">
      <c r="B1129" s="198"/>
      <c r="C1129" s="198"/>
      <c r="D1129" s="198"/>
      <c r="E1129" s="198"/>
      <c r="F1129" s="198"/>
      <c r="G1129" s="198"/>
      <c r="H1129" s="198"/>
      <c r="I1129" s="198"/>
      <c r="J1129" s="198"/>
      <c r="K1129" s="198"/>
      <c r="L1129" s="198"/>
      <c r="M1129" s="198"/>
      <c r="N1129" s="198"/>
      <c r="O1129" s="198"/>
      <c r="P1129" s="198"/>
      <c r="Q1129" s="198"/>
      <c r="R1129" s="198"/>
      <c r="S1129" s="198"/>
      <c r="T1129" s="198"/>
      <c r="U1129" s="198"/>
      <c r="V1129" s="198"/>
      <c r="W1129" s="198"/>
      <c r="X1129" s="198"/>
      <c r="Y1129" s="198"/>
      <c r="Z1129" s="198"/>
      <c r="AA1129" s="198"/>
      <c r="AB1129" s="198"/>
      <c r="AC1129" s="198"/>
      <c r="AD1129" s="198"/>
      <c r="AE1129" s="198"/>
      <c r="AF1129" s="198"/>
      <c r="AG1129" s="198"/>
      <c r="AH1129" s="198"/>
      <c r="AI1129" s="198"/>
      <c r="AJ1129" s="198"/>
      <c r="AK1129" s="198"/>
      <c r="AL1129" s="198"/>
      <c r="AM1129" s="198"/>
      <c r="AN1129" s="198"/>
      <c r="AO1129" s="198"/>
      <c r="AP1129" s="198"/>
      <c r="AQ1129" s="198"/>
      <c r="AR1129" s="198"/>
      <c r="AS1129" s="198"/>
      <c r="AT1129" s="198"/>
      <c r="AU1129" s="198"/>
      <c r="AV1129" s="198"/>
      <c r="AW1129" s="198"/>
      <c r="AX1129" s="198"/>
      <c r="AY1129" s="198"/>
      <c r="AZ1129" s="198"/>
      <c r="BA1129" s="217"/>
    </row>
    <row r="1130" spans="2:53" s="101" customFormat="1" x14ac:dyDescent="0.2">
      <c r="B1130" s="198"/>
      <c r="C1130" s="198"/>
      <c r="D1130" s="198"/>
      <c r="E1130" s="198"/>
      <c r="F1130" s="198"/>
      <c r="G1130" s="198"/>
      <c r="H1130" s="198"/>
      <c r="I1130" s="198"/>
      <c r="J1130" s="198"/>
      <c r="K1130" s="198"/>
      <c r="L1130" s="198"/>
      <c r="M1130" s="198"/>
      <c r="N1130" s="198"/>
      <c r="O1130" s="198"/>
      <c r="P1130" s="198"/>
      <c r="Q1130" s="198"/>
      <c r="R1130" s="198"/>
      <c r="S1130" s="198"/>
      <c r="T1130" s="198"/>
      <c r="U1130" s="198"/>
      <c r="V1130" s="198"/>
      <c r="W1130" s="198"/>
      <c r="X1130" s="198"/>
      <c r="Y1130" s="198"/>
      <c r="Z1130" s="198"/>
      <c r="AA1130" s="198"/>
      <c r="AB1130" s="198"/>
      <c r="AC1130" s="198"/>
      <c r="AD1130" s="198"/>
      <c r="AE1130" s="198"/>
      <c r="AF1130" s="198"/>
      <c r="AG1130" s="198"/>
      <c r="AH1130" s="198"/>
      <c r="AI1130" s="198"/>
      <c r="AJ1130" s="198"/>
      <c r="AK1130" s="198"/>
      <c r="AL1130" s="198"/>
      <c r="AM1130" s="198"/>
      <c r="AN1130" s="198"/>
      <c r="AO1130" s="198"/>
      <c r="AP1130" s="198"/>
      <c r="AQ1130" s="198"/>
      <c r="AR1130" s="198"/>
      <c r="AS1130" s="198"/>
      <c r="AT1130" s="198"/>
      <c r="AU1130" s="198"/>
      <c r="AV1130" s="198"/>
      <c r="AW1130" s="198"/>
      <c r="AX1130" s="198"/>
      <c r="AY1130" s="198"/>
      <c r="AZ1130" s="198"/>
      <c r="BA1130" s="217"/>
    </row>
    <row r="1131" spans="2:53" s="101" customFormat="1" x14ac:dyDescent="0.2">
      <c r="B1131" s="198"/>
      <c r="C1131" s="198"/>
      <c r="D1131" s="198"/>
      <c r="E1131" s="198"/>
      <c r="F1131" s="198"/>
      <c r="G1131" s="198"/>
      <c r="H1131" s="198"/>
      <c r="I1131" s="198"/>
      <c r="J1131" s="198"/>
      <c r="K1131" s="198"/>
      <c r="L1131" s="198"/>
      <c r="M1131" s="198"/>
      <c r="N1131" s="198"/>
      <c r="O1131" s="198"/>
      <c r="P1131" s="198"/>
      <c r="Q1131" s="198"/>
      <c r="R1131" s="198"/>
      <c r="S1131" s="198"/>
      <c r="T1131" s="198"/>
      <c r="U1131" s="198"/>
      <c r="V1131" s="198"/>
      <c r="W1131" s="198"/>
      <c r="X1131" s="198"/>
      <c r="Y1131" s="198"/>
      <c r="Z1131" s="198"/>
      <c r="AA1131" s="198"/>
      <c r="AB1131" s="198"/>
      <c r="AC1131" s="198"/>
      <c r="AD1131" s="198"/>
      <c r="AE1131" s="198"/>
      <c r="AF1131" s="198"/>
      <c r="AG1131" s="198"/>
      <c r="AH1131" s="198"/>
      <c r="AI1131" s="198"/>
      <c r="AJ1131" s="198"/>
      <c r="AK1131" s="198"/>
      <c r="AL1131" s="198"/>
      <c r="AM1131" s="198"/>
      <c r="AN1131" s="198"/>
      <c r="AO1131" s="198"/>
      <c r="AP1131" s="198"/>
      <c r="AQ1131" s="198"/>
      <c r="AR1131" s="198"/>
      <c r="AS1131" s="198"/>
      <c r="AT1131" s="198"/>
      <c r="AU1131" s="198"/>
      <c r="AV1131" s="198"/>
      <c r="AW1131" s="198"/>
      <c r="AX1131" s="198"/>
      <c r="AY1131" s="198"/>
      <c r="AZ1131" s="198"/>
      <c r="BA1131" s="217"/>
    </row>
    <row r="1132" spans="2:53" s="101" customFormat="1" x14ac:dyDescent="0.2">
      <c r="B1132" s="198"/>
      <c r="C1132" s="198"/>
      <c r="D1132" s="198"/>
      <c r="E1132" s="198"/>
      <c r="F1132" s="198"/>
      <c r="G1132" s="198"/>
      <c r="H1132" s="198"/>
      <c r="I1132" s="198"/>
      <c r="J1132" s="198"/>
      <c r="K1132" s="198"/>
      <c r="L1132" s="198"/>
      <c r="M1132" s="198"/>
      <c r="N1132" s="198"/>
      <c r="O1132" s="198"/>
      <c r="P1132" s="198"/>
      <c r="Q1132" s="198"/>
      <c r="R1132" s="198"/>
      <c r="S1132" s="198"/>
      <c r="T1132" s="198"/>
      <c r="U1132" s="198"/>
      <c r="V1132" s="198"/>
      <c r="W1132" s="198"/>
      <c r="X1132" s="198"/>
      <c r="Y1132" s="198"/>
      <c r="Z1132" s="198"/>
      <c r="AA1132" s="198"/>
      <c r="AB1132" s="198"/>
      <c r="AC1132" s="198"/>
      <c r="AD1132" s="198"/>
      <c r="AE1132" s="198"/>
      <c r="AF1132" s="198"/>
      <c r="AG1132" s="198"/>
      <c r="AH1132" s="198"/>
      <c r="AI1132" s="198"/>
      <c r="AJ1132" s="198"/>
      <c r="AK1132" s="198"/>
      <c r="AL1132" s="198"/>
      <c r="AM1132" s="198"/>
      <c r="AN1132" s="198"/>
      <c r="AO1132" s="198"/>
      <c r="AP1132" s="198"/>
      <c r="AQ1132" s="198"/>
      <c r="AR1132" s="198"/>
      <c r="AS1132" s="198"/>
      <c r="AT1132" s="198"/>
      <c r="AU1132" s="198"/>
      <c r="AV1132" s="198"/>
      <c r="AW1132" s="198"/>
      <c r="AX1132" s="198"/>
      <c r="AY1132" s="198"/>
      <c r="AZ1132" s="198"/>
      <c r="BA1132" s="217"/>
    </row>
    <row r="1133" spans="2:53" s="101" customFormat="1" x14ac:dyDescent="0.2">
      <c r="B1133" s="198"/>
      <c r="C1133" s="198"/>
      <c r="D1133" s="198"/>
      <c r="E1133" s="198"/>
      <c r="F1133" s="198"/>
      <c r="G1133" s="198"/>
      <c r="H1133" s="198"/>
      <c r="I1133" s="198"/>
      <c r="J1133" s="198"/>
      <c r="K1133" s="198"/>
      <c r="L1133" s="198"/>
      <c r="M1133" s="198"/>
      <c r="N1133" s="198"/>
      <c r="O1133" s="198"/>
      <c r="P1133" s="198"/>
      <c r="Q1133" s="198"/>
      <c r="R1133" s="198"/>
      <c r="S1133" s="198"/>
      <c r="T1133" s="198"/>
      <c r="U1133" s="198"/>
      <c r="V1133" s="198"/>
      <c r="W1133" s="198"/>
      <c r="X1133" s="198"/>
      <c r="Y1133" s="198"/>
      <c r="Z1133" s="198"/>
      <c r="AA1133" s="198"/>
      <c r="AB1133" s="198"/>
      <c r="AC1133" s="198"/>
      <c r="AD1133" s="198"/>
      <c r="AE1133" s="198"/>
      <c r="AF1133" s="198"/>
      <c r="AG1133" s="198"/>
      <c r="AH1133" s="198"/>
      <c r="AI1133" s="198"/>
      <c r="AJ1133" s="198"/>
      <c r="AK1133" s="198"/>
      <c r="AL1133" s="198"/>
      <c r="AM1133" s="198"/>
      <c r="AN1133" s="198"/>
      <c r="AO1133" s="198"/>
      <c r="AP1133" s="198"/>
      <c r="AQ1133" s="198"/>
      <c r="AR1133" s="198"/>
      <c r="AS1133" s="198"/>
      <c r="AT1133" s="198"/>
      <c r="AU1133" s="198"/>
      <c r="AV1133" s="198"/>
      <c r="AW1133" s="198"/>
      <c r="AX1133" s="198"/>
      <c r="AY1133" s="198"/>
      <c r="AZ1133" s="198"/>
      <c r="BA1133" s="217"/>
    </row>
    <row r="1134" spans="2:53" s="101" customFormat="1" x14ac:dyDescent="0.2">
      <c r="B1134" s="198"/>
      <c r="C1134" s="198"/>
      <c r="D1134" s="198"/>
      <c r="E1134" s="198"/>
      <c r="F1134" s="198"/>
      <c r="G1134" s="198"/>
      <c r="H1134" s="198"/>
      <c r="I1134" s="198"/>
      <c r="J1134" s="198"/>
      <c r="K1134" s="198"/>
      <c r="L1134" s="198"/>
      <c r="M1134" s="198"/>
      <c r="N1134" s="198"/>
      <c r="O1134" s="198"/>
      <c r="P1134" s="198"/>
      <c r="Q1134" s="198"/>
      <c r="R1134" s="198"/>
      <c r="S1134" s="198"/>
      <c r="T1134" s="198"/>
      <c r="U1134" s="198"/>
      <c r="V1134" s="198"/>
      <c r="W1134" s="198"/>
      <c r="X1134" s="198"/>
      <c r="Y1134" s="198"/>
      <c r="Z1134" s="198"/>
      <c r="AA1134" s="198"/>
      <c r="AB1134" s="198"/>
      <c r="AC1134" s="198"/>
      <c r="AD1134" s="198"/>
      <c r="AE1134" s="198"/>
      <c r="AF1134" s="198"/>
      <c r="AG1134" s="198"/>
      <c r="AH1134" s="198"/>
      <c r="AI1134" s="198"/>
      <c r="AJ1134" s="198"/>
      <c r="AK1134" s="198"/>
      <c r="AL1134" s="198"/>
      <c r="AM1134" s="198"/>
      <c r="AN1134" s="198"/>
      <c r="AO1134" s="198"/>
      <c r="AP1134" s="198"/>
      <c r="AQ1134" s="198"/>
      <c r="AR1134" s="198"/>
      <c r="AS1134" s="198"/>
      <c r="AT1134" s="198"/>
      <c r="AU1134" s="198"/>
      <c r="AV1134" s="198"/>
      <c r="AW1134" s="198"/>
      <c r="AX1134" s="198"/>
      <c r="AY1134" s="198"/>
      <c r="AZ1134" s="198"/>
      <c r="BA1134" s="217"/>
    </row>
    <row r="1135" spans="2:53" s="101" customFormat="1" x14ac:dyDescent="0.2">
      <c r="B1135" s="198"/>
      <c r="C1135" s="198"/>
      <c r="D1135" s="198"/>
      <c r="E1135" s="198"/>
      <c r="F1135" s="198"/>
      <c r="G1135" s="198"/>
      <c r="H1135" s="198"/>
      <c r="I1135" s="198"/>
      <c r="J1135" s="198"/>
      <c r="K1135" s="198"/>
      <c r="L1135" s="198"/>
      <c r="M1135" s="198"/>
      <c r="N1135" s="198"/>
      <c r="O1135" s="198"/>
      <c r="P1135" s="198"/>
      <c r="Q1135" s="198"/>
      <c r="R1135" s="198"/>
      <c r="S1135" s="198"/>
      <c r="T1135" s="198"/>
      <c r="U1135" s="198"/>
      <c r="V1135" s="198"/>
      <c r="W1135" s="198"/>
      <c r="X1135" s="198"/>
      <c r="Y1135" s="198"/>
      <c r="Z1135" s="198"/>
      <c r="AA1135" s="198"/>
      <c r="AB1135" s="198"/>
      <c r="AC1135" s="198"/>
      <c r="AD1135" s="198"/>
      <c r="AE1135" s="198"/>
      <c r="AF1135" s="198"/>
      <c r="AG1135" s="198"/>
      <c r="AH1135" s="198"/>
      <c r="AI1135" s="198"/>
      <c r="AJ1135" s="198"/>
      <c r="AK1135" s="198"/>
      <c r="AL1135" s="198"/>
      <c r="AM1135" s="198"/>
      <c r="AN1135" s="198"/>
      <c r="AO1135" s="198"/>
      <c r="AP1135" s="198"/>
      <c r="AQ1135" s="198"/>
      <c r="AR1135" s="198"/>
      <c r="AS1135" s="198"/>
      <c r="AT1135" s="198"/>
      <c r="AU1135" s="198"/>
      <c r="AV1135" s="198"/>
      <c r="AW1135" s="198"/>
      <c r="AX1135" s="198"/>
      <c r="AY1135" s="198"/>
      <c r="AZ1135" s="198"/>
      <c r="BA1135" s="217"/>
    </row>
    <row r="1136" spans="2:53" s="101" customFormat="1" x14ac:dyDescent="0.2">
      <c r="B1136" s="198"/>
      <c r="C1136" s="198"/>
      <c r="D1136" s="198"/>
      <c r="E1136" s="198"/>
      <c r="F1136" s="198"/>
      <c r="G1136" s="198"/>
      <c r="H1136" s="198"/>
      <c r="I1136" s="198"/>
      <c r="J1136" s="198"/>
      <c r="K1136" s="198"/>
      <c r="L1136" s="198"/>
      <c r="M1136" s="198"/>
      <c r="N1136" s="198"/>
      <c r="O1136" s="198"/>
      <c r="P1136" s="198"/>
      <c r="Q1136" s="198"/>
      <c r="R1136" s="198"/>
      <c r="S1136" s="198"/>
      <c r="T1136" s="198"/>
      <c r="U1136" s="198"/>
      <c r="V1136" s="198"/>
      <c r="W1136" s="198"/>
      <c r="X1136" s="198"/>
      <c r="Y1136" s="198"/>
      <c r="Z1136" s="198"/>
      <c r="AA1136" s="198"/>
      <c r="AB1136" s="198"/>
      <c r="AC1136" s="198"/>
      <c r="AD1136" s="198"/>
      <c r="AE1136" s="198"/>
      <c r="AF1136" s="198"/>
      <c r="AG1136" s="198"/>
      <c r="AH1136" s="198"/>
      <c r="AI1136" s="198"/>
      <c r="AJ1136" s="198"/>
      <c r="AK1136" s="198"/>
      <c r="AL1136" s="198"/>
      <c r="AM1136" s="198"/>
      <c r="AN1136" s="198"/>
      <c r="AO1136" s="198"/>
      <c r="AP1136" s="198"/>
      <c r="AQ1136" s="198"/>
      <c r="AR1136" s="198"/>
      <c r="AS1136" s="198"/>
      <c r="AT1136" s="198"/>
      <c r="AU1136" s="198"/>
      <c r="AV1136" s="198"/>
      <c r="AW1136" s="198"/>
      <c r="AX1136" s="198"/>
      <c r="AY1136" s="198"/>
      <c r="AZ1136" s="198"/>
      <c r="BA1136" s="217"/>
    </row>
    <row r="1137" spans="2:53" s="101" customFormat="1" x14ac:dyDescent="0.2">
      <c r="B1137" s="198"/>
      <c r="C1137" s="198"/>
      <c r="D1137" s="198"/>
      <c r="E1137" s="198"/>
      <c r="F1137" s="198"/>
      <c r="G1137" s="198"/>
      <c r="H1137" s="198"/>
      <c r="I1137" s="198"/>
      <c r="J1137" s="198"/>
      <c r="K1137" s="198"/>
      <c r="L1137" s="198"/>
      <c r="M1137" s="198"/>
      <c r="N1137" s="198"/>
      <c r="O1137" s="198"/>
      <c r="P1137" s="198"/>
      <c r="Q1137" s="198"/>
      <c r="R1137" s="198"/>
      <c r="S1137" s="198"/>
      <c r="T1137" s="198"/>
      <c r="U1137" s="198"/>
      <c r="V1137" s="198"/>
      <c r="W1137" s="198"/>
      <c r="X1137" s="198"/>
      <c r="Y1137" s="198"/>
      <c r="Z1137" s="198"/>
      <c r="AA1137" s="198"/>
      <c r="AB1137" s="198"/>
      <c r="AC1137" s="198"/>
      <c r="AD1137" s="198"/>
      <c r="AE1137" s="198"/>
      <c r="AF1137" s="198"/>
      <c r="AG1137" s="198"/>
      <c r="AH1137" s="198"/>
      <c r="AI1137" s="198"/>
      <c r="AJ1137" s="198"/>
      <c r="AK1137" s="198"/>
      <c r="AL1137" s="198"/>
      <c r="AM1137" s="198"/>
      <c r="AN1137" s="198"/>
      <c r="AO1137" s="198"/>
      <c r="AP1137" s="198"/>
      <c r="AQ1137" s="198"/>
      <c r="AR1137" s="198"/>
      <c r="AS1137" s="198"/>
      <c r="AT1137" s="198"/>
      <c r="AU1137" s="198"/>
      <c r="AV1137" s="198"/>
      <c r="AW1137" s="198"/>
      <c r="AX1137" s="198"/>
      <c r="AY1137" s="198"/>
      <c r="AZ1137" s="198"/>
      <c r="BA1137" s="217"/>
    </row>
    <row r="1138" spans="2:53" s="101" customFormat="1" x14ac:dyDescent="0.2">
      <c r="B1138" s="198"/>
      <c r="C1138" s="198"/>
      <c r="D1138" s="198"/>
      <c r="E1138" s="198"/>
      <c r="F1138" s="198"/>
      <c r="G1138" s="198"/>
      <c r="H1138" s="198"/>
      <c r="I1138" s="198"/>
      <c r="J1138" s="198"/>
      <c r="K1138" s="198"/>
      <c r="L1138" s="198"/>
      <c r="M1138" s="198"/>
      <c r="N1138" s="198"/>
      <c r="O1138" s="198"/>
      <c r="P1138" s="198"/>
      <c r="Q1138" s="198"/>
      <c r="R1138" s="198"/>
      <c r="S1138" s="198"/>
      <c r="T1138" s="198"/>
      <c r="U1138" s="198"/>
      <c r="V1138" s="198"/>
      <c r="W1138" s="198"/>
      <c r="X1138" s="198"/>
      <c r="Y1138" s="198"/>
      <c r="Z1138" s="198"/>
      <c r="AA1138" s="198"/>
      <c r="AB1138" s="198"/>
      <c r="AC1138" s="198"/>
      <c r="AD1138" s="198"/>
      <c r="AE1138" s="198"/>
      <c r="AF1138" s="198"/>
      <c r="AG1138" s="198"/>
      <c r="AH1138" s="198"/>
      <c r="AI1138" s="198"/>
      <c r="AJ1138" s="198"/>
      <c r="AK1138" s="198"/>
      <c r="AL1138" s="198"/>
      <c r="AM1138" s="198"/>
      <c r="AN1138" s="198"/>
      <c r="AO1138" s="198"/>
      <c r="AP1138" s="198"/>
      <c r="AQ1138" s="198"/>
      <c r="AR1138" s="198"/>
      <c r="AS1138" s="198"/>
      <c r="AT1138" s="198"/>
      <c r="AU1138" s="198"/>
      <c r="AV1138" s="198"/>
      <c r="AW1138" s="198"/>
      <c r="AX1138" s="198"/>
      <c r="AY1138" s="198"/>
      <c r="AZ1138" s="198"/>
      <c r="BA1138" s="217"/>
    </row>
    <row r="1139" spans="2:53" s="101" customFormat="1" x14ac:dyDescent="0.2">
      <c r="B1139" s="198"/>
      <c r="C1139" s="198"/>
      <c r="D1139" s="198"/>
      <c r="E1139" s="198"/>
      <c r="F1139" s="198"/>
      <c r="G1139" s="198"/>
      <c r="H1139" s="198"/>
      <c r="I1139" s="198"/>
      <c r="J1139" s="198"/>
      <c r="K1139" s="198"/>
      <c r="L1139" s="198"/>
      <c r="M1139" s="198"/>
      <c r="N1139" s="198"/>
      <c r="O1139" s="198"/>
      <c r="P1139" s="198"/>
      <c r="Q1139" s="198"/>
      <c r="R1139" s="198"/>
      <c r="S1139" s="198"/>
      <c r="T1139" s="198"/>
      <c r="U1139" s="198"/>
      <c r="V1139" s="198"/>
      <c r="W1139" s="198"/>
      <c r="X1139" s="198"/>
      <c r="Y1139" s="198"/>
      <c r="Z1139" s="198"/>
      <c r="AA1139" s="198"/>
      <c r="AB1139" s="198"/>
      <c r="AC1139" s="198"/>
      <c r="AD1139" s="198"/>
      <c r="AE1139" s="198"/>
      <c r="AF1139" s="198"/>
      <c r="AG1139" s="198"/>
      <c r="AH1139" s="198"/>
      <c r="AI1139" s="198"/>
      <c r="AJ1139" s="198"/>
      <c r="AK1139" s="198"/>
      <c r="AL1139" s="198"/>
      <c r="AM1139" s="198"/>
      <c r="AN1139" s="198"/>
      <c r="AO1139" s="198"/>
      <c r="AP1139" s="198"/>
      <c r="AQ1139" s="198"/>
      <c r="AR1139" s="198"/>
      <c r="AS1139" s="198"/>
      <c r="AT1139" s="198"/>
      <c r="AU1139" s="198"/>
      <c r="AV1139" s="198"/>
      <c r="AW1139" s="198"/>
      <c r="AX1139" s="198"/>
      <c r="AY1139" s="198"/>
      <c r="AZ1139" s="198"/>
      <c r="BA1139" s="217"/>
    </row>
    <row r="1140" spans="2:53" s="101" customFormat="1" x14ac:dyDescent="0.2">
      <c r="B1140" s="198"/>
      <c r="C1140" s="198"/>
      <c r="D1140" s="198"/>
      <c r="E1140" s="198"/>
      <c r="F1140" s="198"/>
      <c r="G1140" s="198"/>
      <c r="H1140" s="198"/>
      <c r="I1140" s="198"/>
      <c r="J1140" s="198"/>
      <c r="K1140" s="198"/>
      <c r="L1140" s="198"/>
      <c r="M1140" s="198"/>
      <c r="N1140" s="198"/>
      <c r="O1140" s="198"/>
      <c r="P1140" s="198"/>
      <c r="Q1140" s="198"/>
      <c r="R1140" s="198"/>
      <c r="S1140" s="198"/>
      <c r="T1140" s="198"/>
      <c r="U1140" s="198"/>
      <c r="V1140" s="198"/>
      <c r="W1140" s="198"/>
      <c r="X1140" s="198"/>
      <c r="Y1140" s="198"/>
      <c r="Z1140" s="198"/>
      <c r="AA1140" s="198"/>
      <c r="AB1140" s="198"/>
      <c r="AC1140" s="198"/>
      <c r="AD1140" s="198"/>
      <c r="AE1140" s="198"/>
      <c r="AF1140" s="198"/>
      <c r="AG1140" s="198"/>
      <c r="AH1140" s="198"/>
      <c r="AI1140" s="198"/>
      <c r="AJ1140" s="198"/>
      <c r="AK1140" s="198"/>
      <c r="AL1140" s="198"/>
      <c r="AM1140" s="198"/>
      <c r="AN1140" s="198"/>
      <c r="AO1140" s="198"/>
      <c r="AP1140" s="198"/>
      <c r="AQ1140" s="198"/>
      <c r="AR1140" s="198"/>
      <c r="AS1140" s="198"/>
      <c r="AT1140" s="198"/>
      <c r="AU1140" s="198"/>
      <c r="AV1140" s="198"/>
      <c r="AW1140" s="198"/>
      <c r="AX1140" s="198"/>
      <c r="AY1140" s="198"/>
      <c r="AZ1140" s="198"/>
      <c r="BA1140" s="217"/>
    </row>
    <row r="1141" spans="2:53" s="101" customFormat="1" x14ac:dyDescent="0.2">
      <c r="B1141" s="198"/>
      <c r="C1141" s="198"/>
      <c r="D1141" s="198"/>
      <c r="E1141" s="198"/>
      <c r="F1141" s="198"/>
      <c r="G1141" s="198"/>
      <c r="H1141" s="198"/>
      <c r="I1141" s="198"/>
      <c r="J1141" s="198"/>
      <c r="K1141" s="198"/>
      <c r="L1141" s="198"/>
      <c r="M1141" s="198"/>
      <c r="N1141" s="198"/>
      <c r="O1141" s="198"/>
      <c r="P1141" s="198"/>
      <c r="Q1141" s="198"/>
      <c r="R1141" s="198"/>
      <c r="S1141" s="198"/>
      <c r="T1141" s="198"/>
      <c r="U1141" s="198"/>
      <c r="V1141" s="198"/>
      <c r="W1141" s="198"/>
      <c r="X1141" s="198"/>
      <c r="Y1141" s="198"/>
      <c r="Z1141" s="198"/>
      <c r="AA1141" s="198"/>
      <c r="AB1141" s="198"/>
      <c r="AC1141" s="198"/>
      <c r="AD1141" s="198"/>
      <c r="AE1141" s="198"/>
      <c r="AF1141" s="198"/>
      <c r="AG1141" s="198"/>
      <c r="AH1141" s="198"/>
      <c r="AI1141" s="198"/>
      <c r="AJ1141" s="198"/>
      <c r="AK1141" s="198"/>
      <c r="AL1141" s="198"/>
      <c r="AM1141" s="198"/>
      <c r="AN1141" s="198"/>
      <c r="AO1141" s="198"/>
      <c r="AP1141" s="198"/>
      <c r="AQ1141" s="198"/>
      <c r="AR1141" s="198"/>
      <c r="AS1141" s="198"/>
      <c r="AT1141" s="198"/>
      <c r="AU1141" s="198"/>
      <c r="AV1141" s="198"/>
      <c r="AW1141" s="198"/>
      <c r="AX1141" s="198"/>
      <c r="AY1141" s="198"/>
      <c r="AZ1141" s="198"/>
      <c r="BA1141" s="217"/>
    </row>
    <row r="1142" spans="2:53" s="101" customFormat="1" x14ac:dyDescent="0.2">
      <c r="B1142" s="198"/>
      <c r="C1142" s="198"/>
      <c r="D1142" s="198"/>
      <c r="E1142" s="198"/>
      <c r="F1142" s="198"/>
      <c r="G1142" s="198"/>
      <c r="H1142" s="198"/>
      <c r="I1142" s="198"/>
      <c r="J1142" s="198"/>
      <c r="K1142" s="198"/>
      <c r="L1142" s="198"/>
      <c r="M1142" s="198"/>
      <c r="N1142" s="198"/>
      <c r="O1142" s="198"/>
      <c r="P1142" s="198"/>
      <c r="Q1142" s="198"/>
      <c r="R1142" s="198"/>
      <c r="S1142" s="198"/>
      <c r="T1142" s="198"/>
      <c r="U1142" s="198"/>
      <c r="V1142" s="198"/>
      <c r="W1142" s="198"/>
      <c r="X1142" s="198"/>
      <c r="Y1142" s="198"/>
      <c r="Z1142" s="198"/>
      <c r="AA1142" s="198"/>
      <c r="AB1142" s="198"/>
      <c r="AC1142" s="198"/>
      <c r="AD1142" s="198"/>
      <c r="AE1142" s="198"/>
      <c r="AF1142" s="198"/>
      <c r="AG1142" s="198"/>
      <c r="AH1142" s="198"/>
      <c r="AI1142" s="198"/>
      <c r="AJ1142" s="198"/>
      <c r="AK1142" s="198"/>
      <c r="AL1142" s="198"/>
      <c r="AM1142" s="198"/>
      <c r="AN1142" s="198"/>
      <c r="AO1142" s="198"/>
      <c r="AP1142" s="198"/>
      <c r="AQ1142" s="198"/>
      <c r="AR1142" s="198"/>
      <c r="AS1142" s="198"/>
      <c r="AT1142" s="198"/>
      <c r="AU1142" s="198"/>
      <c r="AV1142" s="198"/>
      <c r="AW1142" s="198"/>
      <c r="AX1142" s="198"/>
      <c r="AY1142" s="198"/>
      <c r="AZ1142" s="198"/>
      <c r="BA1142" s="217"/>
    </row>
    <row r="1143" spans="2:53" s="101" customFormat="1" x14ac:dyDescent="0.2">
      <c r="B1143" s="198"/>
      <c r="C1143" s="198"/>
      <c r="D1143" s="198"/>
      <c r="E1143" s="198"/>
      <c r="F1143" s="198"/>
      <c r="G1143" s="198"/>
      <c r="H1143" s="198"/>
      <c r="I1143" s="198"/>
      <c r="J1143" s="198"/>
      <c r="K1143" s="198"/>
      <c r="L1143" s="198"/>
      <c r="M1143" s="198"/>
      <c r="N1143" s="198"/>
      <c r="O1143" s="198"/>
      <c r="P1143" s="198"/>
      <c r="Q1143" s="198"/>
      <c r="R1143" s="198"/>
      <c r="S1143" s="198"/>
      <c r="T1143" s="198"/>
      <c r="U1143" s="198"/>
      <c r="V1143" s="198"/>
      <c r="W1143" s="198"/>
      <c r="X1143" s="198"/>
      <c r="Y1143" s="198"/>
      <c r="Z1143" s="198"/>
      <c r="AA1143" s="198"/>
      <c r="AB1143" s="198"/>
      <c r="AC1143" s="198"/>
      <c r="AD1143" s="198"/>
      <c r="AE1143" s="198"/>
      <c r="AF1143" s="198"/>
      <c r="AG1143" s="198"/>
      <c r="AH1143" s="198"/>
      <c r="AI1143" s="198"/>
      <c r="AJ1143" s="198"/>
      <c r="AK1143" s="198"/>
      <c r="AL1143" s="198"/>
      <c r="AM1143" s="198"/>
      <c r="AN1143" s="198"/>
      <c r="AO1143" s="198"/>
      <c r="AP1143" s="198"/>
      <c r="AQ1143" s="198"/>
      <c r="AR1143" s="198"/>
      <c r="AS1143" s="198"/>
      <c r="AT1143" s="198"/>
      <c r="AU1143" s="198"/>
      <c r="AV1143" s="198"/>
      <c r="AW1143" s="198"/>
      <c r="AX1143" s="198"/>
      <c r="AY1143" s="198"/>
      <c r="AZ1143" s="198"/>
      <c r="BA1143" s="217"/>
    </row>
    <row r="1144" spans="2:53" s="101" customFormat="1" x14ac:dyDescent="0.2">
      <c r="B1144" s="198"/>
      <c r="C1144" s="198"/>
      <c r="D1144" s="198"/>
      <c r="E1144" s="198"/>
      <c r="F1144" s="198"/>
      <c r="G1144" s="198"/>
      <c r="H1144" s="198"/>
      <c r="I1144" s="198"/>
      <c r="J1144" s="198"/>
      <c r="K1144" s="198"/>
      <c r="L1144" s="198"/>
      <c r="M1144" s="198"/>
      <c r="N1144" s="198"/>
      <c r="O1144" s="198"/>
      <c r="P1144" s="198"/>
      <c r="Q1144" s="198"/>
      <c r="R1144" s="198"/>
      <c r="S1144" s="198"/>
      <c r="T1144" s="198"/>
      <c r="U1144" s="198"/>
      <c r="V1144" s="198"/>
      <c r="W1144" s="198"/>
      <c r="X1144" s="198"/>
      <c r="Y1144" s="198"/>
      <c r="Z1144" s="198"/>
      <c r="AA1144" s="198"/>
      <c r="AB1144" s="198"/>
      <c r="AC1144" s="198"/>
      <c r="AD1144" s="198"/>
      <c r="AE1144" s="198"/>
      <c r="AF1144" s="198"/>
      <c r="AG1144" s="198"/>
      <c r="AH1144" s="198"/>
      <c r="AI1144" s="198"/>
      <c r="AJ1144" s="198"/>
      <c r="AK1144" s="198"/>
      <c r="AL1144" s="198"/>
      <c r="AM1144" s="198"/>
      <c r="AN1144" s="198"/>
      <c r="AO1144" s="198"/>
      <c r="AP1144" s="198"/>
      <c r="AQ1144" s="198"/>
      <c r="AR1144" s="198"/>
      <c r="AS1144" s="198"/>
      <c r="AT1144" s="198"/>
      <c r="AU1144" s="198"/>
      <c r="AV1144" s="198"/>
      <c r="AW1144" s="198"/>
      <c r="AX1144" s="198"/>
      <c r="AY1144" s="198"/>
      <c r="AZ1144" s="198"/>
      <c r="BA1144" s="217"/>
    </row>
    <row r="1145" spans="2:53" s="101" customFormat="1" x14ac:dyDescent="0.2">
      <c r="B1145" s="198"/>
      <c r="C1145" s="198"/>
      <c r="D1145" s="198"/>
      <c r="E1145" s="198"/>
      <c r="F1145" s="198"/>
      <c r="G1145" s="198"/>
      <c r="H1145" s="198"/>
      <c r="I1145" s="198"/>
      <c r="J1145" s="198"/>
      <c r="K1145" s="198"/>
      <c r="L1145" s="198"/>
      <c r="M1145" s="198"/>
      <c r="N1145" s="198"/>
      <c r="O1145" s="198"/>
      <c r="P1145" s="198"/>
      <c r="Q1145" s="198"/>
      <c r="R1145" s="198"/>
      <c r="S1145" s="198"/>
      <c r="T1145" s="198"/>
      <c r="U1145" s="198"/>
      <c r="V1145" s="198"/>
      <c r="W1145" s="198"/>
      <c r="X1145" s="198"/>
      <c r="Y1145" s="198"/>
      <c r="Z1145" s="198"/>
      <c r="AA1145" s="198"/>
      <c r="AB1145" s="198"/>
      <c r="AC1145" s="198"/>
      <c r="AD1145" s="198"/>
      <c r="AE1145" s="198"/>
      <c r="AF1145" s="198"/>
      <c r="AG1145" s="198"/>
      <c r="AH1145" s="198"/>
      <c r="AI1145" s="198"/>
      <c r="AJ1145" s="198"/>
      <c r="AK1145" s="198"/>
      <c r="AL1145" s="198"/>
      <c r="AM1145" s="198"/>
      <c r="AN1145" s="198"/>
      <c r="AO1145" s="198"/>
      <c r="AP1145" s="198"/>
      <c r="AQ1145" s="198"/>
      <c r="AR1145" s="198"/>
      <c r="AS1145" s="198"/>
      <c r="AT1145" s="198"/>
      <c r="AU1145" s="198"/>
      <c r="AV1145" s="198"/>
      <c r="AW1145" s="198"/>
      <c r="AX1145" s="198"/>
      <c r="AY1145" s="198"/>
      <c r="AZ1145" s="198"/>
      <c r="BA1145" s="217"/>
    </row>
    <row r="1146" spans="2:53" s="101" customFormat="1" x14ac:dyDescent="0.2">
      <c r="B1146" s="198"/>
      <c r="C1146" s="198"/>
      <c r="D1146" s="198"/>
      <c r="E1146" s="198"/>
      <c r="F1146" s="198"/>
      <c r="G1146" s="198"/>
      <c r="H1146" s="198"/>
      <c r="I1146" s="198"/>
      <c r="J1146" s="198"/>
      <c r="K1146" s="198"/>
      <c r="L1146" s="198"/>
      <c r="M1146" s="198"/>
      <c r="N1146" s="198"/>
      <c r="O1146" s="198"/>
      <c r="P1146" s="198"/>
      <c r="Q1146" s="198"/>
      <c r="R1146" s="198"/>
      <c r="S1146" s="198"/>
      <c r="T1146" s="198"/>
      <c r="U1146" s="198"/>
      <c r="V1146" s="198"/>
      <c r="W1146" s="198"/>
      <c r="X1146" s="198"/>
      <c r="Y1146" s="198"/>
      <c r="Z1146" s="198"/>
      <c r="AA1146" s="198"/>
      <c r="AB1146" s="198"/>
      <c r="AC1146" s="198"/>
      <c r="AD1146" s="198"/>
      <c r="AE1146" s="198"/>
      <c r="AF1146" s="198"/>
      <c r="AG1146" s="198"/>
      <c r="AH1146" s="198"/>
      <c r="AI1146" s="198"/>
      <c r="AJ1146" s="198"/>
      <c r="AK1146" s="198"/>
      <c r="AL1146" s="198"/>
      <c r="AM1146" s="198"/>
      <c r="AN1146" s="198"/>
      <c r="AO1146" s="198"/>
      <c r="AP1146" s="198"/>
      <c r="AQ1146" s="198"/>
      <c r="AR1146" s="198"/>
      <c r="AS1146" s="198"/>
      <c r="AT1146" s="198"/>
      <c r="AU1146" s="198"/>
      <c r="AV1146" s="198"/>
      <c r="AW1146" s="198"/>
      <c r="AX1146" s="198"/>
      <c r="AY1146" s="198"/>
      <c r="AZ1146" s="198"/>
      <c r="BA1146" s="217"/>
    </row>
    <row r="1147" spans="2:53" s="101" customFormat="1" x14ac:dyDescent="0.2">
      <c r="B1147" s="198"/>
      <c r="C1147" s="198"/>
      <c r="D1147" s="198"/>
      <c r="E1147" s="198"/>
      <c r="F1147" s="198"/>
      <c r="G1147" s="198"/>
      <c r="H1147" s="198"/>
      <c r="I1147" s="198"/>
      <c r="J1147" s="198"/>
      <c r="K1147" s="198"/>
      <c r="L1147" s="198"/>
      <c r="M1147" s="198"/>
      <c r="N1147" s="198"/>
      <c r="O1147" s="198"/>
      <c r="P1147" s="198"/>
      <c r="Q1147" s="198"/>
      <c r="R1147" s="198"/>
      <c r="S1147" s="198"/>
      <c r="T1147" s="198"/>
      <c r="U1147" s="198"/>
      <c r="V1147" s="198"/>
      <c r="W1147" s="198"/>
      <c r="X1147" s="198"/>
      <c r="Y1147" s="198"/>
      <c r="Z1147" s="198"/>
      <c r="AA1147" s="198"/>
      <c r="AB1147" s="198"/>
      <c r="AC1147" s="198"/>
      <c r="AD1147" s="198"/>
      <c r="AE1147" s="198"/>
      <c r="AF1147" s="198"/>
      <c r="AG1147" s="198"/>
      <c r="AH1147" s="198"/>
      <c r="AI1147" s="198"/>
      <c r="AJ1147" s="198"/>
      <c r="AK1147" s="198"/>
      <c r="AL1147" s="198"/>
      <c r="AM1147" s="198"/>
      <c r="AN1147" s="198"/>
      <c r="AO1147" s="198"/>
      <c r="AP1147" s="198"/>
      <c r="AQ1147" s="198"/>
      <c r="AR1147" s="198"/>
      <c r="AS1147" s="198"/>
      <c r="AT1147" s="198"/>
      <c r="AU1147" s="198"/>
      <c r="AV1147" s="198"/>
      <c r="AW1147" s="198"/>
      <c r="AX1147" s="198"/>
      <c r="AY1147" s="198"/>
      <c r="AZ1147" s="198"/>
      <c r="BA1147" s="217"/>
    </row>
    <row r="1148" spans="2:53" s="101" customFormat="1" x14ac:dyDescent="0.2">
      <c r="B1148" s="198"/>
      <c r="C1148" s="198"/>
      <c r="D1148" s="198"/>
      <c r="E1148" s="198"/>
      <c r="F1148" s="198"/>
      <c r="G1148" s="198"/>
      <c r="H1148" s="198"/>
      <c r="I1148" s="198"/>
      <c r="J1148" s="198"/>
      <c r="K1148" s="198"/>
      <c r="L1148" s="198"/>
      <c r="M1148" s="198"/>
      <c r="N1148" s="198"/>
      <c r="O1148" s="198"/>
      <c r="P1148" s="198"/>
      <c r="Q1148" s="198"/>
      <c r="R1148" s="198"/>
      <c r="S1148" s="198"/>
      <c r="T1148" s="198"/>
      <c r="U1148" s="198"/>
      <c r="V1148" s="198"/>
      <c r="W1148" s="198"/>
      <c r="X1148" s="198"/>
      <c r="Y1148" s="198"/>
      <c r="Z1148" s="198"/>
      <c r="AA1148" s="198"/>
      <c r="AB1148" s="198"/>
      <c r="AC1148" s="198"/>
      <c r="AD1148" s="198"/>
      <c r="AE1148" s="198"/>
      <c r="AF1148" s="198"/>
      <c r="AG1148" s="198"/>
      <c r="AH1148" s="198"/>
      <c r="AI1148" s="198"/>
      <c r="AJ1148" s="198"/>
      <c r="AK1148" s="198"/>
      <c r="AL1148" s="198"/>
      <c r="AM1148" s="198"/>
      <c r="AN1148" s="198"/>
      <c r="AO1148" s="198"/>
      <c r="AP1148" s="198"/>
      <c r="AQ1148" s="198"/>
      <c r="AR1148" s="198"/>
      <c r="AS1148" s="198"/>
      <c r="AT1148" s="198"/>
      <c r="AU1148" s="198"/>
      <c r="AV1148" s="198"/>
      <c r="AW1148" s="198"/>
      <c r="AX1148" s="198"/>
      <c r="AY1148" s="198"/>
      <c r="AZ1148" s="198"/>
      <c r="BA1148" s="217"/>
    </row>
    <row r="1149" spans="2:53" s="101" customFormat="1" x14ac:dyDescent="0.2">
      <c r="B1149" s="198"/>
      <c r="C1149" s="198"/>
      <c r="D1149" s="198"/>
      <c r="E1149" s="198"/>
      <c r="F1149" s="198"/>
      <c r="G1149" s="198"/>
      <c r="H1149" s="198"/>
      <c r="I1149" s="198"/>
      <c r="J1149" s="198"/>
      <c r="K1149" s="198"/>
      <c r="L1149" s="198"/>
      <c r="M1149" s="198"/>
      <c r="N1149" s="198"/>
      <c r="O1149" s="198"/>
      <c r="P1149" s="198"/>
      <c r="Q1149" s="198"/>
      <c r="R1149" s="198"/>
      <c r="S1149" s="198"/>
      <c r="T1149" s="198"/>
      <c r="U1149" s="198"/>
      <c r="V1149" s="198"/>
      <c r="W1149" s="198"/>
      <c r="X1149" s="198"/>
      <c r="Y1149" s="198"/>
      <c r="Z1149" s="198"/>
      <c r="AA1149" s="198"/>
      <c r="AB1149" s="198"/>
      <c r="AC1149" s="198"/>
      <c r="AD1149" s="198"/>
      <c r="AE1149" s="198"/>
      <c r="AF1149" s="198"/>
      <c r="AG1149" s="198"/>
      <c r="AH1149" s="198"/>
      <c r="AI1149" s="198"/>
      <c r="AJ1149" s="198"/>
      <c r="AK1149" s="198"/>
      <c r="AL1149" s="198"/>
      <c r="AM1149" s="198"/>
      <c r="AN1149" s="198"/>
      <c r="AO1149" s="198"/>
      <c r="AP1149" s="198"/>
      <c r="AQ1149" s="198"/>
      <c r="AR1149" s="198"/>
      <c r="AS1149" s="198"/>
      <c r="AT1149" s="198"/>
      <c r="AU1149" s="198"/>
      <c r="AV1149" s="198"/>
      <c r="AW1149" s="198"/>
      <c r="AX1149" s="198"/>
      <c r="AY1149" s="198"/>
      <c r="AZ1149" s="198"/>
      <c r="BA1149" s="217"/>
    </row>
    <row r="1150" spans="2:53" s="101" customFormat="1" x14ac:dyDescent="0.2">
      <c r="B1150" s="198"/>
      <c r="C1150" s="198"/>
      <c r="D1150" s="198"/>
      <c r="E1150" s="198"/>
      <c r="F1150" s="198"/>
      <c r="G1150" s="198"/>
      <c r="H1150" s="198"/>
      <c r="I1150" s="198"/>
      <c r="J1150" s="198"/>
      <c r="K1150" s="198"/>
      <c r="L1150" s="198"/>
      <c r="M1150" s="198"/>
      <c r="N1150" s="198"/>
      <c r="O1150" s="198"/>
      <c r="P1150" s="198"/>
      <c r="Q1150" s="198"/>
      <c r="R1150" s="198"/>
      <c r="S1150" s="198"/>
      <c r="T1150" s="198"/>
      <c r="U1150" s="198"/>
      <c r="V1150" s="198"/>
      <c r="W1150" s="198"/>
      <c r="X1150" s="198"/>
      <c r="Y1150" s="198"/>
      <c r="Z1150" s="198"/>
      <c r="AA1150" s="198"/>
      <c r="AB1150" s="198"/>
      <c r="AC1150" s="198"/>
      <c r="AD1150" s="198"/>
      <c r="AE1150" s="198"/>
      <c r="AF1150" s="198"/>
      <c r="AG1150" s="198"/>
      <c r="AH1150" s="198"/>
      <c r="AI1150" s="198"/>
      <c r="AJ1150" s="198"/>
      <c r="AK1150" s="198"/>
      <c r="AL1150" s="198"/>
      <c r="AM1150" s="198"/>
      <c r="AN1150" s="198"/>
      <c r="AO1150" s="198"/>
      <c r="AP1150" s="198"/>
      <c r="AQ1150" s="198"/>
      <c r="AR1150" s="198"/>
      <c r="AS1150" s="198"/>
      <c r="AT1150" s="198"/>
      <c r="AU1150" s="198"/>
      <c r="AV1150" s="198"/>
      <c r="AW1150" s="198"/>
      <c r="AX1150" s="198"/>
      <c r="AY1150" s="198"/>
      <c r="AZ1150" s="198"/>
      <c r="BA1150" s="217"/>
    </row>
    <row r="1151" spans="2:53" s="101" customFormat="1" x14ac:dyDescent="0.2">
      <c r="B1151" s="198"/>
      <c r="C1151" s="198"/>
      <c r="D1151" s="198"/>
      <c r="E1151" s="198"/>
      <c r="F1151" s="198"/>
      <c r="G1151" s="198"/>
      <c r="H1151" s="198"/>
      <c r="I1151" s="198"/>
      <c r="J1151" s="198"/>
      <c r="K1151" s="198"/>
      <c r="L1151" s="198"/>
      <c r="M1151" s="198"/>
      <c r="N1151" s="198"/>
      <c r="O1151" s="198"/>
      <c r="P1151" s="198"/>
      <c r="Q1151" s="198"/>
      <c r="R1151" s="198"/>
      <c r="S1151" s="198"/>
      <c r="T1151" s="198"/>
      <c r="U1151" s="198"/>
      <c r="V1151" s="198"/>
      <c r="W1151" s="198"/>
      <c r="X1151" s="198"/>
      <c r="Y1151" s="198"/>
      <c r="Z1151" s="198"/>
      <c r="AA1151" s="198"/>
      <c r="AB1151" s="198"/>
      <c r="AC1151" s="198"/>
      <c r="AD1151" s="198"/>
      <c r="AE1151" s="198"/>
      <c r="AF1151" s="198"/>
      <c r="AG1151" s="198"/>
      <c r="AH1151" s="198"/>
      <c r="AI1151" s="198"/>
      <c r="AJ1151" s="198"/>
      <c r="AK1151" s="198"/>
      <c r="AL1151" s="198"/>
      <c r="AM1151" s="198"/>
      <c r="AN1151" s="198"/>
      <c r="AO1151" s="198"/>
      <c r="AP1151" s="198"/>
      <c r="AQ1151" s="198"/>
      <c r="AR1151" s="198"/>
      <c r="AS1151" s="198"/>
      <c r="AT1151" s="198"/>
      <c r="AU1151" s="198"/>
      <c r="AV1151" s="198"/>
      <c r="AW1151" s="198"/>
      <c r="AX1151" s="198"/>
      <c r="AY1151" s="198"/>
      <c r="AZ1151" s="198"/>
      <c r="BA1151" s="217"/>
    </row>
    <row r="1152" spans="2:53" s="101" customFormat="1" x14ac:dyDescent="0.2">
      <c r="B1152" s="198"/>
      <c r="C1152" s="198"/>
      <c r="D1152" s="198"/>
      <c r="E1152" s="198"/>
      <c r="F1152" s="198"/>
      <c r="G1152" s="198"/>
      <c r="H1152" s="198"/>
      <c r="I1152" s="198"/>
      <c r="J1152" s="198"/>
      <c r="K1152" s="198"/>
      <c r="L1152" s="198"/>
      <c r="M1152" s="198"/>
      <c r="N1152" s="198"/>
      <c r="O1152" s="198"/>
      <c r="P1152" s="198"/>
      <c r="Q1152" s="198"/>
      <c r="R1152" s="198"/>
      <c r="S1152" s="198"/>
      <c r="T1152" s="198"/>
      <c r="U1152" s="198"/>
      <c r="V1152" s="198"/>
      <c r="W1152" s="198"/>
      <c r="X1152" s="198"/>
      <c r="Y1152" s="198"/>
      <c r="Z1152" s="198"/>
      <c r="AA1152" s="198"/>
      <c r="AB1152" s="198"/>
      <c r="AC1152" s="198"/>
      <c r="AD1152" s="198"/>
      <c r="AE1152" s="198"/>
      <c r="AF1152" s="198"/>
      <c r="AG1152" s="198"/>
      <c r="AH1152" s="198"/>
      <c r="AI1152" s="198"/>
      <c r="AJ1152" s="198"/>
      <c r="AK1152" s="198"/>
      <c r="AL1152" s="198"/>
      <c r="AM1152" s="198"/>
      <c r="AN1152" s="198"/>
      <c r="AO1152" s="198"/>
      <c r="AP1152" s="198"/>
      <c r="AQ1152" s="198"/>
      <c r="AR1152" s="198"/>
      <c r="AS1152" s="198"/>
      <c r="AT1152" s="198"/>
      <c r="AU1152" s="198"/>
      <c r="AV1152" s="198"/>
      <c r="AW1152" s="198"/>
      <c r="AX1152" s="198"/>
      <c r="AY1152" s="198"/>
      <c r="AZ1152" s="198"/>
      <c r="BA1152" s="217"/>
    </row>
    <row r="1153" spans="2:53" s="101" customFormat="1" x14ac:dyDescent="0.2">
      <c r="B1153" s="198"/>
      <c r="C1153" s="198"/>
      <c r="D1153" s="198"/>
      <c r="E1153" s="198"/>
      <c r="F1153" s="198"/>
      <c r="G1153" s="198"/>
      <c r="H1153" s="198"/>
      <c r="I1153" s="198"/>
      <c r="J1153" s="198"/>
      <c r="K1153" s="198"/>
      <c r="L1153" s="198"/>
      <c r="M1153" s="198"/>
      <c r="N1153" s="198"/>
      <c r="O1153" s="198"/>
      <c r="P1153" s="198"/>
      <c r="Q1153" s="198"/>
      <c r="R1153" s="198"/>
      <c r="S1153" s="198"/>
      <c r="T1153" s="198"/>
      <c r="U1153" s="198"/>
      <c r="V1153" s="198"/>
      <c r="W1153" s="198"/>
      <c r="X1153" s="198"/>
      <c r="Y1153" s="198"/>
      <c r="Z1153" s="198"/>
      <c r="AA1153" s="198"/>
      <c r="AB1153" s="198"/>
      <c r="AC1153" s="198"/>
      <c r="AD1153" s="198"/>
      <c r="AE1153" s="198"/>
      <c r="AF1153" s="198"/>
      <c r="AG1153" s="198"/>
      <c r="AH1153" s="198"/>
      <c r="AI1153" s="198"/>
      <c r="AJ1153" s="198"/>
      <c r="AK1153" s="198"/>
      <c r="AL1153" s="198"/>
      <c r="AM1153" s="198"/>
      <c r="AN1153" s="198"/>
      <c r="AO1153" s="198"/>
      <c r="AP1153" s="198"/>
      <c r="AQ1153" s="198"/>
      <c r="AR1153" s="198"/>
      <c r="AS1153" s="198"/>
      <c r="AT1153" s="198"/>
      <c r="AU1153" s="198"/>
      <c r="AV1153" s="198"/>
      <c r="AW1153" s="198"/>
      <c r="AX1153" s="198"/>
      <c r="AY1153" s="198"/>
      <c r="AZ1153" s="198"/>
      <c r="BA1153" s="217"/>
    </row>
    <row r="1154" spans="2:53" s="101" customFormat="1" x14ac:dyDescent="0.2">
      <c r="B1154" s="198"/>
      <c r="C1154" s="198"/>
      <c r="D1154" s="198"/>
      <c r="E1154" s="198"/>
      <c r="F1154" s="198"/>
      <c r="G1154" s="198"/>
      <c r="H1154" s="198"/>
      <c r="I1154" s="198"/>
      <c r="J1154" s="198"/>
      <c r="K1154" s="198"/>
      <c r="L1154" s="198"/>
      <c r="M1154" s="198"/>
      <c r="N1154" s="198"/>
      <c r="O1154" s="198"/>
      <c r="P1154" s="198"/>
      <c r="Q1154" s="198"/>
      <c r="R1154" s="198"/>
      <c r="S1154" s="198"/>
      <c r="T1154" s="198"/>
      <c r="U1154" s="198"/>
      <c r="V1154" s="198"/>
      <c r="W1154" s="198"/>
      <c r="X1154" s="198"/>
      <c r="Y1154" s="198"/>
      <c r="Z1154" s="198"/>
      <c r="AA1154" s="198"/>
      <c r="AB1154" s="198"/>
      <c r="AC1154" s="198"/>
      <c r="AD1154" s="198"/>
      <c r="AE1154" s="198"/>
      <c r="AF1154" s="198"/>
      <c r="AG1154" s="198"/>
      <c r="AH1154" s="198"/>
      <c r="AI1154" s="198"/>
      <c r="AJ1154" s="198"/>
      <c r="AK1154" s="198"/>
      <c r="AL1154" s="198"/>
      <c r="AM1154" s="198"/>
      <c r="AN1154" s="198"/>
      <c r="AO1154" s="198"/>
      <c r="AP1154" s="198"/>
      <c r="AQ1154" s="198"/>
      <c r="AR1154" s="198"/>
      <c r="AS1154" s="198"/>
      <c r="AT1154" s="198"/>
      <c r="AU1154" s="198"/>
      <c r="AV1154" s="198"/>
      <c r="AW1154" s="198"/>
      <c r="AX1154" s="198"/>
      <c r="AY1154" s="198"/>
      <c r="AZ1154" s="198"/>
      <c r="BA1154" s="217"/>
    </row>
    <row r="1155" spans="2:53" s="101" customFormat="1" x14ac:dyDescent="0.2">
      <c r="B1155" s="198"/>
      <c r="C1155" s="198"/>
      <c r="D1155" s="198"/>
      <c r="E1155" s="198"/>
      <c r="F1155" s="198"/>
      <c r="G1155" s="198"/>
      <c r="H1155" s="198"/>
      <c r="I1155" s="198"/>
      <c r="J1155" s="198"/>
      <c r="K1155" s="198"/>
      <c r="L1155" s="198"/>
      <c r="M1155" s="198"/>
      <c r="N1155" s="198"/>
      <c r="O1155" s="198"/>
      <c r="P1155" s="198"/>
      <c r="Q1155" s="198"/>
      <c r="R1155" s="198"/>
      <c r="S1155" s="198"/>
      <c r="T1155" s="198"/>
      <c r="U1155" s="198"/>
      <c r="V1155" s="198"/>
      <c r="W1155" s="198"/>
      <c r="X1155" s="198"/>
      <c r="Y1155" s="198"/>
      <c r="Z1155" s="198"/>
      <c r="AA1155" s="198"/>
      <c r="AB1155" s="198"/>
      <c r="AC1155" s="198"/>
      <c r="AD1155" s="198"/>
      <c r="AE1155" s="198"/>
      <c r="AF1155" s="198"/>
      <c r="AG1155" s="198"/>
      <c r="AH1155" s="198"/>
      <c r="AI1155" s="198"/>
      <c r="AJ1155" s="198"/>
      <c r="AK1155" s="198"/>
      <c r="AL1155" s="198"/>
      <c r="AM1155" s="198"/>
      <c r="AN1155" s="198"/>
      <c r="AO1155" s="198"/>
      <c r="AP1155" s="198"/>
      <c r="AQ1155" s="198"/>
      <c r="AR1155" s="198"/>
      <c r="AS1155" s="198"/>
      <c r="AT1155" s="198"/>
      <c r="AU1155" s="198"/>
      <c r="AV1155" s="198"/>
      <c r="AW1155" s="198"/>
      <c r="AX1155" s="198"/>
      <c r="AY1155" s="198"/>
      <c r="AZ1155" s="198"/>
      <c r="BA1155" s="217"/>
    </row>
    <row r="1156" spans="2:53" s="101" customFormat="1" x14ac:dyDescent="0.2">
      <c r="B1156" s="198"/>
      <c r="C1156" s="198"/>
      <c r="D1156" s="198"/>
      <c r="E1156" s="198"/>
      <c r="F1156" s="198"/>
      <c r="G1156" s="198"/>
      <c r="H1156" s="198"/>
      <c r="I1156" s="198"/>
      <c r="J1156" s="198"/>
      <c r="K1156" s="198"/>
      <c r="L1156" s="198"/>
      <c r="M1156" s="198"/>
      <c r="N1156" s="198"/>
      <c r="O1156" s="198"/>
      <c r="P1156" s="198"/>
      <c r="Q1156" s="198"/>
      <c r="R1156" s="198"/>
      <c r="S1156" s="198"/>
      <c r="T1156" s="198"/>
      <c r="U1156" s="198"/>
      <c r="V1156" s="198"/>
      <c r="W1156" s="198"/>
      <c r="X1156" s="198"/>
      <c r="Y1156" s="198"/>
      <c r="Z1156" s="198"/>
      <c r="AA1156" s="198"/>
      <c r="AB1156" s="198"/>
      <c r="AC1156" s="198"/>
      <c r="AD1156" s="198"/>
      <c r="AE1156" s="198"/>
      <c r="AF1156" s="198"/>
      <c r="AG1156" s="198"/>
      <c r="AH1156" s="198"/>
      <c r="AI1156" s="198"/>
      <c r="AJ1156" s="198"/>
      <c r="AK1156" s="198"/>
      <c r="AL1156" s="198"/>
      <c r="AM1156" s="198"/>
      <c r="AN1156" s="198"/>
      <c r="AO1156" s="198"/>
      <c r="AP1156" s="198"/>
      <c r="AQ1156" s="198"/>
      <c r="AR1156" s="198"/>
      <c r="AS1156" s="198"/>
      <c r="AT1156" s="198"/>
      <c r="AU1156" s="198"/>
      <c r="AV1156" s="198"/>
      <c r="AW1156" s="198"/>
      <c r="AX1156" s="198"/>
      <c r="AY1156" s="198"/>
      <c r="AZ1156" s="198"/>
      <c r="BA1156" s="217"/>
    </row>
    <row r="1157" spans="2:53" s="101" customFormat="1" x14ac:dyDescent="0.2">
      <c r="B1157" s="198"/>
      <c r="C1157" s="198"/>
      <c r="D1157" s="198"/>
      <c r="E1157" s="198"/>
      <c r="F1157" s="198"/>
      <c r="G1157" s="198"/>
      <c r="H1157" s="198"/>
      <c r="I1157" s="198"/>
      <c r="J1157" s="198"/>
      <c r="K1157" s="198"/>
      <c r="L1157" s="198"/>
      <c r="M1157" s="198"/>
      <c r="N1157" s="198"/>
      <c r="O1157" s="198"/>
      <c r="P1157" s="198"/>
      <c r="Q1157" s="198"/>
      <c r="R1157" s="198"/>
      <c r="S1157" s="198"/>
      <c r="T1157" s="198"/>
      <c r="U1157" s="198"/>
      <c r="V1157" s="198"/>
      <c r="W1157" s="198"/>
      <c r="X1157" s="198"/>
      <c r="Y1157" s="198"/>
      <c r="Z1157" s="198"/>
      <c r="AA1157" s="198"/>
      <c r="AB1157" s="198"/>
      <c r="AC1157" s="198"/>
      <c r="AD1157" s="198"/>
      <c r="AE1157" s="198"/>
      <c r="AF1157" s="198"/>
      <c r="AG1157" s="198"/>
      <c r="AH1157" s="198"/>
      <c r="AI1157" s="198"/>
      <c r="AJ1157" s="198"/>
      <c r="AK1157" s="198"/>
      <c r="AL1157" s="198"/>
      <c r="AM1157" s="198"/>
      <c r="AN1157" s="198"/>
      <c r="AO1157" s="198"/>
      <c r="AP1157" s="198"/>
      <c r="AQ1157" s="198"/>
      <c r="AR1157" s="198"/>
      <c r="AS1157" s="198"/>
      <c r="AT1157" s="198"/>
      <c r="AU1157" s="198"/>
      <c r="AV1157" s="198"/>
      <c r="AW1157" s="198"/>
      <c r="AX1157" s="198"/>
      <c r="AY1157" s="198"/>
      <c r="AZ1157" s="198"/>
      <c r="BA1157" s="217"/>
    </row>
    <row r="1158" spans="2:53" s="101" customFormat="1" x14ac:dyDescent="0.2">
      <c r="B1158" s="198"/>
      <c r="C1158" s="198"/>
      <c r="D1158" s="198"/>
      <c r="E1158" s="198"/>
      <c r="F1158" s="198"/>
      <c r="G1158" s="198"/>
      <c r="H1158" s="198"/>
      <c r="I1158" s="198"/>
      <c r="J1158" s="198"/>
      <c r="K1158" s="198"/>
      <c r="L1158" s="198"/>
      <c r="M1158" s="198"/>
      <c r="N1158" s="198"/>
      <c r="O1158" s="198"/>
      <c r="P1158" s="198"/>
      <c r="Q1158" s="198"/>
      <c r="R1158" s="198"/>
      <c r="S1158" s="198"/>
      <c r="T1158" s="198"/>
      <c r="U1158" s="198"/>
      <c r="V1158" s="198"/>
      <c r="W1158" s="198"/>
      <c r="X1158" s="198"/>
      <c r="Y1158" s="198"/>
      <c r="Z1158" s="198"/>
      <c r="AA1158" s="198"/>
      <c r="AB1158" s="198"/>
      <c r="AC1158" s="198"/>
      <c r="AD1158" s="198"/>
      <c r="AE1158" s="198"/>
      <c r="AF1158" s="198"/>
      <c r="AG1158" s="198"/>
      <c r="AH1158" s="198"/>
      <c r="AI1158" s="198"/>
      <c r="AJ1158" s="198"/>
      <c r="AK1158" s="198"/>
      <c r="AL1158" s="198"/>
      <c r="AM1158" s="198"/>
      <c r="AN1158" s="198"/>
      <c r="AO1158" s="198"/>
      <c r="AP1158" s="198"/>
      <c r="AQ1158" s="198"/>
      <c r="AR1158" s="198"/>
      <c r="AS1158" s="198"/>
      <c r="AT1158" s="198"/>
      <c r="AU1158" s="198"/>
      <c r="AV1158" s="198"/>
      <c r="AW1158" s="198"/>
      <c r="AX1158" s="198"/>
      <c r="AY1158" s="198"/>
      <c r="AZ1158" s="198"/>
      <c r="BA1158" s="217"/>
    </row>
    <row r="1159" spans="2:53" s="101" customFormat="1" x14ac:dyDescent="0.2">
      <c r="B1159" s="198"/>
      <c r="C1159" s="198"/>
      <c r="D1159" s="198"/>
      <c r="E1159" s="198"/>
      <c r="F1159" s="198"/>
      <c r="G1159" s="198"/>
      <c r="H1159" s="198"/>
      <c r="I1159" s="198"/>
      <c r="J1159" s="198"/>
      <c r="K1159" s="198"/>
      <c r="L1159" s="198"/>
      <c r="M1159" s="198"/>
      <c r="N1159" s="198"/>
      <c r="O1159" s="198"/>
      <c r="P1159" s="198"/>
      <c r="Q1159" s="198"/>
      <c r="R1159" s="198"/>
      <c r="S1159" s="198"/>
      <c r="T1159" s="198"/>
      <c r="U1159" s="198"/>
      <c r="V1159" s="198"/>
      <c r="W1159" s="198"/>
      <c r="X1159" s="198"/>
      <c r="Y1159" s="198"/>
      <c r="Z1159" s="198"/>
      <c r="AA1159" s="198"/>
      <c r="AB1159" s="198"/>
      <c r="AC1159" s="198"/>
      <c r="AD1159" s="198"/>
      <c r="AE1159" s="198"/>
      <c r="AF1159" s="198"/>
      <c r="AG1159" s="198"/>
      <c r="AH1159" s="198"/>
      <c r="AI1159" s="198"/>
      <c r="AJ1159" s="198"/>
      <c r="AK1159" s="198"/>
      <c r="AL1159" s="198"/>
      <c r="AM1159" s="198"/>
      <c r="AN1159" s="198"/>
      <c r="AO1159" s="198"/>
      <c r="AP1159" s="198"/>
      <c r="AQ1159" s="198"/>
      <c r="AR1159" s="198"/>
      <c r="AS1159" s="198"/>
      <c r="AT1159" s="198"/>
      <c r="AU1159" s="198"/>
      <c r="AV1159" s="198"/>
      <c r="AW1159" s="198"/>
      <c r="AX1159" s="198"/>
      <c r="AY1159" s="198"/>
      <c r="AZ1159" s="198"/>
      <c r="BA1159" s="217"/>
    </row>
    <row r="1160" spans="2:53" s="101" customFormat="1" x14ac:dyDescent="0.2">
      <c r="B1160" s="198"/>
      <c r="C1160" s="198"/>
      <c r="D1160" s="198"/>
      <c r="E1160" s="198"/>
      <c r="F1160" s="198"/>
      <c r="G1160" s="198"/>
      <c r="H1160" s="198"/>
      <c r="I1160" s="198"/>
      <c r="J1160" s="198"/>
      <c r="K1160" s="198"/>
      <c r="L1160" s="198"/>
      <c r="M1160" s="198"/>
      <c r="N1160" s="198"/>
      <c r="O1160" s="198"/>
      <c r="P1160" s="198"/>
      <c r="Q1160" s="198"/>
      <c r="R1160" s="198"/>
      <c r="S1160" s="198"/>
      <c r="T1160" s="198"/>
      <c r="U1160" s="198"/>
      <c r="V1160" s="198"/>
      <c r="W1160" s="198"/>
      <c r="X1160" s="198"/>
      <c r="Y1160" s="198"/>
      <c r="Z1160" s="198"/>
      <c r="AA1160" s="198"/>
      <c r="AB1160" s="198"/>
      <c r="AC1160" s="198"/>
      <c r="AD1160" s="198"/>
      <c r="AE1160" s="198"/>
      <c r="AF1160" s="198"/>
      <c r="AG1160" s="198"/>
      <c r="AH1160" s="198"/>
      <c r="AI1160" s="198"/>
      <c r="AJ1160" s="198"/>
      <c r="AK1160" s="198"/>
      <c r="AL1160" s="198"/>
      <c r="AM1160" s="198"/>
      <c r="AN1160" s="198"/>
      <c r="AO1160" s="198"/>
      <c r="AP1160" s="198"/>
      <c r="AQ1160" s="198"/>
      <c r="AR1160" s="198"/>
      <c r="AS1160" s="198"/>
      <c r="AT1160" s="198"/>
      <c r="AU1160" s="198"/>
      <c r="AV1160" s="198"/>
      <c r="AW1160" s="198"/>
      <c r="AX1160" s="198"/>
      <c r="AY1160" s="198"/>
      <c r="AZ1160" s="198"/>
      <c r="BA1160" s="217"/>
    </row>
    <row r="1161" spans="2:53" s="101" customFormat="1" x14ac:dyDescent="0.2">
      <c r="B1161" s="198"/>
      <c r="C1161" s="198"/>
      <c r="D1161" s="198"/>
      <c r="E1161" s="198"/>
      <c r="F1161" s="198"/>
      <c r="G1161" s="198"/>
      <c r="H1161" s="198"/>
      <c r="I1161" s="198"/>
      <c r="J1161" s="198"/>
      <c r="K1161" s="198"/>
      <c r="L1161" s="198"/>
      <c r="M1161" s="198"/>
      <c r="N1161" s="198"/>
      <c r="O1161" s="198"/>
      <c r="P1161" s="198"/>
      <c r="Q1161" s="198"/>
      <c r="R1161" s="198"/>
      <c r="S1161" s="198"/>
      <c r="T1161" s="198"/>
      <c r="U1161" s="198"/>
      <c r="V1161" s="198"/>
      <c r="W1161" s="198"/>
      <c r="X1161" s="198"/>
      <c r="Y1161" s="198"/>
      <c r="Z1161" s="198"/>
      <c r="AA1161" s="198"/>
      <c r="AB1161" s="198"/>
      <c r="AC1161" s="198"/>
      <c r="AD1161" s="198"/>
      <c r="AE1161" s="198"/>
      <c r="AF1161" s="198"/>
      <c r="AG1161" s="198"/>
      <c r="AH1161" s="198"/>
      <c r="AI1161" s="198"/>
      <c r="AJ1161" s="198"/>
      <c r="AK1161" s="198"/>
      <c r="AL1161" s="198"/>
      <c r="AM1161" s="198"/>
      <c r="AN1161" s="198"/>
      <c r="AO1161" s="198"/>
      <c r="AP1161" s="198"/>
      <c r="AQ1161" s="198"/>
      <c r="AR1161" s="198"/>
      <c r="AS1161" s="198"/>
      <c r="AT1161" s="198"/>
      <c r="AU1161" s="198"/>
      <c r="AV1161" s="198"/>
      <c r="AW1161" s="198"/>
      <c r="AX1161" s="198"/>
      <c r="AY1161" s="198"/>
      <c r="AZ1161" s="198"/>
      <c r="BA1161" s="217"/>
    </row>
    <row r="1162" spans="2:53" s="101" customFormat="1" x14ac:dyDescent="0.2">
      <c r="B1162" s="198"/>
      <c r="C1162" s="198"/>
      <c r="D1162" s="198"/>
      <c r="E1162" s="198"/>
      <c r="F1162" s="198"/>
      <c r="G1162" s="198"/>
      <c r="H1162" s="198"/>
      <c r="I1162" s="198"/>
      <c r="J1162" s="198"/>
      <c r="K1162" s="198"/>
      <c r="L1162" s="198"/>
      <c r="M1162" s="198"/>
      <c r="N1162" s="198"/>
      <c r="O1162" s="198"/>
      <c r="P1162" s="198"/>
      <c r="Q1162" s="198"/>
      <c r="R1162" s="198"/>
      <c r="S1162" s="198"/>
      <c r="T1162" s="198"/>
      <c r="U1162" s="198"/>
      <c r="V1162" s="198"/>
      <c r="W1162" s="198"/>
      <c r="X1162" s="198"/>
      <c r="Y1162" s="198"/>
      <c r="Z1162" s="198"/>
      <c r="AA1162" s="198"/>
      <c r="AB1162" s="198"/>
      <c r="AC1162" s="198"/>
      <c r="AD1162" s="198"/>
      <c r="AE1162" s="198"/>
      <c r="AF1162" s="198"/>
      <c r="AG1162" s="198"/>
      <c r="AH1162" s="198"/>
      <c r="AI1162" s="198"/>
      <c r="AJ1162" s="198"/>
      <c r="AK1162" s="198"/>
      <c r="AL1162" s="198"/>
      <c r="AM1162" s="198"/>
      <c r="AN1162" s="198"/>
      <c r="AO1162" s="198"/>
      <c r="AP1162" s="198"/>
      <c r="AQ1162" s="198"/>
      <c r="AR1162" s="198"/>
      <c r="AS1162" s="198"/>
      <c r="AT1162" s="198"/>
      <c r="AU1162" s="198"/>
      <c r="AV1162" s="198"/>
      <c r="AW1162" s="198"/>
      <c r="AX1162" s="198"/>
      <c r="AY1162" s="198"/>
      <c r="AZ1162" s="198"/>
      <c r="BA1162" s="217"/>
    </row>
    <row r="1163" spans="2:53" s="101" customFormat="1" x14ac:dyDescent="0.2">
      <c r="B1163" s="198"/>
      <c r="C1163" s="198"/>
      <c r="D1163" s="198"/>
      <c r="E1163" s="198"/>
      <c r="F1163" s="198"/>
      <c r="G1163" s="198"/>
      <c r="H1163" s="198"/>
      <c r="I1163" s="198"/>
      <c r="J1163" s="198"/>
      <c r="K1163" s="198"/>
      <c r="L1163" s="198"/>
      <c r="M1163" s="198"/>
      <c r="N1163" s="198"/>
      <c r="O1163" s="198"/>
      <c r="P1163" s="198"/>
      <c r="Q1163" s="198"/>
      <c r="R1163" s="198"/>
      <c r="S1163" s="198"/>
      <c r="T1163" s="198"/>
      <c r="U1163" s="198"/>
      <c r="V1163" s="198"/>
      <c r="W1163" s="198"/>
      <c r="X1163" s="198"/>
      <c r="Y1163" s="198"/>
      <c r="Z1163" s="198"/>
      <c r="AA1163" s="198"/>
      <c r="AB1163" s="198"/>
      <c r="AC1163" s="198"/>
      <c r="AD1163" s="198"/>
      <c r="AE1163" s="198"/>
      <c r="AF1163" s="198"/>
      <c r="AG1163" s="198"/>
      <c r="AH1163" s="198"/>
      <c r="AI1163" s="198"/>
      <c r="AJ1163" s="198"/>
      <c r="AK1163" s="198"/>
      <c r="AL1163" s="198"/>
      <c r="AM1163" s="198"/>
      <c r="AN1163" s="198"/>
      <c r="AO1163" s="198"/>
      <c r="AP1163" s="198"/>
      <c r="AQ1163" s="198"/>
      <c r="AR1163" s="198"/>
      <c r="AS1163" s="198"/>
      <c r="AT1163" s="198"/>
      <c r="AU1163" s="198"/>
      <c r="AV1163" s="198"/>
      <c r="AW1163" s="198"/>
      <c r="AX1163" s="198"/>
      <c r="AY1163" s="198"/>
      <c r="AZ1163" s="198"/>
      <c r="BA1163" s="217"/>
    </row>
    <row r="1164" spans="2:53" s="101" customFormat="1" x14ac:dyDescent="0.2">
      <c r="B1164" s="198"/>
      <c r="C1164" s="198"/>
      <c r="D1164" s="198"/>
      <c r="E1164" s="198"/>
      <c r="F1164" s="198"/>
      <c r="G1164" s="198"/>
      <c r="H1164" s="198"/>
      <c r="I1164" s="198"/>
      <c r="J1164" s="198"/>
      <c r="K1164" s="198"/>
      <c r="L1164" s="198"/>
      <c r="M1164" s="198"/>
      <c r="N1164" s="198"/>
      <c r="O1164" s="198"/>
      <c r="P1164" s="198"/>
      <c r="Q1164" s="198"/>
      <c r="R1164" s="198"/>
      <c r="S1164" s="198"/>
      <c r="T1164" s="198"/>
      <c r="U1164" s="198"/>
      <c r="V1164" s="198"/>
      <c r="W1164" s="198"/>
      <c r="X1164" s="198"/>
      <c r="Y1164" s="198"/>
      <c r="Z1164" s="198"/>
      <c r="AA1164" s="198"/>
      <c r="AB1164" s="198"/>
      <c r="AC1164" s="198"/>
      <c r="AD1164" s="198"/>
      <c r="AE1164" s="198"/>
      <c r="AF1164" s="198"/>
      <c r="AG1164" s="198"/>
      <c r="AH1164" s="198"/>
      <c r="AI1164" s="198"/>
      <c r="AJ1164" s="198"/>
      <c r="AK1164" s="198"/>
      <c r="AL1164" s="198"/>
      <c r="AM1164" s="198"/>
      <c r="AN1164" s="198"/>
      <c r="AO1164" s="198"/>
      <c r="AP1164" s="198"/>
      <c r="AQ1164" s="198"/>
      <c r="AR1164" s="198"/>
      <c r="AS1164" s="198"/>
      <c r="AT1164" s="198"/>
      <c r="AU1164" s="198"/>
      <c r="AV1164" s="198"/>
      <c r="AW1164" s="198"/>
      <c r="AX1164" s="198"/>
      <c r="AY1164" s="198"/>
      <c r="AZ1164" s="198"/>
      <c r="BA1164" s="217"/>
    </row>
    <row r="1165" spans="2:53" s="101" customFormat="1" x14ac:dyDescent="0.2">
      <c r="B1165" s="198"/>
      <c r="C1165" s="198"/>
      <c r="D1165" s="198"/>
      <c r="E1165" s="198"/>
      <c r="F1165" s="198"/>
      <c r="G1165" s="198"/>
      <c r="H1165" s="198"/>
      <c r="I1165" s="198"/>
      <c r="J1165" s="198"/>
      <c r="K1165" s="198"/>
      <c r="L1165" s="198"/>
      <c r="M1165" s="198"/>
      <c r="N1165" s="198"/>
      <c r="O1165" s="198"/>
      <c r="P1165" s="198"/>
      <c r="Q1165" s="198"/>
      <c r="R1165" s="198"/>
      <c r="S1165" s="198"/>
      <c r="T1165" s="198"/>
      <c r="U1165" s="198"/>
      <c r="V1165" s="198"/>
      <c r="W1165" s="198"/>
      <c r="X1165" s="198"/>
      <c r="Y1165" s="198"/>
      <c r="Z1165" s="198"/>
      <c r="AA1165" s="198"/>
      <c r="AB1165" s="198"/>
      <c r="AC1165" s="198"/>
      <c r="AD1165" s="198"/>
      <c r="AE1165" s="198"/>
      <c r="AF1165" s="198"/>
      <c r="AG1165" s="198"/>
      <c r="AH1165" s="198"/>
      <c r="AI1165" s="198"/>
      <c r="AJ1165" s="198"/>
      <c r="AK1165" s="198"/>
      <c r="AL1165" s="198"/>
      <c r="AM1165" s="198"/>
      <c r="AN1165" s="198"/>
      <c r="AO1165" s="198"/>
      <c r="AP1165" s="198"/>
      <c r="AQ1165" s="198"/>
      <c r="AR1165" s="198"/>
      <c r="AS1165" s="198"/>
      <c r="AT1165" s="198"/>
      <c r="AU1165" s="198"/>
      <c r="AV1165" s="198"/>
      <c r="AW1165" s="198"/>
      <c r="AX1165" s="198"/>
      <c r="AY1165" s="198"/>
      <c r="AZ1165" s="198"/>
      <c r="BA1165" s="217"/>
    </row>
    <row r="1166" spans="2:53" s="101" customFormat="1" x14ac:dyDescent="0.2">
      <c r="B1166" s="198"/>
      <c r="C1166" s="198"/>
      <c r="D1166" s="198"/>
      <c r="E1166" s="198"/>
      <c r="F1166" s="198"/>
      <c r="G1166" s="198"/>
      <c r="H1166" s="198"/>
      <c r="I1166" s="198"/>
      <c r="J1166" s="198"/>
      <c r="K1166" s="198"/>
      <c r="L1166" s="198"/>
      <c r="M1166" s="198"/>
      <c r="N1166" s="198"/>
      <c r="O1166" s="198"/>
      <c r="P1166" s="198"/>
      <c r="Q1166" s="198"/>
      <c r="R1166" s="198"/>
      <c r="S1166" s="198"/>
      <c r="T1166" s="198"/>
      <c r="U1166" s="198"/>
      <c r="V1166" s="198"/>
      <c r="W1166" s="198"/>
      <c r="X1166" s="198"/>
      <c r="Y1166" s="198"/>
      <c r="Z1166" s="198"/>
      <c r="AA1166" s="198"/>
      <c r="AB1166" s="198"/>
      <c r="AC1166" s="198"/>
      <c r="AD1166" s="198"/>
      <c r="AE1166" s="198"/>
      <c r="AF1166" s="198"/>
      <c r="AG1166" s="198"/>
      <c r="AH1166" s="198"/>
      <c r="AI1166" s="198"/>
      <c r="AJ1166" s="198"/>
      <c r="AK1166" s="198"/>
      <c r="AL1166" s="198"/>
      <c r="AM1166" s="198"/>
      <c r="AN1166" s="198"/>
      <c r="AO1166" s="198"/>
      <c r="AP1166" s="198"/>
      <c r="AQ1166" s="198"/>
      <c r="AR1166" s="198"/>
      <c r="AS1166" s="198"/>
      <c r="AT1166" s="198"/>
      <c r="AU1166" s="198"/>
      <c r="AV1166" s="198"/>
      <c r="AW1166" s="198"/>
      <c r="AX1166" s="198"/>
      <c r="AY1166" s="198"/>
      <c r="AZ1166" s="198"/>
      <c r="BA1166" s="217"/>
    </row>
    <row r="1167" spans="2:53" s="101" customFormat="1" x14ac:dyDescent="0.2">
      <c r="B1167" s="198"/>
      <c r="C1167" s="198"/>
      <c r="D1167" s="198"/>
      <c r="E1167" s="198"/>
      <c r="F1167" s="198"/>
      <c r="G1167" s="198"/>
      <c r="H1167" s="198"/>
      <c r="I1167" s="198"/>
      <c r="J1167" s="198"/>
      <c r="K1167" s="198"/>
      <c r="L1167" s="198"/>
      <c r="M1167" s="198"/>
      <c r="N1167" s="198"/>
      <c r="O1167" s="198"/>
      <c r="P1167" s="198"/>
      <c r="Q1167" s="198"/>
      <c r="R1167" s="198"/>
      <c r="S1167" s="198"/>
      <c r="T1167" s="198"/>
      <c r="U1167" s="198"/>
      <c r="V1167" s="198"/>
      <c r="W1167" s="198"/>
      <c r="X1167" s="198"/>
      <c r="Y1167" s="198"/>
      <c r="Z1167" s="198"/>
      <c r="AA1167" s="198"/>
      <c r="AB1167" s="198"/>
      <c r="AC1167" s="198"/>
      <c r="AD1167" s="198"/>
      <c r="AE1167" s="198"/>
      <c r="AF1167" s="198"/>
      <c r="AG1167" s="198"/>
      <c r="AH1167" s="198"/>
      <c r="AI1167" s="198"/>
      <c r="AJ1167" s="198"/>
      <c r="AK1167" s="198"/>
      <c r="AL1167" s="198"/>
      <c r="AM1167" s="198"/>
      <c r="AN1167" s="198"/>
      <c r="AO1167" s="198"/>
      <c r="AP1167" s="198"/>
      <c r="AQ1167" s="198"/>
      <c r="AR1167" s="198"/>
      <c r="AS1167" s="198"/>
      <c r="AT1167" s="198"/>
      <c r="AU1167" s="198"/>
      <c r="AV1167" s="198"/>
      <c r="AW1167" s="198"/>
      <c r="AX1167" s="198"/>
      <c r="AY1167" s="198"/>
      <c r="AZ1167" s="198"/>
      <c r="BA1167" s="217"/>
    </row>
    <row r="1168" spans="2:53" s="101" customFormat="1" x14ac:dyDescent="0.2">
      <c r="B1168" s="198"/>
      <c r="C1168" s="198"/>
      <c r="D1168" s="198"/>
      <c r="E1168" s="198"/>
      <c r="F1168" s="198"/>
      <c r="G1168" s="198"/>
      <c r="H1168" s="198"/>
      <c r="I1168" s="198"/>
      <c r="J1168" s="198"/>
      <c r="K1168" s="198"/>
      <c r="L1168" s="198"/>
      <c r="M1168" s="198"/>
      <c r="N1168" s="198"/>
      <c r="O1168" s="198"/>
      <c r="P1168" s="198"/>
      <c r="Q1168" s="198"/>
      <c r="R1168" s="198"/>
      <c r="S1168" s="198"/>
      <c r="T1168" s="198"/>
      <c r="U1168" s="198"/>
      <c r="V1168" s="198"/>
      <c r="W1168" s="198"/>
      <c r="X1168" s="198"/>
      <c r="Y1168" s="198"/>
      <c r="Z1168" s="198"/>
      <c r="AA1168" s="198"/>
      <c r="AB1168" s="198"/>
      <c r="AC1168" s="198"/>
      <c r="AD1168" s="198"/>
      <c r="AE1168" s="198"/>
      <c r="AF1168" s="198"/>
      <c r="AG1168" s="198"/>
      <c r="AH1168" s="198"/>
      <c r="AI1168" s="198"/>
      <c r="AJ1168" s="198"/>
      <c r="AK1168" s="198"/>
      <c r="AL1168" s="198"/>
      <c r="AM1168" s="198"/>
      <c r="AN1168" s="198"/>
      <c r="AO1168" s="198"/>
      <c r="AP1168" s="198"/>
      <c r="AQ1168" s="198"/>
      <c r="AR1168" s="198"/>
      <c r="AS1168" s="198"/>
      <c r="AT1168" s="198"/>
      <c r="AU1168" s="198"/>
      <c r="AV1168" s="198"/>
      <c r="AW1168" s="198"/>
      <c r="AX1168" s="198"/>
      <c r="AY1168" s="198"/>
      <c r="AZ1168" s="198"/>
      <c r="BA1168" s="217"/>
    </row>
    <row r="1169" spans="2:53" s="101" customFormat="1" x14ac:dyDescent="0.2">
      <c r="B1169" s="198"/>
      <c r="C1169" s="198"/>
      <c r="D1169" s="198"/>
      <c r="E1169" s="198"/>
      <c r="F1169" s="198"/>
      <c r="G1169" s="198"/>
      <c r="H1169" s="198"/>
      <c r="I1169" s="198"/>
      <c r="J1169" s="198"/>
      <c r="K1169" s="198"/>
      <c r="L1169" s="198"/>
      <c r="M1169" s="198"/>
      <c r="N1169" s="198"/>
      <c r="O1169" s="198"/>
      <c r="P1169" s="198"/>
      <c r="Q1169" s="198"/>
      <c r="R1169" s="198"/>
      <c r="S1169" s="198"/>
      <c r="T1169" s="198"/>
      <c r="U1169" s="198"/>
      <c r="V1169" s="198"/>
      <c r="W1169" s="198"/>
      <c r="X1169" s="198"/>
      <c r="Y1169" s="198"/>
      <c r="Z1169" s="198"/>
      <c r="AA1169" s="198"/>
      <c r="AB1169" s="198"/>
      <c r="AC1169" s="198"/>
      <c r="AD1169" s="198"/>
      <c r="AE1169" s="198"/>
      <c r="AF1169" s="198"/>
      <c r="AG1169" s="198"/>
      <c r="AH1169" s="198"/>
      <c r="AI1169" s="198"/>
      <c r="AJ1169" s="198"/>
      <c r="AK1169" s="198"/>
      <c r="AL1169" s="198"/>
      <c r="AM1169" s="198"/>
      <c r="AN1169" s="198"/>
      <c r="AO1169" s="198"/>
      <c r="AP1169" s="198"/>
      <c r="AQ1169" s="198"/>
      <c r="AR1169" s="198"/>
      <c r="AS1169" s="198"/>
      <c r="AT1169" s="198"/>
      <c r="AU1169" s="198"/>
      <c r="AV1169" s="198"/>
      <c r="AW1169" s="198"/>
      <c r="AX1169" s="198"/>
      <c r="AY1169" s="198"/>
      <c r="AZ1169" s="198"/>
      <c r="BA1169" s="217"/>
    </row>
    <row r="1170" spans="2:53" s="101" customFormat="1" x14ac:dyDescent="0.2">
      <c r="B1170" s="198"/>
      <c r="C1170" s="198"/>
      <c r="D1170" s="198"/>
      <c r="E1170" s="198"/>
      <c r="F1170" s="198"/>
      <c r="G1170" s="198"/>
      <c r="H1170" s="198"/>
      <c r="I1170" s="198"/>
      <c r="J1170" s="198"/>
      <c r="K1170" s="198"/>
      <c r="L1170" s="198"/>
      <c r="M1170" s="198"/>
      <c r="N1170" s="198"/>
      <c r="O1170" s="198"/>
      <c r="P1170" s="198"/>
      <c r="Q1170" s="198"/>
      <c r="R1170" s="198"/>
      <c r="S1170" s="198"/>
      <c r="T1170" s="198"/>
      <c r="U1170" s="198"/>
      <c r="V1170" s="198"/>
      <c r="W1170" s="198"/>
      <c r="X1170" s="198"/>
      <c r="Y1170" s="198"/>
      <c r="Z1170" s="198"/>
      <c r="AA1170" s="198"/>
      <c r="AB1170" s="198"/>
      <c r="AC1170" s="198"/>
      <c r="AD1170" s="198"/>
      <c r="AE1170" s="198"/>
      <c r="AF1170" s="198"/>
      <c r="AG1170" s="198"/>
      <c r="AH1170" s="198"/>
      <c r="AI1170" s="198"/>
      <c r="AJ1170" s="198"/>
      <c r="AK1170" s="198"/>
      <c r="AL1170" s="198"/>
      <c r="AM1170" s="198"/>
      <c r="AN1170" s="198"/>
      <c r="AO1170" s="198"/>
      <c r="AP1170" s="198"/>
      <c r="AQ1170" s="198"/>
      <c r="AR1170" s="198"/>
      <c r="AS1170" s="198"/>
      <c r="AT1170" s="198"/>
      <c r="AU1170" s="198"/>
      <c r="AV1170" s="198"/>
      <c r="AW1170" s="198"/>
      <c r="AX1170" s="198"/>
      <c r="AY1170" s="198"/>
      <c r="AZ1170" s="198"/>
      <c r="BA1170" s="217"/>
    </row>
    <row r="1171" spans="2:53" s="101" customFormat="1" x14ac:dyDescent="0.2">
      <c r="B1171" s="198"/>
      <c r="C1171" s="198"/>
      <c r="D1171" s="198"/>
      <c r="E1171" s="198"/>
      <c r="F1171" s="198"/>
      <c r="G1171" s="198"/>
      <c r="H1171" s="198"/>
      <c r="I1171" s="198"/>
      <c r="J1171" s="198"/>
      <c r="K1171" s="198"/>
      <c r="L1171" s="198"/>
      <c r="M1171" s="198"/>
      <c r="N1171" s="198"/>
      <c r="O1171" s="198"/>
      <c r="P1171" s="198"/>
      <c r="Q1171" s="198"/>
      <c r="R1171" s="198"/>
      <c r="S1171" s="198"/>
      <c r="T1171" s="198"/>
      <c r="U1171" s="198"/>
      <c r="V1171" s="198"/>
      <c r="W1171" s="198"/>
      <c r="X1171" s="198"/>
      <c r="Y1171" s="198"/>
      <c r="Z1171" s="198"/>
      <c r="AA1171" s="198"/>
      <c r="AB1171" s="198"/>
      <c r="AC1171" s="198"/>
      <c r="AD1171" s="198"/>
      <c r="AE1171" s="198"/>
      <c r="AF1171" s="198"/>
      <c r="AG1171" s="198"/>
      <c r="AH1171" s="198"/>
      <c r="AI1171" s="198"/>
      <c r="AJ1171" s="198"/>
      <c r="AK1171" s="198"/>
      <c r="AL1171" s="198"/>
      <c r="AM1171" s="198"/>
      <c r="AN1171" s="198"/>
      <c r="AO1171" s="198"/>
      <c r="AP1171" s="198"/>
      <c r="AQ1171" s="198"/>
      <c r="AR1171" s="198"/>
      <c r="AS1171" s="198"/>
      <c r="AT1171" s="198"/>
      <c r="AU1171" s="198"/>
      <c r="AV1171" s="198"/>
      <c r="AW1171" s="198"/>
      <c r="AX1171" s="198"/>
      <c r="AY1171" s="198"/>
      <c r="AZ1171" s="198"/>
      <c r="BA1171" s="217"/>
    </row>
    <row r="1172" spans="2:53" s="101" customFormat="1" x14ac:dyDescent="0.2">
      <c r="B1172" s="198"/>
      <c r="C1172" s="198"/>
      <c r="D1172" s="198"/>
      <c r="E1172" s="198"/>
      <c r="F1172" s="198"/>
      <c r="G1172" s="198"/>
      <c r="H1172" s="198"/>
      <c r="I1172" s="198"/>
      <c r="J1172" s="198"/>
      <c r="K1172" s="198"/>
      <c r="L1172" s="198"/>
      <c r="M1172" s="198"/>
      <c r="N1172" s="198"/>
      <c r="O1172" s="198"/>
      <c r="P1172" s="198"/>
      <c r="Q1172" s="198"/>
      <c r="R1172" s="198"/>
      <c r="S1172" s="198"/>
      <c r="T1172" s="198"/>
      <c r="U1172" s="198"/>
      <c r="V1172" s="198"/>
      <c r="W1172" s="198"/>
      <c r="X1172" s="198"/>
      <c r="Y1172" s="198"/>
      <c r="Z1172" s="198"/>
      <c r="AA1172" s="198"/>
      <c r="AB1172" s="198"/>
      <c r="AC1172" s="198"/>
      <c r="AD1172" s="198"/>
      <c r="AE1172" s="198"/>
      <c r="AF1172" s="198"/>
      <c r="AG1172" s="198"/>
      <c r="AH1172" s="198"/>
      <c r="AI1172" s="198"/>
      <c r="AJ1172" s="198"/>
      <c r="AK1172" s="198"/>
      <c r="AL1172" s="198"/>
      <c r="AM1172" s="198"/>
      <c r="AN1172" s="198"/>
      <c r="AO1172" s="198"/>
      <c r="AP1172" s="198"/>
      <c r="AQ1172" s="198"/>
      <c r="AR1172" s="198"/>
      <c r="AS1172" s="198"/>
      <c r="AT1172" s="198"/>
      <c r="AU1172" s="198"/>
      <c r="AV1172" s="198"/>
      <c r="AW1172" s="198"/>
      <c r="AX1172" s="198"/>
      <c r="AY1172" s="198"/>
      <c r="AZ1172" s="198"/>
      <c r="BA1172" s="217"/>
    </row>
    <row r="1173" spans="2:53" s="101" customFormat="1" x14ac:dyDescent="0.2">
      <c r="B1173" s="198"/>
      <c r="C1173" s="198"/>
      <c r="D1173" s="198"/>
      <c r="E1173" s="198"/>
      <c r="F1173" s="198"/>
      <c r="G1173" s="198"/>
      <c r="H1173" s="198"/>
      <c r="I1173" s="198"/>
      <c r="J1173" s="198"/>
      <c r="K1173" s="198"/>
      <c r="L1173" s="198"/>
      <c r="M1173" s="198"/>
      <c r="N1173" s="198"/>
      <c r="O1173" s="198"/>
      <c r="P1173" s="1"/>
      <c r="Q1173" s="1"/>
      <c r="R1173" s="1"/>
      <c r="S1173" s="1"/>
      <c r="T1173" s="198"/>
      <c r="U1173" s="198"/>
      <c r="V1173" s="198"/>
      <c r="W1173" s="198"/>
      <c r="X1173" s="198"/>
      <c r="Y1173" s="198"/>
      <c r="Z1173" s="198"/>
      <c r="AA1173" s="198"/>
      <c r="AB1173" s="198"/>
      <c r="AC1173" s="198"/>
      <c r="AD1173" s="198"/>
      <c r="AE1173" s="198"/>
      <c r="AF1173" s="198"/>
      <c r="AG1173" s="198"/>
      <c r="AH1173" s="198"/>
      <c r="AI1173" s="198"/>
      <c r="AJ1173" s="198"/>
      <c r="AK1173" s="198"/>
      <c r="AL1173" s="198"/>
      <c r="AM1173" s="198"/>
      <c r="AN1173" s="198"/>
      <c r="AO1173" s="198"/>
      <c r="AP1173" s="198"/>
      <c r="AQ1173" s="198"/>
      <c r="AR1173" s="198"/>
      <c r="AS1173" s="198"/>
      <c r="AT1173" s="198"/>
      <c r="AU1173" s="198"/>
      <c r="AV1173" s="198"/>
      <c r="AW1173" s="198"/>
      <c r="AX1173" s="198"/>
      <c r="AY1173" s="198"/>
      <c r="AZ1173" s="198"/>
      <c r="BA1173" s="217"/>
    </row>
    <row r="1174" spans="2:53" s="101" customFormat="1" x14ac:dyDescent="0.2">
      <c r="B1174" s="198"/>
      <c r="C1174" s="198"/>
      <c r="D1174" s="198"/>
      <c r="E1174" s="198"/>
      <c r="F1174" s="198"/>
      <c r="G1174" s="198"/>
      <c r="H1174" s="198"/>
      <c r="I1174" s="198"/>
      <c r="J1174" s="198"/>
      <c r="K1174" s="198"/>
      <c r="L1174" s="198"/>
      <c r="M1174" s="198"/>
      <c r="N1174" s="198"/>
      <c r="O1174" s="198"/>
      <c r="P1174" s="1"/>
      <c r="Q1174" s="1"/>
      <c r="R1174" s="1"/>
      <c r="S1174" s="1"/>
      <c r="T1174" s="198"/>
      <c r="U1174" s="198"/>
      <c r="V1174" s="198"/>
      <c r="W1174" s="198"/>
      <c r="X1174" s="198"/>
      <c r="Y1174" s="198"/>
      <c r="Z1174" s="198"/>
      <c r="AA1174" s="198"/>
      <c r="AB1174" s="198"/>
      <c r="AC1174" s="198"/>
      <c r="AD1174" s="198"/>
      <c r="AE1174" s="198"/>
      <c r="AF1174" s="198"/>
      <c r="AG1174" s="198"/>
      <c r="AH1174" s="198"/>
      <c r="AI1174" s="198"/>
      <c r="AJ1174" s="198"/>
      <c r="AK1174" s="198"/>
      <c r="AL1174" s="198"/>
      <c r="AM1174" s="198"/>
      <c r="AN1174" s="198"/>
      <c r="AO1174" s="198"/>
      <c r="AP1174" s="198"/>
      <c r="AQ1174" s="198"/>
      <c r="AR1174" s="198"/>
      <c r="AS1174" s="198"/>
      <c r="AT1174" s="198"/>
      <c r="AU1174" s="198"/>
      <c r="AV1174" s="198"/>
      <c r="AW1174" s="198"/>
      <c r="AX1174" s="198"/>
      <c r="AY1174" s="198"/>
      <c r="AZ1174" s="198"/>
      <c r="BA1174" s="217"/>
    </row>
    <row r="1175" spans="2:53" s="101" customFormat="1" x14ac:dyDescent="0.2">
      <c r="B1175" s="198"/>
      <c r="C1175" s="198"/>
      <c r="D1175" s="198"/>
      <c r="E1175" s="198"/>
      <c r="F1175" s="198"/>
      <c r="G1175" s="198"/>
      <c r="H1175" s="198"/>
      <c r="I1175" s="198"/>
      <c r="J1175" s="198"/>
      <c r="K1175" s="198"/>
      <c r="L1175" s="198"/>
      <c r="M1175" s="198"/>
      <c r="N1175" s="198"/>
      <c r="O1175" s="198"/>
      <c r="P1175" s="1"/>
      <c r="Q1175" s="1"/>
      <c r="R1175" s="1"/>
      <c r="S1175" s="1"/>
      <c r="T1175" s="198"/>
      <c r="U1175" s="198"/>
      <c r="V1175" s="198"/>
      <c r="W1175" s="198"/>
      <c r="X1175" s="198"/>
      <c r="Y1175" s="198"/>
      <c r="Z1175" s="198"/>
      <c r="AA1175" s="198"/>
      <c r="AB1175" s="198"/>
      <c r="AC1175" s="198"/>
      <c r="AD1175" s="198"/>
      <c r="AE1175" s="198"/>
      <c r="AF1175" s="198"/>
      <c r="AG1175" s="198"/>
      <c r="AH1175" s="198"/>
      <c r="AI1175" s="198"/>
      <c r="AJ1175" s="198"/>
      <c r="AK1175" s="198"/>
      <c r="AL1175" s="198"/>
      <c r="AM1175" s="198"/>
      <c r="AN1175" s="198"/>
      <c r="AO1175" s="198"/>
      <c r="AP1175" s="198"/>
      <c r="AQ1175" s="198"/>
      <c r="AR1175" s="198"/>
      <c r="AS1175" s="198"/>
      <c r="AT1175" s="198"/>
      <c r="AU1175" s="198"/>
      <c r="AV1175" s="198"/>
      <c r="AW1175" s="198"/>
      <c r="AX1175" s="198"/>
      <c r="AY1175" s="198"/>
      <c r="AZ1175" s="198"/>
      <c r="BA1175" s="217"/>
    </row>
    <row r="1176" spans="2:53" s="101" customFormat="1" x14ac:dyDescent="0.2">
      <c r="B1176" s="198"/>
      <c r="C1176" s="198"/>
      <c r="D1176" s="198"/>
      <c r="E1176" s="198"/>
      <c r="F1176" s="198"/>
      <c r="G1176" s="198"/>
      <c r="H1176" s="198"/>
      <c r="I1176" s="198"/>
      <c r="J1176" s="198"/>
      <c r="K1176" s="198"/>
      <c r="L1176" s="198"/>
      <c r="M1176" s="198"/>
      <c r="N1176" s="198"/>
      <c r="O1176" s="198"/>
      <c r="P1176" s="1"/>
      <c r="Q1176" s="1"/>
      <c r="R1176" s="1"/>
      <c r="S1176" s="1"/>
      <c r="T1176" s="198"/>
      <c r="U1176" s="198"/>
      <c r="V1176" s="198"/>
      <c r="W1176" s="198"/>
      <c r="X1176" s="198"/>
      <c r="Y1176" s="198"/>
      <c r="Z1176" s="198"/>
      <c r="AA1176" s="198"/>
      <c r="AB1176" s="198"/>
      <c r="AC1176" s="198"/>
      <c r="AD1176" s="198"/>
      <c r="AE1176" s="198"/>
      <c r="AF1176" s="198"/>
      <c r="AG1176" s="198"/>
      <c r="AH1176" s="198"/>
      <c r="AI1176" s="198"/>
      <c r="AJ1176" s="198"/>
      <c r="AK1176" s="198"/>
      <c r="AL1176" s="198"/>
      <c r="AM1176" s="198"/>
      <c r="AN1176" s="198"/>
      <c r="AO1176" s="198"/>
      <c r="AP1176" s="198"/>
      <c r="AQ1176" s="198"/>
      <c r="AR1176" s="198"/>
      <c r="AS1176" s="198"/>
      <c r="AT1176" s="198"/>
      <c r="AU1176" s="198"/>
      <c r="AV1176" s="198"/>
      <c r="AW1176" s="198"/>
      <c r="AX1176" s="198"/>
      <c r="AY1176" s="198"/>
      <c r="AZ1176" s="198"/>
      <c r="BA1176" s="217"/>
    </row>
    <row r="1177" spans="2:53" s="101" customFormat="1" x14ac:dyDescent="0.2">
      <c r="B1177" s="198"/>
      <c r="C1177" s="198"/>
      <c r="D1177" s="198"/>
      <c r="E1177" s="198"/>
      <c r="F1177" s="198"/>
      <c r="G1177" s="198"/>
      <c r="H1177" s="198"/>
      <c r="I1177" s="198"/>
      <c r="J1177" s="198"/>
      <c r="K1177" s="198"/>
      <c r="L1177" s="198"/>
      <c r="M1177" s="198"/>
      <c r="N1177" s="198"/>
      <c r="O1177" s="198"/>
      <c r="P1177" s="1"/>
      <c r="Q1177" s="1"/>
      <c r="R1177" s="1"/>
      <c r="S1177" s="1"/>
      <c r="T1177" s="198"/>
      <c r="U1177" s="198"/>
      <c r="V1177" s="198"/>
      <c r="W1177" s="198"/>
      <c r="X1177" s="198"/>
      <c r="Y1177" s="198"/>
      <c r="Z1177" s="198"/>
      <c r="AA1177" s="198"/>
      <c r="AB1177" s="198"/>
      <c r="AC1177" s="198"/>
      <c r="AD1177" s="198"/>
      <c r="AE1177" s="198"/>
      <c r="AF1177" s="198"/>
      <c r="AG1177" s="198"/>
      <c r="AH1177" s="198"/>
      <c r="AI1177" s="198"/>
      <c r="AJ1177" s="198"/>
      <c r="AK1177" s="198"/>
      <c r="AL1177" s="198"/>
      <c r="AM1177" s="198"/>
      <c r="AN1177" s="198"/>
      <c r="AO1177" s="198"/>
      <c r="AP1177" s="198"/>
      <c r="AQ1177" s="198"/>
      <c r="AR1177" s="198"/>
      <c r="AS1177" s="198"/>
      <c r="AT1177" s="198"/>
      <c r="AU1177" s="198"/>
      <c r="AV1177" s="198"/>
      <c r="AW1177" s="198"/>
      <c r="AX1177" s="198"/>
      <c r="AY1177" s="198"/>
      <c r="AZ1177" s="198"/>
      <c r="BA1177" s="217"/>
    </row>
    <row r="1178" spans="2:53" s="101" customFormat="1" x14ac:dyDescent="0.2">
      <c r="B1178" s="198"/>
      <c r="C1178" s="198"/>
      <c r="D1178" s="198"/>
      <c r="E1178" s="198"/>
      <c r="F1178" s="198"/>
      <c r="G1178" s="198"/>
      <c r="H1178" s="198"/>
      <c r="I1178" s="198"/>
      <c r="J1178" s="198"/>
      <c r="K1178" s="198"/>
      <c r="L1178" s="198"/>
      <c r="M1178" s="198"/>
      <c r="N1178" s="198"/>
      <c r="O1178" s="198"/>
      <c r="P1178" s="1"/>
      <c r="Q1178" s="1"/>
      <c r="R1178" s="1"/>
      <c r="S1178" s="1"/>
      <c r="T1178" s="198"/>
      <c r="U1178" s="198"/>
      <c r="V1178" s="198"/>
      <c r="W1178" s="198"/>
      <c r="X1178" s="198"/>
      <c r="Y1178" s="198"/>
      <c r="Z1178" s="198"/>
      <c r="AA1178" s="198"/>
      <c r="AB1178" s="198"/>
      <c r="AC1178" s="198"/>
      <c r="AD1178" s="198"/>
      <c r="AE1178" s="198"/>
      <c r="AF1178" s="198"/>
      <c r="AG1178" s="198"/>
      <c r="AH1178" s="198"/>
      <c r="AI1178" s="198"/>
      <c r="AJ1178" s="198"/>
      <c r="AK1178" s="198"/>
      <c r="AL1178" s="198"/>
      <c r="AM1178" s="198"/>
      <c r="AN1178" s="198"/>
      <c r="AO1178" s="198"/>
      <c r="AP1178" s="198"/>
      <c r="AQ1178" s="198"/>
      <c r="AR1178" s="198"/>
      <c r="AS1178" s="198"/>
      <c r="AT1178" s="198"/>
      <c r="AU1178" s="198"/>
      <c r="AV1178" s="198"/>
      <c r="AW1178" s="198"/>
      <c r="AX1178" s="198"/>
      <c r="AY1178" s="198"/>
      <c r="AZ1178" s="198"/>
      <c r="BA1178" s="217"/>
    </row>
    <row r="1179" spans="2:53" s="101" customFormat="1" x14ac:dyDescent="0.2">
      <c r="B1179" s="198"/>
      <c r="C1179" s="198"/>
      <c r="D1179" s="198"/>
      <c r="E1179" s="198"/>
      <c r="F1179" s="198"/>
      <c r="G1179" s="198"/>
      <c r="H1179" s="198"/>
      <c r="I1179" s="198"/>
      <c r="J1179" s="198"/>
      <c r="K1179" s="198"/>
      <c r="L1179" s="198"/>
      <c r="M1179" s="198"/>
      <c r="N1179" s="198"/>
      <c r="O1179" s="198"/>
      <c r="P1179" s="1"/>
      <c r="Q1179" s="1"/>
      <c r="R1179" s="1"/>
      <c r="S1179" s="1"/>
      <c r="T1179" s="198"/>
      <c r="U1179" s="198"/>
      <c r="V1179" s="198"/>
      <c r="W1179" s="198"/>
      <c r="X1179" s="198"/>
      <c r="Y1179" s="198"/>
      <c r="Z1179" s="198"/>
      <c r="AA1179" s="198"/>
      <c r="AB1179" s="198"/>
      <c r="AC1179" s="198"/>
      <c r="AD1179" s="198"/>
      <c r="AE1179" s="198"/>
      <c r="AF1179" s="198"/>
      <c r="AG1179" s="198"/>
      <c r="AH1179" s="198"/>
      <c r="AI1179" s="198"/>
      <c r="AJ1179" s="198"/>
      <c r="AK1179" s="198"/>
      <c r="AL1179" s="198"/>
      <c r="AM1179" s="198"/>
      <c r="AN1179" s="198"/>
      <c r="AO1179" s="198"/>
      <c r="AP1179" s="198"/>
      <c r="AQ1179" s="198"/>
      <c r="AR1179" s="198"/>
      <c r="AS1179" s="198"/>
      <c r="AT1179" s="198"/>
      <c r="AU1179" s="198"/>
      <c r="AV1179" s="198"/>
      <c r="AW1179" s="198"/>
      <c r="AX1179" s="198"/>
      <c r="AY1179" s="198"/>
      <c r="AZ1179" s="198"/>
      <c r="BA1179" s="217"/>
    </row>
    <row r="1180" spans="2:53" s="101" customFormat="1" x14ac:dyDescent="0.2">
      <c r="B1180" s="198"/>
      <c r="C1180" s="198"/>
      <c r="D1180" s="198"/>
      <c r="E1180" s="198"/>
      <c r="F1180" s="198"/>
      <c r="G1180" s="198"/>
      <c r="H1180" s="198"/>
      <c r="I1180" s="198"/>
      <c r="J1180" s="198"/>
      <c r="K1180" s="198"/>
      <c r="L1180" s="198"/>
      <c r="M1180" s="198"/>
      <c r="N1180" s="198"/>
      <c r="O1180" s="198"/>
      <c r="P1180" s="1"/>
      <c r="Q1180" s="1"/>
      <c r="R1180" s="1"/>
      <c r="S1180" s="1"/>
      <c r="T1180" s="198"/>
      <c r="U1180" s="198"/>
      <c r="V1180" s="198"/>
      <c r="W1180" s="198"/>
      <c r="X1180" s="198"/>
      <c r="Y1180" s="198"/>
      <c r="Z1180" s="198"/>
      <c r="AA1180" s="198"/>
      <c r="AB1180" s="198"/>
      <c r="AC1180" s="198"/>
      <c r="AD1180" s="198"/>
      <c r="AE1180" s="198"/>
      <c r="AF1180" s="198"/>
      <c r="AG1180" s="198"/>
      <c r="AH1180" s="198"/>
      <c r="AI1180" s="198"/>
      <c r="AJ1180" s="198"/>
      <c r="AK1180" s="198"/>
      <c r="AL1180" s="198"/>
      <c r="AM1180" s="198"/>
      <c r="AN1180" s="198"/>
      <c r="AO1180" s="198"/>
      <c r="AP1180" s="198"/>
      <c r="AQ1180" s="198"/>
      <c r="AR1180" s="198"/>
      <c r="AS1180" s="198"/>
      <c r="AT1180" s="198"/>
      <c r="AU1180" s="198"/>
      <c r="AV1180" s="198"/>
      <c r="AW1180" s="198"/>
      <c r="AX1180" s="198"/>
      <c r="AY1180" s="198"/>
      <c r="AZ1180" s="198"/>
      <c r="BA1180" s="217"/>
    </row>
    <row r="1181" spans="2:53" s="101" customFormat="1" x14ac:dyDescent="0.2">
      <c r="B1181" s="198"/>
      <c r="C1181" s="198"/>
      <c r="D1181" s="198"/>
      <c r="E1181" s="198"/>
      <c r="F1181" s="198"/>
      <c r="G1181" s="198"/>
      <c r="H1181" s="198"/>
      <c r="I1181" s="198"/>
      <c r="J1181" s="198"/>
      <c r="K1181" s="198"/>
      <c r="L1181" s="198"/>
      <c r="M1181" s="198"/>
      <c r="N1181" s="198"/>
      <c r="O1181" s="198"/>
      <c r="P1181" s="1"/>
      <c r="Q1181" s="1"/>
      <c r="R1181" s="1"/>
      <c r="S1181" s="1"/>
      <c r="T1181" s="198"/>
      <c r="U1181" s="198"/>
      <c r="V1181" s="198"/>
      <c r="W1181" s="198"/>
      <c r="X1181" s="198"/>
      <c r="Y1181" s="198"/>
      <c r="Z1181" s="198"/>
      <c r="AA1181" s="198"/>
      <c r="AB1181" s="198"/>
      <c r="AC1181" s="198"/>
      <c r="AD1181" s="198"/>
      <c r="AE1181" s="198"/>
      <c r="AF1181" s="198"/>
      <c r="AG1181" s="198"/>
      <c r="AH1181" s="198"/>
      <c r="AI1181" s="198"/>
      <c r="AJ1181" s="198"/>
      <c r="AK1181" s="198"/>
      <c r="AL1181" s="198"/>
      <c r="AM1181" s="198"/>
      <c r="AN1181" s="198"/>
      <c r="AO1181" s="198"/>
      <c r="AP1181" s="198"/>
      <c r="AQ1181" s="198"/>
      <c r="AR1181" s="198"/>
      <c r="AS1181" s="198"/>
      <c r="AT1181" s="198"/>
      <c r="AU1181" s="198"/>
      <c r="AV1181" s="198"/>
      <c r="AW1181" s="198"/>
      <c r="AX1181" s="198"/>
      <c r="AY1181" s="198"/>
      <c r="AZ1181" s="198"/>
      <c r="BA1181" s="217"/>
    </row>
    <row r="1182" spans="2:53" s="101" customFormat="1" x14ac:dyDescent="0.2">
      <c r="B1182" s="198"/>
      <c r="C1182" s="198"/>
      <c r="D1182" s="198"/>
      <c r="E1182" s="198"/>
      <c r="F1182" s="198"/>
      <c r="G1182" s="198"/>
      <c r="H1182" s="198"/>
      <c r="I1182" s="198"/>
      <c r="J1182" s="198"/>
      <c r="K1182" s="198"/>
      <c r="L1182" s="198"/>
      <c r="M1182" s="198"/>
      <c r="N1182" s="198"/>
      <c r="O1182" s="198"/>
      <c r="P1182" s="1"/>
      <c r="Q1182" s="1"/>
      <c r="R1182" s="1"/>
      <c r="S1182" s="1"/>
      <c r="T1182" s="198"/>
      <c r="U1182" s="198"/>
      <c r="V1182" s="198"/>
      <c r="W1182" s="198"/>
      <c r="X1182" s="198"/>
      <c r="Y1182" s="198"/>
      <c r="Z1182" s="198"/>
      <c r="AA1182" s="198"/>
      <c r="AB1182" s="198"/>
      <c r="AC1182" s="198"/>
      <c r="AD1182" s="198"/>
      <c r="AE1182" s="198"/>
      <c r="AF1182" s="198"/>
      <c r="AG1182" s="198"/>
      <c r="AH1182" s="198"/>
      <c r="AI1182" s="198"/>
      <c r="AJ1182" s="198"/>
      <c r="AK1182" s="198"/>
      <c r="AL1182" s="198"/>
      <c r="AM1182" s="198"/>
      <c r="AN1182" s="198"/>
      <c r="AO1182" s="198"/>
      <c r="AP1182" s="198"/>
      <c r="AQ1182" s="198"/>
      <c r="AR1182" s="198"/>
      <c r="AS1182" s="198"/>
      <c r="AT1182" s="198"/>
      <c r="AU1182" s="198"/>
      <c r="AV1182" s="198"/>
      <c r="AW1182" s="198"/>
      <c r="AX1182" s="198"/>
      <c r="AY1182" s="198"/>
      <c r="AZ1182" s="198"/>
      <c r="BA1182" s="217"/>
    </row>
    <row r="1183" spans="2:53" s="101" customFormat="1" x14ac:dyDescent="0.2">
      <c r="B1183" s="198"/>
      <c r="C1183" s="198"/>
      <c r="D1183" s="198"/>
      <c r="E1183" s="198"/>
      <c r="F1183" s="198"/>
      <c r="G1183" s="198"/>
      <c r="H1183" s="198"/>
      <c r="I1183" s="198"/>
      <c r="J1183" s="198"/>
      <c r="K1183" s="198"/>
      <c r="L1183" s="198"/>
      <c r="M1183" s="198"/>
      <c r="N1183" s="198"/>
      <c r="O1183" s="198"/>
      <c r="P1183" s="1"/>
      <c r="Q1183" s="1"/>
      <c r="R1183" s="1"/>
      <c r="S1183" s="1"/>
      <c r="T1183" s="198"/>
      <c r="U1183" s="198"/>
      <c r="V1183" s="198"/>
      <c r="W1183" s="198"/>
      <c r="X1183" s="198"/>
      <c r="Y1183" s="198"/>
      <c r="Z1183" s="198"/>
      <c r="AA1183" s="198"/>
      <c r="AB1183" s="198"/>
      <c r="AC1183" s="198"/>
      <c r="AD1183" s="198"/>
      <c r="AE1183" s="198"/>
      <c r="AF1183" s="198"/>
      <c r="AG1183" s="198"/>
      <c r="AH1183" s="198"/>
      <c r="AI1183" s="198"/>
      <c r="AJ1183" s="198"/>
      <c r="AK1183" s="198"/>
      <c r="AL1183" s="198"/>
      <c r="AM1183" s="198"/>
      <c r="AN1183" s="198"/>
      <c r="AO1183" s="198"/>
      <c r="AP1183" s="198"/>
      <c r="AQ1183" s="198"/>
      <c r="AR1183" s="198"/>
      <c r="AS1183" s="198"/>
      <c r="AT1183" s="198"/>
      <c r="AU1183" s="198"/>
      <c r="AV1183" s="198"/>
      <c r="AW1183" s="198"/>
      <c r="AX1183" s="198"/>
      <c r="AY1183" s="198"/>
      <c r="AZ1183" s="198"/>
      <c r="BA1183" s="217"/>
    </row>
    <row r="1184" spans="2:53" s="101" customFormat="1" x14ac:dyDescent="0.2">
      <c r="B1184" s="198"/>
      <c r="C1184" s="198"/>
      <c r="D1184" s="198"/>
      <c r="E1184" s="198"/>
      <c r="F1184" s="198"/>
      <c r="G1184" s="198"/>
      <c r="H1184" s="198"/>
      <c r="I1184" s="198"/>
      <c r="J1184" s="198"/>
      <c r="K1184" s="198"/>
      <c r="L1184" s="198"/>
      <c r="M1184" s="198"/>
      <c r="N1184" s="198"/>
      <c r="O1184" s="198"/>
      <c r="P1184" s="1"/>
      <c r="Q1184" s="1"/>
      <c r="R1184" s="1"/>
      <c r="S1184" s="1"/>
      <c r="T1184" s="198"/>
      <c r="U1184" s="198"/>
      <c r="V1184" s="198"/>
      <c r="W1184" s="198"/>
      <c r="X1184" s="198"/>
      <c r="Y1184" s="198"/>
      <c r="Z1184" s="198"/>
      <c r="AA1184" s="198"/>
      <c r="AB1184" s="198"/>
      <c r="AC1184" s="198"/>
      <c r="AD1184" s="198"/>
      <c r="AE1184" s="198"/>
      <c r="AF1184" s="198"/>
      <c r="AG1184" s="198"/>
      <c r="AH1184" s="198"/>
      <c r="AI1184" s="198"/>
      <c r="AJ1184" s="198"/>
      <c r="AK1184" s="198"/>
      <c r="AL1184" s="198"/>
      <c r="AM1184" s="198"/>
      <c r="AN1184" s="198"/>
      <c r="AO1184" s="198"/>
      <c r="AP1184" s="198"/>
      <c r="AQ1184" s="198"/>
      <c r="AR1184" s="198"/>
      <c r="AS1184" s="198"/>
      <c r="AT1184" s="198"/>
      <c r="AU1184" s="198"/>
      <c r="AV1184" s="198"/>
      <c r="AW1184" s="198"/>
      <c r="AX1184" s="198"/>
      <c r="AY1184" s="198"/>
      <c r="AZ1184" s="198"/>
      <c r="BA1184" s="217"/>
    </row>
    <row r="1185" spans="2:111" s="101" customFormat="1" x14ac:dyDescent="0.2">
      <c r="B1185" s="198"/>
      <c r="C1185" s="198"/>
      <c r="D1185" s="198"/>
      <c r="E1185" s="198"/>
      <c r="F1185" s="198"/>
      <c r="G1185" s="198"/>
      <c r="H1185" s="198"/>
      <c r="I1185" s="198"/>
      <c r="J1185" s="198"/>
      <c r="K1185" s="198"/>
      <c r="L1185" s="198"/>
      <c r="M1185" s="198"/>
      <c r="N1185" s="198"/>
      <c r="O1185" s="198"/>
      <c r="P1185" s="1"/>
      <c r="Q1185" s="1"/>
      <c r="R1185" s="1"/>
      <c r="S1185" s="1"/>
      <c r="T1185" s="198"/>
      <c r="U1185" s="198"/>
      <c r="V1185" s="198"/>
      <c r="W1185" s="198"/>
      <c r="X1185" s="198"/>
      <c r="Y1185" s="198"/>
      <c r="Z1185" s="198"/>
      <c r="AA1185" s="198"/>
      <c r="AB1185" s="198"/>
      <c r="AC1185" s="198"/>
      <c r="AD1185" s="198"/>
      <c r="AE1185" s="198"/>
      <c r="AF1185" s="198"/>
      <c r="AG1185" s="198"/>
      <c r="AH1185" s="198"/>
      <c r="AI1185" s="198"/>
      <c r="AJ1185" s="198"/>
      <c r="AK1185" s="198"/>
      <c r="AL1185" s="198"/>
      <c r="AM1185" s="198"/>
      <c r="AN1185" s="198"/>
      <c r="AO1185" s="198"/>
      <c r="AP1185" s="198"/>
      <c r="AQ1185" s="198"/>
      <c r="AR1185" s="198"/>
      <c r="AS1185" s="198"/>
      <c r="AT1185" s="198"/>
      <c r="AU1185" s="198"/>
      <c r="AV1185" s="198"/>
      <c r="AW1185" s="198"/>
      <c r="AX1185" s="198"/>
      <c r="AY1185" s="198"/>
      <c r="AZ1185" s="198"/>
      <c r="BA1185" s="217"/>
    </row>
    <row r="1186" spans="2:111" s="101" customFormat="1" x14ac:dyDescent="0.2">
      <c r="B1186" s="198"/>
      <c r="C1186" s="198"/>
      <c r="D1186" s="198"/>
      <c r="E1186" s="198"/>
      <c r="F1186" s="198"/>
      <c r="G1186" s="198"/>
      <c r="H1186" s="198"/>
      <c r="I1186" s="198"/>
      <c r="J1186" s="198"/>
      <c r="K1186" s="198"/>
      <c r="L1186" s="198"/>
      <c r="M1186" s="198"/>
      <c r="N1186" s="198"/>
      <c r="O1186" s="198"/>
      <c r="P1186" s="1"/>
      <c r="Q1186" s="1"/>
      <c r="R1186" s="1"/>
      <c r="S1186" s="1"/>
      <c r="T1186" s="198"/>
      <c r="U1186" s="198"/>
      <c r="V1186" s="198"/>
      <c r="W1186" s="198"/>
      <c r="X1186" s="198"/>
      <c r="Y1186" s="198"/>
      <c r="Z1186" s="198"/>
      <c r="AA1186" s="198"/>
      <c r="AB1186" s="198"/>
      <c r="AC1186" s="198"/>
      <c r="AD1186" s="198"/>
      <c r="AE1186" s="198"/>
      <c r="AF1186" s="198"/>
      <c r="AG1186" s="198"/>
      <c r="AH1186" s="198"/>
      <c r="AI1186" s="198"/>
      <c r="AJ1186" s="198"/>
      <c r="AK1186" s="198"/>
      <c r="AL1186" s="198"/>
      <c r="AM1186" s="198"/>
      <c r="AN1186" s="198"/>
      <c r="AO1186" s="198"/>
      <c r="AP1186" s="198"/>
      <c r="AQ1186" s="198"/>
      <c r="AR1186" s="198"/>
      <c r="AS1186" s="198"/>
      <c r="AT1186" s="198"/>
      <c r="AU1186" s="198"/>
      <c r="AV1186" s="198"/>
      <c r="AW1186" s="198"/>
      <c r="AX1186" s="198"/>
      <c r="AY1186" s="198"/>
      <c r="AZ1186" s="198"/>
      <c r="BA1186" s="217"/>
    </row>
    <row r="1187" spans="2:111" s="101" customFormat="1" x14ac:dyDescent="0.2">
      <c r="B1187" s="198"/>
      <c r="C1187" s="198"/>
      <c r="D1187" s="198"/>
      <c r="E1187" s="198"/>
      <c r="F1187" s="198"/>
      <c r="G1187" s="198"/>
      <c r="H1187" s="198"/>
      <c r="I1187" s="198"/>
      <c r="J1187" s="198"/>
      <c r="K1187" s="198"/>
      <c r="L1187" s="198"/>
      <c r="M1187" s="198"/>
      <c r="N1187" s="198"/>
      <c r="O1187" s="198"/>
      <c r="P1187" s="1"/>
      <c r="Q1187" s="1"/>
      <c r="R1187" s="1"/>
      <c r="S1187" s="1"/>
      <c r="T1187" s="198"/>
      <c r="U1187" s="198"/>
      <c r="V1187" s="198"/>
      <c r="W1187" s="198"/>
      <c r="X1187" s="198"/>
      <c r="Y1187" s="198"/>
      <c r="Z1187" s="198"/>
      <c r="AA1187" s="198"/>
      <c r="AB1187" s="198"/>
      <c r="AC1187" s="198"/>
      <c r="AD1187" s="198"/>
      <c r="AE1187" s="198"/>
      <c r="AF1187" s="198"/>
      <c r="AG1187" s="198"/>
      <c r="AH1187" s="198"/>
      <c r="AI1187" s="198"/>
      <c r="AJ1187" s="198"/>
      <c r="AK1187" s="198"/>
      <c r="AL1187" s="198"/>
      <c r="AM1187" s="198"/>
      <c r="AN1187" s="198"/>
      <c r="AO1187" s="198"/>
      <c r="AP1187" s="198"/>
      <c r="AQ1187" s="198"/>
      <c r="AR1187" s="198"/>
      <c r="AS1187" s="198"/>
      <c r="AT1187" s="198"/>
      <c r="AU1187" s="198"/>
      <c r="AV1187" s="198"/>
      <c r="AW1187" s="198"/>
      <c r="AX1187" s="198"/>
      <c r="AY1187" s="198"/>
      <c r="AZ1187" s="198"/>
      <c r="BA1187" s="217"/>
    </row>
    <row r="1188" spans="2:111" s="101" customFormat="1" x14ac:dyDescent="0.2">
      <c r="B1188" s="198"/>
      <c r="C1188" s="198"/>
      <c r="D1188" s="198"/>
      <c r="E1188" s="198"/>
      <c r="F1188" s="198"/>
      <c r="G1188" s="198"/>
      <c r="H1188" s="198"/>
      <c r="I1188" s="198"/>
      <c r="J1188" s="198"/>
      <c r="K1188" s="198"/>
      <c r="L1188" s="198"/>
      <c r="M1188" s="198"/>
      <c r="N1188" s="198"/>
      <c r="O1188" s="198"/>
      <c r="P1188" s="1"/>
      <c r="Q1188" s="1"/>
      <c r="R1188" s="1"/>
      <c r="S1188" s="1"/>
      <c r="T1188" s="198"/>
      <c r="U1188" s="198"/>
      <c r="V1188" s="198"/>
      <c r="W1188" s="198"/>
      <c r="X1188" s="198"/>
      <c r="Y1188" s="198"/>
      <c r="Z1188" s="198"/>
      <c r="AA1188" s="198"/>
      <c r="AB1188" s="198"/>
      <c r="AC1188" s="198"/>
      <c r="AD1188" s="198"/>
      <c r="AE1188" s="198"/>
      <c r="AF1188" s="198"/>
      <c r="AG1188" s="198"/>
      <c r="AH1188" s="198"/>
      <c r="AI1188" s="198"/>
      <c r="AJ1188" s="198"/>
      <c r="AK1188" s="198"/>
      <c r="AL1188" s="198"/>
      <c r="AM1188" s="198"/>
      <c r="AN1188" s="198"/>
      <c r="AO1188" s="198"/>
      <c r="AP1188" s="198"/>
      <c r="AQ1188" s="198"/>
      <c r="AR1188" s="198"/>
      <c r="AS1188" s="198"/>
      <c r="AT1188" s="198"/>
      <c r="AU1188" s="198"/>
      <c r="AV1188" s="198"/>
      <c r="AW1188" s="198"/>
      <c r="AX1188" s="198"/>
      <c r="AY1188" s="198"/>
      <c r="AZ1188" s="198"/>
      <c r="BA1188" s="217"/>
    </row>
    <row r="1189" spans="2:111" s="101" customFormat="1" x14ac:dyDescent="0.2">
      <c r="B1189" s="198"/>
      <c r="C1189" s="198"/>
      <c r="D1189" s="198"/>
      <c r="E1189" s="198"/>
      <c r="F1189" s="198"/>
      <c r="G1189" s="198"/>
      <c r="H1189" s="198"/>
      <c r="I1189" s="198"/>
      <c r="J1189" s="198"/>
      <c r="K1189" s="198"/>
      <c r="L1189" s="198"/>
      <c r="M1189" s="198"/>
      <c r="N1189" s="198"/>
      <c r="O1189" s="198"/>
      <c r="P1189" s="1"/>
      <c r="Q1189" s="1"/>
      <c r="R1189" s="1"/>
      <c r="S1189" s="1"/>
      <c r="T1189" s="198"/>
      <c r="U1189" s="198"/>
      <c r="V1189" s="198"/>
      <c r="W1189" s="198"/>
      <c r="X1189" s="198"/>
      <c r="Y1189" s="198"/>
      <c r="Z1189" s="198"/>
      <c r="AA1189" s="198"/>
      <c r="AB1189" s="198"/>
      <c r="AC1189" s="198"/>
      <c r="AD1189" s="198"/>
      <c r="AE1189" s="198"/>
      <c r="AF1189" s="198"/>
      <c r="AG1189" s="198"/>
      <c r="AH1189" s="198"/>
      <c r="AI1189" s="198"/>
      <c r="AJ1189" s="198"/>
      <c r="AK1189" s="198"/>
      <c r="AL1189" s="198"/>
      <c r="AM1189" s="198"/>
      <c r="AN1189" s="198"/>
      <c r="AO1189" s="198"/>
      <c r="AP1189" s="198"/>
      <c r="AQ1189" s="198"/>
      <c r="AR1189" s="198"/>
      <c r="AS1189" s="198"/>
      <c r="AT1189" s="198"/>
      <c r="AU1189" s="198"/>
      <c r="AV1189" s="198"/>
      <c r="AW1189" s="198"/>
      <c r="AX1189" s="198"/>
      <c r="AY1189" s="198"/>
      <c r="AZ1189" s="198"/>
      <c r="BA1189" s="217"/>
    </row>
    <row r="1190" spans="2:111" s="101" customFormat="1" x14ac:dyDescent="0.2">
      <c r="B1190" s="198"/>
      <c r="C1190" s="198"/>
      <c r="D1190" s="198"/>
      <c r="E1190" s="198"/>
      <c r="F1190" s="198"/>
      <c r="G1190" s="198"/>
      <c r="H1190" s="198"/>
      <c r="I1190" s="198"/>
      <c r="J1190" s="198"/>
      <c r="K1190" s="198"/>
      <c r="L1190" s="198"/>
      <c r="M1190" s="198"/>
      <c r="N1190" s="198"/>
      <c r="O1190" s="198"/>
      <c r="P1190" s="1"/>
      <c r="Q1190" s="1"/>
      <c r="R1190" s="1"/>
      <c r="S1190" s="1"/>
      <c r="T1190" s="198"/>
      <c r="U1190" s="198"/>
      <c r="V1190" s="198"/>
      <c r="W1190" s="198"/>
      <c r="X1190" s="198"/>
      <c r="Y1190" s="198"/>
      <c r="Z1190" s="198"/>
      <c r="AA1190" s="198"/>
      <c r="AB1190" s="198"/>
      <c r="AC1190" s="198"/>
      <c r="AD1190" s="198"/>
      <c r="AE1190" s="198"/>
      <c r="AF1190" s="198"/>
      <c r="AG1190" s="198"/>
      <c r="AH1190" s="198"/>
      <c r="AI1190" s="198"/>
      <c r="AJ1190" s="198"/>
      <c r="AK1190" s="198"/>
      <c r="AL1190" s="198"/>
      <c r="AM1190" s="198"/>
      <c r="AN1190" s="198"/>
      <c r="AO1190" s="198"/>
      <c r="AP1190" s="198"/>
      <c r="AQ1190" s="198"/>
      <c r="AR1190" s="198"/>
      <c r="AS1190" s="198"/>
      <c r="AT1190" s="198"/>
      <c r="AU1190" s="198"/>
      <c r="AV1190" s="198"/>
      <c r="AW1190" s="198"/>
      <c r="AX1190" s="198"/>
      <c r="AY1190" s="198"/>
      <c r="AZ1190" s="198"/>
      <c r="BA1190" s="217"/>
    </row>
    <row r="1191" spans="2:111" s="101" customFormat="1" x14ac:dyDescent="0.2">
      <c r="B1191" s="198"/>
      <c r="C1191" s="198"/>
      <c r="D1191" s="198"/>
      <c r="E1191" s="198"/>
      <c r="F1191" s="198"/>
      <c r="G1191" s="198"/>
      <c r="H1191" s="198"/>
      <c r="I1191" s="198"/>
      <c r="J1191" s="198"/>
      <c r="K1191" s="198"/>
      <c r="L1191" s="198"/>
      <c r="M1191" s="198"/>
      <c r="N1191" s="198"/>
      <c r="O1191" s="198"/>
      <c r="P1191" s="1"/>
      <c r="Q1191" s="1"/>
      <c r="R1191" s="1"/>
      <c r="S1191" s="1"/>
      <c r="T1191" s="198"/>
      <c r="U1191" s="198"/>
      <c r="V1191" s="198"/>
      <c r="W1191" s="198"/>
      <c r="X1191" s="198"/>
      <c r="Y1191" s="198"/>
      <c r="Z1191" s="198"/>
      <c r="AA1191" s="198"/>
      <c r="AB1191" s="198"/>
      <c r="AC1191" s="198"/>
      <c r="AD1191" s="198"/>
      <c r="AE1191" s="198"/>
      <c r="AF1191" s="198"/>
      <c r="AG1191" s="198"/>
      <c r="AH1191" s="198"/>
      <c r="AI1191" s="198"/>
      <c r="AJ1191" s="198"/>
      <c r="AK1191" s="198"/>
      <c r="AL1191" s="198"/>
      <c r="AM1191" s="198"/>
      <c r="AN1191" s="198"/>
      <c r="AO1191" s="198"/>
      <c r="AP1191" s="198"/>
      <c r="AQ1191" s="198"/>
      <c r="AR1191" s="198"/>
      <c r="AS1191" s="198"/>
      <c r="AT1191" s="198"/>
      <c r="AU1191" s="198"/>
      <c r="AV1191" s="198"/>
      <c r="AW1191" s="198"/>
      <c r="AX1191" s="198"/>
      <c r="AY1191" s="198"/>
      <c r="AZ1191" s="198"/>
      <c r="BA1191" s="217"/>
    </row>
    <row r="1192" spans="2:111" s="101" customFormat="1" x14ac:dyDescent="0.2">
      <c r="B1192" s="198"/>
      <c r="C1192" s="198"/>
      <c r="D1192" s="198"/>
      <c r="E1192" s="198"/>
      <c r="F1192" s="198"/>
      <c r="G1192" s="198"/>
      <c r="H1192" s="198"/>
      <c r="I1192" s="198"/>
      <c r="J1192" s="198"/>
      <c r="K1192" s="198"/>
      <c r="L1192" s="198"/>
      <c r="M1192" s="198"/>
      <c r="N1192" s="198"/>
      <c r="O1192" s="198"/>
      <c r="P1192" s="1"/>
      <c r="Q1192" s="1"/>
      <c r="R1192" s="1"/>
      <c r="S1192" s="1"/>
      <c r="T1192" s="198"/>
      <c r="U1192" s="198"/>
      <c r="V1192" s="198"/>
      <c r="W1192" s="198"/>
      <c r="X1192" s="198"/>
      <c r="Y1192" s="198"/>
      <c r="Z1192" s="198"/>
      <c r="AA1192" s="198"/>
      <c r="AB1192" s="198"/>
      <c r="AC1192" s="198"/>
      <c r="AD1192" s="198"/>
      <c r="AE1192" s="198"/>
      <c r="AF1192" s="198"/>
      <c r="AG1192" s="198"/>
      <c r="AH1192" s="198"/>
      <c r="AI1192" s="198"/>
      <c r="AJ1192" s="198"/>
      <c r="AK1192" s="198"/>
      <c r="AL1192" s="198"/>
      <c r="AM1192" s="198"/>
      <c r="AN1192" s="198"/>
      <c r="AO1192" s="198"/>
      <c r="AP1192" s="198"/>
      <c r="AQ1192" s="198"/>
      <c r="AR1192" s="198"/>
      <c r="AS1192" s="198"/>
      <c r="AT1192" s="198"/>
      <c r="AU1192" s="198"/>
      <c r="AV1192" s="198"/>
      <c r="AW1192" s="198"/>
      <c r="AX1192" s="198"/>
      <c r="AY1192" s="198"/>
      <c r="AZ1192" s="198"/>
      <c r="BA1192" s="217"/>
      <c r="DF1192" s="89"/>
      <c r="DG1192" s="89"/>
    </row>
    <row r="1193" spans="2:111" s="101" customFormat="1" x14ac:dyDescent="0.2">
      <c r="B1193" s="198"/>
      <c r="C1193" s="198"/>
      <c r="D1193" s="198"/>
      <c r="E1193" s="198"/>
      <c r="F1193" s="198"/>
      <c r="G1193" s="198"/>
      <c r="H1193" s="198"/>
      <c r="I1193" s="198"/>
      <c r="J1193" s="198"/>
      <c r="K1193" s="198"/>
      <c r="L1193" s="198"/>
      <c r="M1193" s="198"/>
      <c r="N1193" s="198"/>
      <c r="O1193" s="198"/>
      <c r="P1193" s="1"/>
      <c r="Q1193" s="1"/>
      <c r="R1193" s="1"/>
      <c r="S1193" s="1"/>
      <c r="T1193" s="198"/>
      <c r="U1193" s="198"/>
      <c r="V1193" s="198"/>
      <c r="W1193" s="198"/>
      <c r="X1193" s="198"/>
      <c r="Y1193" s="198"/>
      <c r="Z1193" s="198"/>
      <c r="AA1193" s="198"/>
      <c r="AB1193" s="198"/>
      <c r="AC1193" s="198"/>
      <c r="AD1193" s="198"/>
      <c r="AE1193" s="198"/>
      <c r="AF1193" s="198"/>
      <c r="AG1193" s="198"/>
      <c r="AH1193" s="198"/>
      <c r="AI1193" s="198"/>
      <c r="AJ1193" s="198"/>
      <c r="AK1193" s="198"/>
      <c r="AL1193" s="198"/>
      <c r="AM1193" s="198"/>
      <c r="AN1193" s="198"/>
      <c r="AO1193" s="198"/>
      <c r="AP1193" s="198"/>
      <c r="AQ1193" s="198"/>
      <c r="AR1193" s="198"/>
      <c r="AS1193" s="198"/>
      <c r="AT1193" s="198"/>
      <c r="AU1193" s="198"/>
      <c r="AV1193" s="198"/>
      <c r="AW1193" s="198"/>
      <c r="AX1193" s="198"/>
      <c r="AY1193" s="198"/>
      <c r="AZ1193" s="198"/>
      <c r="BA1193" s="217"/>
      <c r="DF1193" s="89"/>
      <c r="DG1193" s="89"/>
    </row>
  </sheetData>
  <sheetProtection sheet="1" objects="1" scenarios="1"/>
  <mergeCells count="220">
    <mergeCell ref="C123:H123"/>
    <mergeCell ref="B10:AY10"/>
    <mergeCell ref="T64:AY64"/>
    <mergeCell ref="T63:AY63"/>
    <mergeCell ref="M42:V42"/>
    <mergeCell ref="W42:AH42"/>
    <mergeCell ref="M41:V41"/>
    <mergeCell ref="W41:AH41"/>
    <mergeCell ref="AI41:AY41"/>
    <mergeCell ref="C120:H122"/>
    <mergeCell ref="M28:AY28"/>
    <mergeCell ref="B48:L48"/>
    <mergeCell ref="M32:V32"/>
    <mergeCell ref="W32:AH32"/>
    <mergeCell ref="AI32:AY32"/>
    <mergeCell ref="M33:V33"/>
    <mergeCell ref="AI44:AY44"/>
    <mergeCell ref="M40:V40"/>
    <mergeCell ref="W40:AH40"/>
    <mergeCell ref="AI40:AY40"/>
    <mergeCell ref="B2:AY3"/>
    <mergeCell ref="B7:AY7"/>
    <mergeCell ref="F8:AY8"/>
    <mergeCell ref="F9:AY9"/>
    <mergeCell ref="W39:AH39"/>
    <mergeCell ref="AI39:AY39"/>
    <mergeCell ref="M37:V37"/>
    <mergeCell ref="W37:AH37"/>
    <mergeCell ref="B124:B131"/>
    <mergeCell ref="C124:H131"/>
    <mergeCell ref="I128:AY128"/>
    <mergeCell ref="B92:L95"/>
    <mergeCell ref="I129:AY129"/>
    <mergeCell ref="I122:AY122"/>
    <mergeCell ref="I123:AY123"/>
    <mergeCell ref="M115:AY115"/>
    <mergeCell ref="M116:AY116"/>
    <mergeCell ref="H111:AY111"/>
    <mergeCell ref="B120:B122"/>
    <mergeCell ref="I120:AY120"/>
    <mergeCell ref="I121:AY121"/>
    <mergeCell ref="B114:AY114"/>
    <mergeCell ref="M117:AY117"/>
    <mergeCell ref="B119:AY119"/>
    <mergeCell ref="I130:AY130"/>
    <mergeCell ref="I131:AY131"/>
    <mergeCell ref="I126:AY126"/>
    <mergeCell ref="I124:AY124"/>
    <mergeCell ref="I125:AY125"/>
    <mergeCell ref="I127:AY127"/>
    <mergeCell ref="M96:AY96"/>
    <mergeCell ref="M97:AY97"/>
    <mergeCell ref="B113:AY113"/>
    <mergeCell ref="B86:L86"/>
    <mergeCell ref="B75:L75"/>
    <mergeCell ref="H112:AY112"/>
    <mergeCell ref="B78:L78"/>
    <mergeCell ref="B77:L77"/>
    <mergeCell ref="B82:L85"/>
    <mergeCell ref="B76:L76"/>
    <mergeCell ref="B109:AY109"/>
    <mergeCell ref="B79:L79"/>
    <mergeCell ref="M107:AY107"/>
    <mergeCell ref="M104:AY104"/>
    <mergeCell ref="B100:L100"/>
    <mergeCell ref="B99:L99"/>
    <mergeCell ref="B98:L98"/>
    <mergeCell ref="M87:AY87"/>
    <mergeCell ref="P89:AY89"/>
    <mergeCell ref="M91:O91"/>
    <mergeCell ref="M90:O90"/>
    <mergeCell ref="P90:AY90"/>
    <mergeCell ref="P91:AY91"/>
    <mergeCell ref="B80:L80"/>
    <mergeCell ref="B81:L81"/>
    <mergeCell ref="M88:O88"/>
    <mergeCell ref="T72:V72"/>
    <mergeCell ref="T70:V70"/>
    <mergeCell ref="W70:AY70"/>
    <mergeCell ref="M56:AY56"/>
    <mergeCell ref="T68:AY68"/>
    <mergeCell ref="T69:V69"/>
    <mergeCell ref="W69:AY69"/>
    <mergeCell ref="B61:AY61"/>
    <mergeCell ref="T67:AY67"/>
    <mergeCell ref="B57:L57"/>
    <mergeCell ref="B60:L60"/>
    <mergeCell ref="W72:AY72"/>
    <mergeCell ref="T71:V71"/>
    <mergeCell ref="B49:L49"/>
    <mergeCell ref="B50:L50"/>
    <mergeCell ref="B74:L74"/>
    <mergeCell ref="B53:L53"/>
    <mergeCell ref="B54:L54"/>
    <mergeCell ref="B58:L58"/>
    <mergeCell ref="B59:L59"/>
    <mergeCell ref="B51:L51"/>
    <mergeCell ref="B52:L52"/>
    <mergeCell ref="B55:L55"/>
    <mergeCell ref="B56:L56"/>
    <mergeCell ref="M89:O89"/>
    <mergeCell ref="B87:L91"/>
    <mergeCell ref="B117:L117"/>
    <mergeCell ref="B115:L115"/>
    <mergeCell ref="B116:L116"/>
    <mergeCell ref="M76:AY76"/>
    <mergeCell ref="M77:AY77"/>
    <mergeCell ref="M78:AY78"/>
    <mergeCell ref="M79:AY79"/>
    <mergeCell ref="M98:AY98"/>
    <mergeCell ref="B107:L107"/>
    <mergeCell ref="B112:G112"/>
    <mergeCell ref="B111:G111"/>
    <mergeCell ref="B96:L96"/>
    <mergeCell ref="B105:L105"/>
    <mergeCell ref="B106:L106"/>
    <mergeCell ref="B104:L104"/>
    <mergeCell ref="B97:L97"/>
    <mergeCell ref="B102:L102"/>
    <mergeCell ref="B108:AY108"/>
    <mergeCell ref="M106:AY106"/>
    <mergeCell ref="M105:AY105"/>
    <mergeCell ref="M102:AY102"/>
    <mergeCell ref="M92:AY92"/>
    <mergeCell ref="M93:AY93"/>
    <mergeCell ref="M94:AY94"/>
    <mergeCell ref="E13:AY13"/>
    <mergeCell ref="C17:AY18"/>
    <mergeCell ref="B24:L27"/>
    <mergeCell ref="M25:AY25"/>
    <mergeCell ref="M26:AY26"/>
    <mergeCell ref="M27:AY27"/>
    <mergeCell ref="B23:AY23"/>
    <mergeCell ref="M24:AY24"/>
    <mergeCell ref="E14:AY14"/>
    <mergeCell ref="E15:AY15"/>
    <mergeCell ref="E16:AY16"/>
    <mergeCell ref="AI29:AY29"/>
    <mergeCell ref="M30:V30"/>
    <mergeCell ref="W30:AH30"/>
    <mergeCell ref="AI30:AY30"/>
    <mergeCell ref="W44:AH44"/>
    <mergeCell ref="M83:O83"/>
    <mergeCell ref="M62:AY62"/>
    <mergeCell ref="M63:S65"/>
    <mergeCell ref="T65:AY65"/>
    <mergeCell ref="T66:AY66"/>
    <mergeCell ref="W71:AY71"/>
    <mergeCell ref="AI46:AY46"/>
    <mergeCell ref="M47:V47"/>
    <mergeCell ref="AI31:AY31"/>
    <mergeCell ref="M58:AY58"/>
    <mergeCell ref="M59:AY59"/>
    <mergeCell ref="M60:AY60"/>
    <mergeCell ref="M34:V34"/>
    <mergeCell ref="W34:AH34"/>
    <mergeCell ref="AI34:AY34"/>
    <mergeCell ref="M57:AY57"/>
    <mergeCell ref="M55:AY55"/>
    <mergeCell ref="AI36:AY36"/>
    <mergeCell ref="M51:AY51"/>
    <mergeCell ref="M53:AY53"/>
    <mergeCell ref="M54:AY54"/>
    <mergeCell ref="M52:AY52"/>
    <mergeCell ref="W33:AH33"/>
    <mergeCell ref="AI33:AY33"/>
    <mergeCell ref="W45:AH45"/>
    <mergeCell ref="AI37:AY37"/>
    <mergeCell ref="M38:V38"/>
    <mergeCell ref="W38:AH38"/>
    <mergeCell ref="AI38:AY38"/>
    <mergeCell ref="M45:V45"/>
    <mergeCell ref="B28:L47"/>
    <mergeCell ref="M48:AY48"/>
    <mergeCell ref="M49:AY49"/>
    <mergeCell ref="M50:AY50"/>
    <mergeCell ref="M39:V39"/>
    <mergeCell ref="M43:V43"/>
    <mergeCell ref="M44:V44"/>
    <mergeCell ref="AI45:AY45"/>
    <mergeCell ref="M46:V46"/>
    <mergeCell ref="W46:AH46"/>
    <mergeCell ref="W47:AH47"/>
    <mergeCell ref="AI47:AY47"/>
    <mergeCell ref="M31:V31"/>
    <mergeCell ref="W31:AH31"/>
    <mergeCell ref="AI42:AY42"/>
    <mergeCell ref="W43:AH43"/>
    <mergeCell ref="AI43:AY43"/>
    <mergeCell ref="M35:V35"/>
    <mergeCell ref="W35:AH35"/>
    <mergeCell ref="AI35:AY35"/>
    <mergeCell ref="M36:V36"/>
    <mergeCell ref="W36:AH36"/>
    <mergeCell ref="M29:V29"/>
    <mergeCell ref="W29:AH29"/>
    <mergeCell ref="B110:G110"/>
    <mergeCell ref="H110:AY110"/>
    <mergeCell ref="B62:L73"/>
    <mergeCell ref="M73:S73"/>
    <mergeCell ref="T73:AY73"/>
    <mergeCell ref="B103:L103"/>
    <mergeCell ref="M103:AY103"/>
    <mergeCell ref="M84:O84"/>
    <mergeCell ref="M85:O85"/>
    <mergeCell ref="M82:AY82"/>
    <mergeCell ref="P85:AY85"/>
    <mergeCell ref="P84:AY84"/>
    <mergeCell ref="P88:AY88"/>
    <mergeCell ref="M66:S72"/>
    <mergeCell ref="M75:AY75"/>
    <mergeCell ref="M74:AY74"/>
    <mergeCell ref="M80:AY80"/>
    <mergeCell ref="M81:AY81"/>
    <mergeCell ref="P83:AY83"/>
    <mergeCell ref="M86:AY86"/>
    <mergeCell ref="M95:AY95"/>
    <mergeCell ref="M99:AY99"/>
    <mergeCell ref="M100:AY100"/>
    <mergeCell ref="B101:AY101"/>
  </mergeCells>
  <phoneticPr fontId="0" type="noConversion"/>
  <hyperlinks>
    <hyperlink ref="B10:AY10" location="EXAMPLES" display="See links to EXAMPLES of completed forms."/>
    <hyperlink ref="I121:AY121" location="'Example 2'!A1" display="[2] Faculty: Dual Appointment and Joint Appointment"/>
    <hyperlink ref="I122:AY122" location="'Example 3'!A1" display="[3] Academic Non-Faculty: Two Academic Appointments"/>
    <hyperlink ref="I123:AY123" location="'Example 4'!A1" display="[4] Faculty: Single Assistant Professor Appointment"/>
    <hyperlink ref="I124:AY124" location="'Example 5'!A1" display="[5] Faculty: New Dual Appointment and Change to Current Appointment's Salary, Percent Effort and Appointment Type (from primary to dual)"/>
    <hyperlink ref="I125:AY125" location="'Example 6'!A1" display="[6] Faculty: New Department Head Appointment and Change to Current Appointment's Effort and Salary"/>
    <hyperlink ref="I126:AY126" location="'Example 7'!A1" display="[7] Faculty: Associate Professor Granted Tenure"/>
    <hyperlink ref="I127:AY127" location="'Example 8'!A1" display="[8] Faculty: Associate Professor Granted Tenure and Promoted to Professor"/>
    <hyperlink ref="I128:AY128" location="'Example 9'!A1" display="[9] Academic Non-Faculty: New Appointment and Current Appt. Ends"/>
    <hyperlink ref="I129:AY129" location="'Example 10'!A1" display="[10] Academic Non-Faculty: New Appointment and Current Appointment Continues with Change to Salary and Percent Effort"/>
    <hyperlink ref="I130:AY130" location="'Example 11'!A1" display="[11] Academic Non-Faculty: Promotion"/>
    <hyperlink ref="I131:AY131" location="'Example 12'!A1" display="[12] Academic Non-Faculty: Transfer to New Department"/>
    <hyperlink ref="I120:AY120" location="'Example 1'!A1" display="[1] Faculty: Single Professor Appointment"/>
  </hyperlinks>
  <printOptions horizontalCentered="1"/>
  <pageMargins left="0.5" right="0.5" top="0.7" bottom="0.7" header="0.5" footer="0.5"/>
  <pageSetup scale="85" orientation="portrait" horizontalDpi="4294967295" verticalDpi="300" r:id="rId1"/>
  <headerFooter alignWithMargins="0">
    <oddFooter>&amp;Lhttp://web.mit.edu/hr/forms/academic.html&amp;R(rev. 07/06)</oddFooter>
  </headerFooter>
  <rowBreaks count="1" manualBreakCount="1">
    <brk id="100" max="5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autoPageBreaks="0"/>
  </sheetPr>
  <dimension ref="A2:CA230"/>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2.14062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94</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31</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35.1" customHeight="1" x14ac:dyDescent="0.2">
      <c r="B9" s="679" t="s">
        <v>13</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7.5" customHeight="1" x14ac:dyDescent="0.2">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row>
    <row r="11" spans="1:78" ht="17.25" customHeight="1" thickBot="1" x14ac:dyDescent="0.25">
      <c r="B11" s="677" t="s">
        <v>635</v>
      </c>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Z11" s="101"/>
    </row>
    <row r="12" spans="1:78" ht="15" customHeight="1" thickBot="1" x14ac:dyDescent="0.25">
      <c r="A12" s="640"/>
      <c r="B12" s="257"/>
      <c r="C12" s="685" t="s">
        <v>30</v>
      </c>
      <c r="D12" s="686"/>
      <c r="E12" s="686"/>
      <c r="F12" s="686"/>
      <c r="G12" s="686"/>
      <c r="H12" s="686"/>
      <c r="I12" s="686"/>
      <c r="J12" s="686"/>
      <c r="K12" s="686"/>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c r="AT12" s="686"/>
      <c r="AU12" s="686"/>
      <c r="AV12" s="686"/>
      <c r="AW12" s="686"/>
      <c r="AX12" s="686"/>
      <c r="AY12" s="686"/>
      <c r="AZ12" s="686"/>
      <c r="BA12" s="686"/>
      <c r="BB12" s="686"/>
      <c r="BC12" s="259"/>
      <c r="BD12" s="662" t="s">
        <v>233</v>
      </c>
      <c r="BE12" s="663"/>
      <c r="BF12" s="663"/>
      <c r="BG12" s="663"/>
      <c r="BH12" s="663"/>
      <c r="BI12" s="663"/>
      <c r="BJ12" s="663"/>
      <c r="BK12" s="663"/>
      <c r="BL12" s="663"/>
      <c r="BM12" s="663"/>
      <c r="BN12" s="663"/>
      <c r="BO12" s="579">
        <f ca="1">NOW()</f>
        <v>41334.416697800923</v>
      </c>
      <c r="BP12" s="579"/>
      <c r="BQ12" s="579"/>
      <c r="BR12" s="579"/>
      <c r="BS12" s="579"/>
      <c r="BT12" s="579"/>
      <c r="BU12" s="579"/>
      <c r="BV12" s="579"/>
      <c r="BW12" s="580"/>
      <c r="BX12" s="337"/>
    </row>
    <row r="13" spans="1:78" ht="8.25" customHeight="1" thickBot="1" x14ac:dyDescent="0.25">
      <c r="A13" s="640"/>
      <c r="B13" s="120"/>
      <c r="C13" s="687"/>
      <c r="D13" s="687"/>
      <c r="E13" s="687"/>
      <c r="F13" s="687"/>
      <c r="G13" s="687"/>
      <c r="H13" s="687"/>
      <c r="I13" s="687"/>
      <c r="J13" s="687"/>
      <c r="K13" s="687"/>
      <c r="L13" s="687"/>
      <c r="M13" s="687"/>
      <c r="N13" s="687"/>
      <c r="O13" s="687"/>
      <c r="P13" s="687"/>
      <c r="Q13" s="687"/>
      <c r="R13" s="687"/>
      <c r="S13" s="687"/>
      <c r="T13" s="68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c r="AT13" s="687"/>
      <c r="AU13" s="687"/>
      <c r="AV13" s="687"/>
      <c r="AW13" s="687"/>
      <c r="AX13" s="687"/>
      <c r="AY13" s="687"/>
      <c r="AZ13" s="687"/>
      <c r="BA13" s="687"/>
      <c r="BB13" s="687"/>
      <c r="BC13" s="121"/>
      <c r="BD13" s="122"/>
      <c r="BE13" s="122"/>
      <c r="BF13" s="122"/>
      <c r="BG13" s="122"/>
      <c r="BH13" s="122"/>
      <c r="BI13" s="122"/>
      <c r="BJ13" s="122"/>
      <c r="BK13" s="122"/>
      <c r="BL13" s="122"/>
      <c r="BM13" s="122"/>
      <c r="BN13" s="122"/>
      <c r="BO13" s="122"/>
      <c r="BP13" s="122"/>
      <c r="BQ13" s="122"/>
      <c r="BR13" s="122"/>
      <c r="BS13" s="122"/>
      <c r="BT13" s="122"/>
      <c r="BU13" s="122"/>
      <c r="BV13" s="121"/>
      <c r="BW13" s="121"/>
      <c r="BX13" s="123"/>
    </row>
    <row r="14" spans="1:78" ht="4.5" customHeight="1" x14ac:dyDescent="0.2">
      <c r="A14" s="641"/>
      <c r="B14" s="124"/>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6"/>
      <c r="BD14" s="127"/>
      <c r="BE14" s="127"/>
      <c r="BF14" s="127"/>
      <c r="BG14" s="127"/>
      <c r="BH14" s="127"/>
      <c r="BI14" s="127"/>
      <c r="BJ14" s="127"/>
      <c r="BK14" s="127"/>
      <c r="BL14" s="127"/>
      <c r="BM14" s="127"/>
      <c r="BN14" s="127"/>
      <c r="BO14" s="127"/>
      <c r="BP14" s="127"/>
      <c r="BQ14" s="127"/>
      <c r="BR14" s="127"/>
      <c r="BS14" s="127"/>
      <c r="BT14" s="127"/>
      <c r="BU14" s="127"/>
      <c r="BV14" s="126"/>
      <c r="BW14" s="126"/>
      <c r="BX14" s="128"/>
    </row>
    <row r="15" spans="1:78" ht="15.75" customHeight="1" x14ac:dyDescent="0.2">
      <c r="A15" s="641"/>
      <c r="B15" s="124"/>
      <c r="C15" s="132"/>
      <c r="D15" s="129" t="s">
        <v>625</v>
      </c>
      <c r="E15" s="132"/>
      <c r="F15" s="129"/>
      <c r="G15" s="129"/>
      <c r="H15" s="129"/>
      <c r="I15" s="129"/>
      <c r="J15" s="130"/>
      <c r="K15" s="131"/>
      <c r="L15" s="131"/>
      <c r="M15" s="131"/>
      <c r="N15" s="132"/>
      <c r="O15" s="132"/>
      <c r="P15" s="622" t="s">
        <v>374</v>
      </c>
      <c r="Q15" s="683"/>
      <c r="R15" s="683"/>
      <c r="S15" s="683"/>
      <c r="T15" s="683"/>
      <c r="U15" s="683"/>
      <c r="V15" s="683"/>
      <c r="W15" s="683"/>
      <c r="X15" s="683"/>
      <c r="Y15" s="683"/>
      <c r="Z15" s="683"/>
      <c r="AA15" s="683"/>
      <c r="AB15" s="683"/>
      <c r="AC15" s="683"/>
      <c r="AD15" s="684"/>
      <c r="AE15" s="132"/>
      <c r="AF15" s="132" t="s">
        <v>110</v>
      </c>
      <c r="AG15" s="132"/>
      <c r="AH15" s="132"/>
      <c r="AI15" s="132"/>
      <c r="AJ15" s="132"/>
      <c r="AK15" s="132"/>
      <c r="AL15" s="132"/>
      <c r="AM15" s="132"/>
      <c r="AN15" s="132"/>
      <c r="AO15" s="132"/>
      <c r="AP15" s="132"/>
      <c r="AQ15" s="665" t="s">
        <v>526</v>
      </c>
      <c r="AR15" s="666"/>
      <c r="AS15" s="666"/>
      <c r="AT15" s="666"/>
      <c r="AU15" s="666"/>
      <c r="AV15" s="666"/>
      <c r="AW15" s="666"/>
      <c r="AX15" s="666"/>
      <c r="AY15" s="666"/>
      <c r="AZ15" s="666"/>
      <c r="BA15" s="666"/>
      <c r="BB15" s="666"/>
      <c r="BC15" s="666"/>
      <c r="BD15" s="666"/>
      <c r="BE15" s="666"/>
      <c r="BF15" s="666"/>
      <c r="BG15" s="666"/>
      <c r="BH15" s="666"/>
      <c r="BI15" s="666"/>
      <c r="BJ15" s="666"/>
      <c r="BK15" s="666"/>
      <c r="BL15" s="666"/>
      <c r="BM15" s="666"/>
      <c r="BN15" s="666"/>
      <c r="BO15" s="666"/>
      <c r="BP15" s="666"/>
      <c r="BQ15" s="666"/>
      <c r="BR15" s="666"/>
      <c r="BS15" s="666"/>
      <c r="BT15" s="666"/>
      <c r="BU15" s="666"/>
      <c r="BV15" s="666"/>
      <c r="BW15" s="667"/>
      <c r="BX15" s="128"/>
    </row>
    <row r="16" spans="1:78" ht="9"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6.350000000000001" customHeight="1" x14ac:dyDescent="0.2">
      <c r="A17" s="641"/>
      <c r="B17" s="124"/>
      <c r="C17" s="127" t="s">
        <v>253</v>
      </c>
      <c r="D17" s="127"/>
      <c r="E17" s="127"/>
      <c r="F17" s="127"/>
      <c r="G17" s="127"/>
      <c r="H17" s="127"/>
      <c r="I17" s="660" t="s">
        <v>58</v>
      </c>
      <c r="J17" s="660"/>
      <c r="K17" s="660"/>
      <c r="L17" s="660"/>
      <c r="M17" s="660"/>
      <c r="N17" s="660"/>
      <c r="O17" s="660"/>
      <c r="P17" s="660"/>
      <c r="Q17" s="660"/>
      <c r="R17" s="660"/>
      <c r="S17" s="660"/>
      <c r="T17" s="660"/>
      <c r="U17" s="660"/>
      <c r="V17" s="660"/>
      <c r="W17" s="660"/>
      <c r="X17" s="660"/>
      <c r="Y17" s="660"/>
      <c r="Z17" s="660"/>
      <c r="AA17" s="660"/>
      <c r="AB17" s="133"/>
      <c r="AC17" s="127" t="s">
        <v>254</v>
      </c>
      <c r="AD17" s="127"/>
      <c r="AE17" s="127"/>
      <c r="AF17" s="127"/>
      <c r="AG17" s="127"/>
      <c r="AH17" s="127"/>
      <c r="AI17" s="127"/>
      <c r="AJ17" s="127"/>
      <c r="AK17" s="134"/>
      <c r="AL17" s="660" t="s">
        <v>59</v>
      </c>
      <c r="AM17" s="660"/>
      <c r="AN17" s="660"/>
      <c r="AO17" s="660"/>
      <c r="AP17" s="660"/>
      <c r="AQ17" s="660"/>
      <c r="AR17" s="660"/>
      <c r="AS17" s="660"/>
      <c r="AT17" s="660"/>
      <c r="AU17" s="660"/>
      <c r="AV17" s="660"/>
      <c r="AW17" s="660"/>
      <c r="AX17" s="660"/>
      <c r="AY17" s="660"/>
      <c r="AZ17" s="660"/>
      <c r="BA17" s="660"/>
      <c r="BB17" s="660"/>
      <c r="BC17" s="660"/>
      <c r="BD17" s="660"/>
      <c r="BE17" s="132"/>
      <c r="BF17" s="132"/>
      <c r="BG17" s="132"/>
      <c r="BH17" s="127" t="s">
        <v>240</v>
      </c>
      <c r="BI17" s="127"/>
      <c r="BJ17" s="127"/>
      <c r="BK17" s="134"/>
      <c r="BL17" s="134"/>
      <c r="BM17" s="656"/>
      <c r="BN17" s="656"/>
      <c r="BO17" s="656"/>
      <c r="BP17" s="656"/>
      <c r="BQ17" s="656"/>
      <c r="BR17" s="656"/>
      <c r="BS17" s="656"/>
      <c r="BT17" s="656"/>
      <c r="BU17" s="656"/>
      <c r="BV17" s="656"/>
      <c r="BW17" s="656"/>
      <c r="BX17" s="135"/>
    </row>
    <row r="18" spans="1:79" ht="9" customHeight="1" x14ac:dyDescent="0.2">
      <c r="A18" s="641"/>
      <c r="B18" s="124"/>
      <c r="C18" s="127"/>
      <c r="D18" s="127"/>
      <c r="E18" s="127"/>
      <c r="F18" s="127"/>
      <c r="G18" s="127"/>
      <c r="H18" s="127"/>
      <c r="I18" s="133"/>
      <c r="J18" s="133"/>
      <c r="K18" s="133"/>
      <c r="L18" s="133"/>
      <c r="M18" s="133"/>
      <c r="N18" s="133"/>
      <c r="O18" s="133"/>
      <c r="P18" s="133"/>
      <c r="Q18" s="133"/>
      <c r="R18" s="133"/>
      <c r="S18" s="133"/>
      <c r="T18" s="133"/>
      <c r="U18" s="133"/>
      <c r="V18" s="133"/>
      <c r="W18" s="133"/>
      <c r="X18" s="133"/>
      <c r="Y18" s="133"/>
      <c r="Z18" s="133"/>
      <c r="AA18" s="133"/>
      <c r="AB18" s="133"/>
      <c r="AC18" s="127"/>
      <c r="AD18" s="127"/>
      <c r="AE18" s="127"/>
      <c r="AF18" s="127"/>
      <c r="AG18" s="127"/>
      <c r="AH18" s="127"/>
      <c r="AI18" s="127"/>
      <c r="AJ18" s="127"/>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4"/>
      <c r="BG18" s="134"/>
      <c r="BH18" s="127"/>
      <c r="BI18" s="127"/>
      <c r="BJ18" s="127"/>
      <c r="BK18" s="134"/>
      <c r="BL18" s="134"/>
      <c r="BM18" s="130"/>
      <c r="BN18" s="130"/>
      <c r="BO18" s="130"/>
      <c r="BP18" s="130"/>
      <c r="BQ18" s="130"/>
      <c r="BR18" s="130"/>
      <c r="BS18" s="130"/>
      <c r="BT18" s="130"/>
      <c r="BU18" s="130"/>
      <c r="BV18" s="130"/>
      <c r="BW18" s="130"/>
      <c r="BX18" s="135"/>
    </row>
    <row r="19" spans="1:79" ht="16.350000000000001" customHeight="1" x14ac:dyDescent="0.2">
      <c r="A19" s="641"/>
      <c r="B19" s="124"/>
      <c r="C19" s="127" t="s">
        <v>255</v>
      </c>
      <c r="D19" s="127"/>
      <c r="E19" s="127"/>
      <c r="F19" s="127"/>
      <c r="G19" s="127"/>
      <c r="H19" s="127"/>
      <c r="I19" s="622" t="s">
        <v>263</v>
      </c>
      <c r="J19" s="634"/>
      <c r="K19" s="634"/>
      <c r="L19" s="634"/>
      <c r="M19" s="634"/>
      <c r="N19" s="634"/>
      <c r="O19" s="634"/>
      <c r="P19" s="634"/>
      <c r="Q19" s="634"/>
      <c r="R19" s="634"/>
      <c r="S19" s="634"/>
      <c r="T19" s="623"/>
      <c r="U19" s="132"/>
      <c r="V19" s="134" t="s">
        <v>256</v>
      </c>
      <c r="W19" s="127"/>
      <c r="X19" s="127"/>
      <c r="Y19" s="127"/>
      <c r="Z19" s="127"/>
      <c r="AA19" s="127"/>
      <c r="AB19" s="127"/>
      <c r="AC19" s="127"/>
      <c r="AD19" s="127"/>
      <c r="AE19" s="127"/>
      <c r="AF19" s="622" t="s">
        <v>627</v>
      </c>
      <c r="AG19" s="634"/>
      <c r="AH19" s="634"/>
      <c r="AI19" s="634"/>
      <c r="AJ19" s="634"/>
      <c r="AK19" s="634"/>
      <c r="AL19" s="634"/>
      <c r="AM19" s="634"/>
      <c r="AN19" s="634"/>
      <c r="AO19" s="634"/>
      <c r="AP19" s="634"/>
      <c r="AQ19" s="634"/>
      <c r="AR19" s="623"/>
      <c r="AS19" s="132"/>
      <c r="AT19" s="127" t="s">
        <v>744</v>
      </c>
      <c r="AU19" s="127"/>
      <c r="AV19" s="127"/>
      <c r="AW19" s="127"/>
      <c r="AX19" s="130"/>
      <c r="AY19" s="130"/>
      <c r="AZ19" s="130"/>
      <c r="BA19" s="130"/>
      <c r="BB19" s="130"/>
      <c r="BC19" s="130"/>
      <c r="BD19" s="130"/>
      <c r="BE19" s="130"/>
      <c r="BF19" s="130"/>
      <c r="BG19" s="130"/>
      <c r="BH19" s="130"/>
      <c r="BI19" s="130"/>
      <c r="BJ19" s="130"/>
      <c r="BK19" s="130"/>
      <c r="BL19" s="130"/>
      <c r="BM19" s="656"/>
      <c r="BN19" s="656"/>
      <c r="BO19" s="656"/>
      <c r="BP19" s="656"/>
      <c r="BQ19" s="656"/>
      <c r="BR19" s="656"/>
      <c r="BS19" s="656"/>
      <c r="BT19" s="656"/>
      <c r="BU19" s="656"/>
      <c r="BV19" s="656"/>
      <c r="BW19" s="656"/>
      <c r="BX19" s="137"/>
      <c r="BY19"/>
      <c r="BZ19"/>
      <c r="CA19"/>
    </row>
    <row r="20" spans="1:79" ht="9" customHeight="1" x14ac:dyDescent="0.2">
      <c r="A20" s="641"/>
      <c r="B20" s="224"/>
      <c r="C20" s="225"/>
      <c r="D20" s="226"/>
      <c r="E20" s="226"/>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7"/>
      <c r="BF20" s="225"/>
      <c r="BG20" s="225"/>
      <c r="BH20" s="225"/>
      <c r="BI20" s="225"/>
      <c r="BJ20" s="225"/>
      <c r="BK20" s="225"/>
      <c r="BL20" s="225"/>
      <c r="BM20" s="225"/>
      <c r="BN20" s="225"/>
      <c r="BO20" s="225"/>
      <c r="BP20" s="225"/>
      <c r="BQ20" s="225"/>
      <c r="BR20" s="225"/>
      <c r="BS20" s="225"/>
      <c r="BT20" s="225"/>
      <c r="BU20" s="225"/>
      <c r="BV20" s="225"/>
      <c r="BW20" s="225"/>
      <c r="BX20" s="228"/>
    </row>
    <row r="21" spans="1:79" ht="16.350000000000001" customHeight="1" x14ac:dyDescent="0.2">
      <c r="A21" s="641"/>
      <c r="B21" s="124"/>
      <c r="C21" s="134" t="s">
        <v>360</v>
      </c>
      <c r="D21" s="127"/>
      <c r="E21" s="127"/>
      <c r="F21" s="127"/>
      <c r="G21" s="127"/>
      <c r="H21" s="133"/>
      <c r="I21" s="668" t="s">
        <v>627</v>
      </c>
      <c r="J21" s="669"/>
      <c r="K21" s="669"/>
      <c r="L21" s="669"/>
      <c r="M21" s="669"/>
      <c r="N21" s="669"/>
      <c r="O21" s="669"/>
      <c r="P21" s="669"/>
      <c r="Q21" s="669"/>
      <c r="R21" s="669"/>
      <c r="S21" s="669"/>
      <c r="T21" s="669"/>
      <c r="U21" s="669"/>
      <c r="V21" s="669"/>
      <c r="W21" s="669"/>
      <c r="X21" s="669"/>
      <c r="Y21" s="669"/>
      <c r="Z21" s="669"/>
      <c r="AA21" s="669"/>
      <c r="AB21" s="669"/>
      <c r="AC21" s="669"/>
      <c r="AD21" s="670"/>
      <c r="AE21" s="132"/>
      <c r="AF21" s="127" t="s">
        <v>207</v>
      </c>
      <c r="AG21" s="132"/>
      <c r="AH21" s="132"/>
      <c r="AI21" s="132"/>
      <c r="AJ21" s="132"/>
      <c r="AK21" s="130"/>
      <c r="AL21" s="130"/>
      <c r="AM21" s="130"/>
      <c r="AN21" s="130"/>
      <c r="AO21" s="130"/>
      <c r="AP21" s="130"/>
      <c r="AQ21" s="130"/>
      <c r="AR21" s="132"/>
      <c r="AS21" s="655"/>
      <c r="AT21" s="655"/>
      <c r="AU21" s="655"/>
      <c r="AV21" s="655"/>
      <c r="AW21" s="655"/>
      <c r="AX21" s="655"/>
      <c r="AY21" s="655"/>
      <c r="AZ21" s="655"/>
      <c r="BA21" s="655"/>
      <c r="BB21" s="132"/>
      <c r="BC21" s="127" t="s">
        <v>208</v>
      </c>
      <c r="BD21" s="127"/>
      <c r="BE21" s="127"/>
      <c r="BF21" s="127"/>
      <c r="BG21" s="127"/>
      <c r="BH21" s="127"/>
      <c r="BI21" s="127"/>
      <c r="BJ21" s="127"/>
      <c r="BK21" s="256"/>
      <c r="BL21" s="256"/>
      <c r="BM21" s="256"/>
      <c r="BN21" s="256"/>
      <c r="BO21" s="655"/>
      <c r="BP21" s="655"/>
      <c r="BQ21" s="655"/>
      <c r="BR21" s="655"/>
      <c r="BS21" s="655"/>
      <c r="BT21" s="655"/>
      <c r="BU21" s="655"/>
      <c r="BV21" s="655"/>
      <c r="BW21" s="655"/>
      <c r="BX21" s="135"/>
    </row>
    <row r="22" spans="1:79" ht="11.25" customHeight="1" x14ac:dyDescent="0.2">
      <c r="A22" s="641"/>
      <c r="B22" s="124"/>
      <c r="C22" s="134"/>
      <c r="D22" s="127"/>
      <c r="E22" s="127"/>
      <c r="F22" s="127"/>
      <c r="G22" s="127"/>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27"/>
      <c r="AM22" s="127"/>
      <c r="AN22" s="132"/>
      <c r="AO22" s="130"/>
      <c r="AP22" s="130"/>
      <c r="AQ22" s="130"/>
      <c r="AR22" s="130"/>
      <c r="AS22" s="664" t="s">
        <v>365</v>
      </c>
      <c r="AT22" s="664"/>
      <c r="AU22" s="664"/>
      <c r="AV22" s="664"/>
      <c r="AW22" s="664"/>
      <c r="AX22" s="664"/>
      <c r="AY22" s="664"/>
      <c r="AZ22" s="664"/>
      <c r="BA22" s="664"/>
      <c r="BB22" s="132"/>
      <c r="BC22" s="132"/>
      <c r="BD22" s="132"/>
      <c r="BE22" s="130"/>
      <c r="BF22" s="130"/>
      <c r="BG22" s="127"/>
      <c r="BH22" s="127"/>
      <c r="BI22" s="127"/>
      <c r="BJ22" s="127"/>
      <c r="BK22" s="127"/>
      <c r="BL22" s="127"/>
      <c r="BM22" s="127"/>
      <c r="BN22" s="127"/>
      <c r="BO22" s="664" t="s">
        <v>365</v>
      </c>
      <c r="BP22" s="664"/>
      <c r="BQ22" s="664"/>
      <c r="BR22" s="664"/>
      <c r="BS22" s="664"/>
      <c r="BT22" s="664"/>
      <c r="BU22" s="664"/>
      <c r="BV22" s="664"/>
      <c r="BW22" s="664"/>
      <c r="BX22" s="135"/>
    </row>
    <row r="23" spans="1:79" ht="6" customHeight="1" thickBot="1" x14ac:dyDescent="0.25">
      <c r="A23" s="641"/>
      <c r="B23" s="124"/>
      <c r="C23" s="134"/>
      <c r="D23" s="127"/>
      <c r="E23" s="127"/>
      <c r="F23" s="127"/>
      <c r="G23" s="127"/>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27"/>
      <c r="AM23" s="127"/>
      <c r="AN23" s="132"/>
      <c r="AO23" s="130"/>
      <c r="AP23" s="130"/>
      <c r="AQ23" s="130"/>
      <c r="AR23" s="130"/>
      <c r="AS23" s="671"/>
      <c r="AT23" s="671"/>
      <c r="AU23" s="671"/>
      <c r="AV23" s="671"/>
      <c r="AW23" s="671"/>
      <c r="AX23" s="671"/>
      <c r="AY23" s="671"/>
      <c r="AZ23" s="671"/>
      <c r="BA23" s="671"/>
      <c r="BB23" s="132"/>
      <c r="BC23" s="132"/>
      <c r="BD23" s="132"/>
      <c r="BE23" s="130"/>
      <c r="BF23" s="130"/>
      <c r="BG23" s="127"/>
      <c r="BH23" s="127"/>
      <c r="BI23" s="127"/>
      <c r="BJ23" s="127"/>
      <c r="BK23" s="127"/>
      <c r="BL23" s="127"/>
      <c r="BM23" s="127"/>
      <c r="BN23" s="127"/>
      <c r="BO23" s="671"/>
      <c r="BP23" s="671"/>
      <c r="BQ23" s="671"/>
      <c r="BR23" s="671"/>
      <c r="BS23" s="671"/>
      <c r="BT23" s="671"/>
      <c r="BU23" s="671"/>
      <c r="BV23" s="671"/>
      <c r="BW23" s="671"/>
      <c r="BX23" s="135"/>
    </row>
    <row r="24" spans="1:79" ht="6" customHeight="1" x14ac:dyDescent="0.2">
      <c r="A24" s="641"/>
      <c r="B24" s="257"/>
      <c r="C24" s="258"/>
      <c r="D24" s="259"/>
      <c r="E24" s="259"/>
      <c r="F24" s="259"/>
      <c r="G24" s="259"/>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59"/>
      <c r="AM24" s="259"/>
      <c r="AN24" s="259"/>
      <c r="AO24" s="261"/>
      <c r="AP24" s="261"/>
      <c r="AQ24" s="261"/>
      <c r="AR24" s="261"/>
      <c r="AS24" s="262"/>
      <c r="AT24" s="262"/>
      <c r="AU24" s="262"/>
      <c r="AV24" s="262"/>
      <c r="AW24" s="262"/>
      <c r="AX24" s="262"/>
      <c r="AY24" s="262"/>
      <c r="AZ24" s="262"/>
      <c r="BA24" s="262"/>
      <c r="BB24" s="259"/>
      <c r="BC24" s="259"/>
      <c r="BD24" s="259"/>
      <c r="BE24" s="261"/>
      <c r="BF24" s="261"/>
      <c r="BG24" s="259"/>
      <c r="BH24" s="259"/>
      <c r="BI24" s="259"/>
      <c r="BJ24" s="259"/>
      <c r="BK24" s="259"/>
      <c r="BL24" s="259"/>
      <c r="BM24" s="259"/>
      <c r="BN24" s="259"/>
      <c r="BO24" s="262"/>
      <c r="BP24" s="262"/>
      <c r="BQ24" s="262"/>
      <c r="BR24" s="262"/>
      <c r="BS24" s="262"/>
      <c r="BT24" s="262"/>
      <c r="BU24" s="262"/>
      <c r="BV24" s="262"/>
      <c r="BW24" s="262"/>
      <c r="BX24" s="263"/>
    </row>
    <row r="25" spans="1:79" ht="16.350000000000001" customHeight="1" x14ac:dyDescent="0.2">
      <c r="A25" s="641"/>
      <c r="B25" s="124"/>
      <c r="C25" s="134" t="s">
        <v>236</v>
      </c>
      <c r="D25" s="127"/>
      <c r="E25" s="127"/>
      <c r="F25" s="127"/>
      <c r="G25" s="127"/>
      <c r="H25" s="127"/>
      <c r="I25" s="622"/>
      <c r="J25" s="623"/>
      <c r="K25" s="141" t="s">
        <v>357</v>
      </c>
      <c r="L25" s="132"/>
      <c r="M25" s="132"/>
      <c r="N25" s="132"/>
      <c r="O25" s="622"/>
      <c r="P25" s="623"/>
      <c r="Q25" s="141" t="s">
        <v>628</v>
      </c>
      <c r="R25" s="132"/>
      <c r="S25" s="127"/>
      <c r="T25" s="127"/>
      <c r="U25" s="132"/>
      <c r="V25" s="622" t="s">
        <v>627</v>
      </c>
      <c r="W25" s="634"/>
      <c r="X25" s="634"/>
      <c r="Y25" s="634"/>
      <c r="Z25" s="634"/>
      <c r="AA25" s="634"/>
      <c r="AB25" s="634"/>
      <c r="AC25" s="634"/>
      <c r="AD25" s="634"/>
      <c r="AE25" s="634"/>
      <c r="AF25" s="634"/>
      <c r="AG25" s="634"/>
      <c r="AH25" s="634"/>
      <c r="AI25" s="634"/>
      <c r="AJ25" s="634"/>
      <c r="AK25" s="634"/>
      <c r="AL25" s="634"/>
      <c r="AM25" s="634"/>
      <c r="AN25" s="634"/>
      <c r="AO25" s="623"/>
      <c r="AP25" s="132"/>
      <c r="AQ25" s="132"/>
      <c r="AR25" s="132"/>
      <c r="AS25" s="132"/>
      <c r="AT25" s="127" t="s">
        <v>241</v>
      </c>
      <c r="AU25" s="127"/>
      <c r="AV25" s="127"/>
      <c r="AW25" s="127"/>
      <c r="AX25" s="127"/>
      <c r="AY25" s="127"/>
      <c r="AZ25" s="127"/>
      <c r="BA25" s="127"/>
      <c r="BB25" s="127"/>
      <c r="BC25" s="132"/>
      <c r="BD25" s="132"/>
      <c r="BE25" s="132"/>
      <c r="BF25" s="138"/>
      <c r="BG25" s="656"/>
      <c r="BH25" s="656"/>
      <c r="BI25" s="656"/>
      <c r="BJ25" s="656"/>
      <c r="BK25" s="656"/>
      <c r="BL25" s="656"/>
      <c r="BM25" s="656"/>
      <c r="BN25" s="656"/>
      <c r="BO25" s="656"/>
      <c r="BP25" s="656"/>
      <c r="BQ25" s="656"/>
      <c r="BR25" s="656"/>
      <c r="BS25" s="656"/>
      <c r="BT25" s="656"/>
      <c r="BU25" s="656"/>
      <c r="BV25" s="656"/>
      <c r="BW25" s="656"/>
      <c r="BX25" s="137"/>
    </row>
    <row r="26" spans="1:79" ht="9" customHeight="1" x14ac:dyDescent="0.2">
      <c r="A26" s="641"/>
      <c r="B26" s="124"/>
      <c r="C26" s="134"/>
      <c r="D26" s="127"/>
      <c r="E26" s="127"/>
      <c r="F26" s="127"/>
      <c r="G26" s="127"/>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27"/>
      <c r="AM26" s="127"/>
      <c r="AN26" s="132"/>
      <c r="AO26" s="130"/>
      <c r="AP26" s="130"/>
      <c r="AQ26" s="130"/>
      <c r="AR26" s="130"/>
      <c r="AS26" s="130"/>
      <c r="AT26" s="130"/>
      <c r="AU26" s="130"/>
      <c r="AV26" s="130"/>
      <c r="AW26" s="140"/>
      <c r="AX26" s="140"/>
      <c r="AY26" s="140"/>
      <c r="AZ26" s="140"/>
      <c r="BA26" s="140"/>
      <c r="BB26" s="140"/>
      <c r="BC26" s="140"/>
      <c r="BD26" s="140"/>
      <c r="BE26" s="130"/>
      <c r="BF26" s="130"/>
      <c r="BG26" s="127"/>
      <c r="BH26" s="127"/>
      <c r="BI26" s="127"/>
      <c r="BJ26" s="127"/>
      <c r="BK26" s="127"/>
      <c r="BL26" s="127"/>
      <c r="BM26" s="127"/>
      <c r="BN26" s="127"/>
      <c r="BO26" s="140"/>
      <c r="BP26" s="140"/>
      <c r="BQ26" s="140"/>
      <c r="BR26" s="140"/>
      <c r="BS26" s="140"/>
      <c r="BT26" s="140"/>
      <c r="BU26" s="140"/>
      <c r="BV26" s="140"/>
      <c r="BW26" s="138"/>
      <c r="BX26" s="135"/>
    </row>
    <row r="27" spans="1:79" ht="16.350000000000001" customHeight="1" x14ac:dyDescent="0.2">
      <c r="A27" s="641"/>
      <c r="B27" s="124"/>
      <c r="C27" s="127" t="s">
        <v>746</v>
      </c>
      <c r="D27" s="127"/>
      <c r="E27" s="127"/>
      <c r="F27" s="127"/>
      <c r="G27" s="127"/>
      <c r="H27" s="127"/>
      <c r="I27" s="127"/>
      <c r="J27" s="142"/>
      <c r="K27" s="142"/>
      <c r="L27" s="142"/>
      <c r="M27" s="142"/>
      <c r="N27" s="142"/>
      <c r="O27" s="655"/>
      <c r="P27" s="655"/>
      <c r="Q27" s="655"/>
      <c r="R27" s="655"/>
      <c r="S27" s="655"/>
      <c r="T27" s="655"/>
      <c r="U27" s="655"/>
      <c r="V27" s="655"/>
      <c r="W27" s="655"/>
      <c r="X27" s="655"/>
      <c r="Y27" s="655"/>
      <c r="Z27" s="127"/>
      <c r="AA27" s="127"/>
      <c r="AB27" s="127" t="s">
        <v>229</v>
      </c>
      <c r="AC27" s="127"/>
      <c r="AD27" s="127"/>
      <c r="AE27" s="127"/>
      <c r="AF27" s="127"/>
      <c r="AG27" s="127"/>
      <c r="AH27" s="143"/>
      <c r="AI27" s="622" t="s">
        <v>220</v>
      </c>
      <c r="AJ27" s="634"/>
      <c r="AK27" s="634"/>
      <c r="AL27" s="634"/>
      <c r="AM27" s="634"/>
      <c r="AN27" s="634"/>
      <c r="AO27" s="634"/>
      <c r="AP27" s="634"/>
      <c r="AQ27" s="634"/>
      <c r="AR27" s="634"/>
      <c r="AS27" s="634"/>
      <c r="AT27" s="634"/>
      <c r="AU27" s="623"/>
      <c r="AV27" s="127"/>
      <c r="AW27" s="134" t="s">
        <v>745</v>
      </c>
      <c r="AX27" s="127"/>
      <c r="AY27" s="134"/>
      <c r="AZ27" s="127"/>
      <c r="BA27" s="127"/>
      <c r="BB27" s="127"/>
      <c r="BC27" s="127"/>
      <c r="BD27" s="127"/>
      <c r="BE27" s="127"/>
      <c r="BF27" s="130"/>
      <c r="BG27" s="130"/>
      <c r="BH27" s="130"/>
      <c r="BI27" s="127"/>
      <c r="BJ27" s="144"/>
      <c r="BK27" s="144"/>
      <c r="BL27" s="672"/>
      <c r="BM27" s="672"/>
      <c r="BN27" s="672"/>
      <c r="BO27" s="672"/>
      <c r="BP27" s="672"/>
      <c r="BQ27" s="672"/>
      <c r="BR27" s="672"/>
      <c r="BS27" s="672"/>
      <c r="BT27" s="672"/>
      <c r="BU27" s="672"/>
      <c r="BV27" s="672"/>
      <c r="BW27" s="672"/>
      <c r="BX27" s="145"/>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34" t="s">
        <v>258</v>
      </c>
      <c r="D29" s="134"/>
      <c r="E29" s="134"/>
      <c r="F29" s="134"/>
      <c r="G29" s="134"/>
      <c r="H29" s="134"/>
      <c r="I29" s="134"/>
      <c r="J29" s="134"/>
      <c r="K29" s="138"/>
      <c r="L29" s="133"/>
      <c r="M29" s="133"/>
      <c r="N29" s="133"/>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146"/>
    </row>
    <row r="30" spans="1:79" ht="13.5" customHeight="1" thickBot="1" x14ac:dyDescent="0.25">
      <c r="A30" s="641"/>
      <c r="B30" s="120"/>
      <c r="C30" s="147"/>
      <c r="D30" s="122"/>
      <c r="E30" s="122"/>
      <c r="F30" s="122"/>
      <c r="G30" s="122"/>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22"/>
      <c r="AM30" s="122"/>
      <c r="AN30" s="122"/>
      <c r="AO30" s="149"/>
      <c r="AP30" s="149"/>
      <c r="AQ30" s="149"/>
      <c r="AR30" s="149"/>
      <c r="AS30" s="149"/>
      <c r="AT30" s="149"/>
      <c r="AU30" s="149"/>
      <c r="AV30" s="149"/>
      <c r="AW30" s="150"/>
      <c r="AX30" s="150"/>
      <c r="AY30" s="150"/>
      <c r="AZ30" s="150"/>
      <c r="BA30" s="150"/>
      <c r="BB30" s="150"/>
      <c r="BC30" s="150"/>
      <c r="BD30" s="150"/>
      <c r="BE30" s="149"/>
      <c r="BF30" s="149"/>
      <c r="BG30" s="122"/>
      <c r="BH30" s="122"/>
      <c r="BI30" s="122"/>
      <c r="BJ30" s="122"/>
      <c r="BK30" s="122"/>
      <c r="BL30" s="122"/>
      <c r="BM30" s="122"/>
      <c r="BN30" s="122"/>
      <c r="BO30" s="150"/>
      <c r="BP30" s="150"/>
      <c r="BQ30" s="150"/>
      <c r="BR30" s="150"/>
      <c r="BS30" s="150"/>
      <c r="BT30" s="150"/>
      <c r="BU30" s="150"/>
      <c r="BV30" s="150"/>
      <c r="BW30" s="151"/>
      <c r="BX30" s="152"/>
    </row>
    <row r="31" spans="1:79" ht="6" customHeight="1" x14ac:dyDescent="0.2">
      <c r="A31" s="642"/>
      <c r="B31" s="124"/>
      <c r="C31" s="134"/>
      <c r="D31" s="127"/>
      <c r="E31" s="127"/>
      <c r="F31" s="127"/>
      <c r="G31" s="127"/>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27"/>
      <c r="AM31" s="127"/>
      <c r="AN31" s="127"/>
      <c r="AO31" s="130"/>
      <c r="AP31" s="130"/>
      <c r="AQ31" s="130"/>
      <c r="AR31" s="130"/>
      <c r="AS31" s="130"/>
      <c r="AT31" s="130"/>
      <c r="AU31" s="130"/>
      <c r="AV31" s="130"/>
      <c r="AW31" s="140"/>
      <c r="AX31" s="140"/>
      <c r="AY31" s="140"/>
      <c r="AZ31" s="140"/>
      <c r="BA31" s="140"/>
      <c r="BB31" s="140"/>
      <c r="BC31" s="140"/>
      <c r="BD31" s="140"/>
      <c r="BE31" s="130"/>
      <c r="BF31" s="130"/>
      <c r="BG31" s="127"/>
      <c r="BH31" s="127"/>
      <c r="BI31" s="127"/>
      <c r="BJ31" s="127"/>
      <c r="BK31" s="127"/>
      <c r="BL31" s="127"/>
      <c r="BM31" s="127"/>
      <c r="BN31" s="127"/>
      <c r="BO31" s="140"/>
      <c r="BP31" s="140"/>
      <c r="BQ31" s="140"/>
      <c r="BR31" s="140"/>
      <c r="BS31" s="140"/>
      <c r="BT31" s="140"/>
      <c r="BU31" s="140"/>
      <c r="BV31" s="140"/>
      <c r="BW31" s="138"/>
      <c r="BX31" s="135"/>
    </row>
    <row r="32" spans="1:79" ht="16.350000000000001" customHeight="1" x14ac:dyDescent="0.2">
      <c r="A32" s="642"/>
      <c r="B32" s="124"/>
      <c r="C32" s="132"/>
      <c r="D32" s="153" t="s">
        <v>626</v>
      </c>
      <c r="E32" s="127"/>
      <c r="F32" s="127"/>
      <c r="G32" s="132"/>
      <c r="H32" s="132"/>
      <c r="I32" s="132"/>
      <c r="J32" s="132"/>
      <c r="K32" s="132"/>
      <c r="L32" s="132"/>
      <c r="M32" s="132"/>
      <c r="N32" s="132"/>
      <c r="O32" s="132"/>
      <c r="P32" s="127"/>
      <c r="Q32" s="127"/>
      <c r="R32" s="127"/>
      <c r="S32" s="622" t="s">
        <v>171</v>
      </c>
      <c r="T32" s="634"/>
      <c r="U32" s="634"/>
      <c r="V32" s="634"/>
      <c r="W32" s="634"/>
      <c r="X32" s="634"/>
      <c r="Y32" s="634"/>
      <c r="Z32" s="634"/>
      <c r="AA32" s="634"/>
      <c r="AB32" s="634"/>
      <c r="AC32" s="634"/>
      <c r="AD32" s="634"/>
      <c r="AE32" s="634"/>
      <c r="AF32" s="634"/>
      <c r="AG32" s="634"/>
      <c r="AH32" s="634"/>
      <c r="AI32" s="634"/>
      <c r="AJ32" s="634"/>
      <c r="AK32" s="634"/>
      <c r="AL32" s="634"/>
      <c r="AM32" s="623"/>
      <c r="AN32" s="132"/>
      <c r="AO32" s="130"/>
      <c r="AP32" s="130"/>
      <c r="AQ32" s="130"/>
      <c r="AR32" s="130"/>
      <c r="AS32" s="130"/>
      <c r="AT32" s="130"/>
      <c r="AU32" s="130"/>
      <c r="AV32" s="130"/>
      <c r="AW32" s="622" t="s">
        <v>50</v>
      </c>
      <c r="AX32" s="634"/>
      <c r="AY32" s="623"/>
      <c r="AZ32" s="132"/>
      <c r="BA32" s="132" t="s">
        <v>209</v>
      </c>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5"/>
    </row>
    <row r="33" spans="1:76" ht="6.75"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40"/>
      <c r="AN33" s="140"/>
      <c r="AO33" s="140"/>
      <c r="AP33" s="140"/>
      <c r="AQ33" s="140"/>
      <c r="AR33" s="130"/>
      <c r="AS33" s="130"/>
      <c r="AT33" s="127"/>
      <c r="AU33" s="127"/>
      <c r="AV33" s="127"/>
      <c r="AW33" s="127"/>
      <c r="AX33" s="127"/>
      <c r="AY33" s="127"/>
      <c r="AZ33" s="127"/>
      <c r="BA33" s="127"/>
      <c r="BB33" s="140"/>
      <c r="BC33" s="140"/>
      <c r="BD33" s="140"/>
      <c r="BE33" s="140"/>
      <c r="BF33" s="140"/>
      <c r="BG33" s="140"/>
      <c r="BH33" s="140"/>
      <c r="BI33" s="140"/>
      <c r="BJ33" s="138"/>
      <c r="BK33" s="132"/>
      <c r="BL33" s="132"/>
      <c r="BM33" s="132"/>
      <c r="BN33" s="132"/>
      <c r="BO33" s="132"/>
      <c r="BP33" s="132"/>
      <c r="BQ33" s="132"/>
      <c r="BR33" s="132"/>
      <c r="BS33" s="132"/>
      <c r="BT33" s="132"/>
      <c r="BU33" s="132"/>
      <c r="BV33" s="132"/>
      <c r="BW33" s="132"/>
      <c r="BX33" s="135"/>
    </row>
    <row r="34" spans="1:76" ht="16.5" customHeight="1" x14ac:dyDescent="0.2">
      <c r="A34" s="642"/>
      <c r="B34" s="124"/>
      <c r="C34" s="134" t="s">
        <v>228</v>
      </c>
      <c r="D34" s="127"/>
      <c r="E34" s="127"/>
      <c r="F34" s="127"/>
      <c r="G34" s="127"/>
      <c r="H34" s="127"/>
      <c r="I34" s="127"/>
      <c r="J34" s="660" t="s">
        <v>75</v>
      </c>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132"/>
      <c r="AU34" s="132"/>
      <c r="AV34" s="132"/>
      <c r="AW34" s="132" t="s">
        <v>239</v>
      </c>
      <c r="AX34" s="132"/>
      <c r="AY34" s="132"/>
      <c r="AZ34" s="132"/>
      <c r="BA34" s="132"/>
      <c r="BB34" s="132"/>
      <c r="BC34" s="132"/>
      <c r="BD34" s="132"/>
      <c r="BE34" s="132"/>
      <c r="BF34" s="132"/>
      <c r="BG34" s="132"/>
      <c r="BH34" s="132"/>
      <c r="BI34" s="661"/>
      <c r="BJ34" s="661"/>
      <c r="BK34" s="661"/>
      <c r="BL34" s="661"/>
      <c r="BM34" s="661"/>
      <c r="BN34" s="661"/>
      <c r="BO34" s="661"/>
      <c r="BP34" s="661"/>
      <c r="BQ34" s="661"/>
      <c r="BR34" s="661"/>
      <c r="BS34" s="661"/>
      <c r="BT34" s="661"/>
      <c r="BU34" s="661"/>
      <c r="BV34" s="661"/>
      <c r="BW34" s="661"/>
      <c r="BX34" s="154"/>
    </row>
    <row r="35" spans="1:76" ht="9"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27"/>
      <c r="AN35" s="132"/>
      <c r="AO35" s="130"/>
      <c r="AP35" s="130"/>
      <c r="AQ35" s="130"/>
      <c r="AR35" s="130"/>
      <c r="AS35" s="130"/>
      <c r="AT35" s="130"/>
      <c r="AU35" s="130"/>
      <c r="AV35" s="130"/>
      <c r="AW35" s="140"/>
      <c r="AX35" s="140"/>
      <c r="AY35" s="140"/>
      <c r="AZ35" s="140"/>
      <c r="BA35" s="140"/>
      <c r="BB35" s="140"/>
      <c r="BC35" s="140"/>
      <c r="BD35" s="140"/>
      <c r="BE35" s="130"/>
      <c r="BF35" s="130"/>
      <c r="BG35" s="127"/>
      <c r="BH35" s="127"/>
      <c r="BI35" s="127"/>
      <c r="BJ35" s="127"/>
      <c r="BK35" s="127"/>
      <c r="BL35" s="127"/>
      <c r="BM35" s="127"/>
      <c r="BN35" s="127"/>
      <c r="BO35" s="140"/>
      <c r="BP35" s="140"/>
      <c r="BQ35" s="140"/>
      <c r="BR35" s="140"/>
      <c r="BS35" s="140"/>
      <c r="BT35" s="140"/>
      <c r="BU35" s="140"/>
      <c r="BV35" s="140"/>
      <c r="BW35" s="138"/>
      <c r="BX35" s="135"/>
    </row>
    <row r="36" spans="1:76" ht="16.350000000000001" customHeight="1" x14ac:dyDescent="0.2">
      <c r="A36" s="642"/>
      <c r="B36" s="124"/>
      <c r="C36" s="127" t="s">
        <v>369</v>
      </c>
      <c r="D36" s="127"/>
      <c r="E36" s="127"/>
      <c r="F36" s="127"/>
      <c r="G36" s="127"/>
      <c r="H36" s="127"/>
      <c r="I36" s="660" t="s">
        <v>64</v>
      </c>
      <c r="J36" s="660"/>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624</v>
      </c>
      <c r="AX36" s="132"/>
      <c r="AY36" s="132"/>
      <c r="AZ36" s="132"/>
      <c r="BA36" s="132"/>
      <c r="BB36" s="132"/>
      <c r="BC36" s="132"/>
      <c r="BD36" s="132"/>
      <c r="BE36" s="132"/>
      <c r="BF36" s="132"/>
      <c r="BG36" s="132"/>
      <c r="BH36" s="132"/>
      <c r="BI36" s="660" t="s">
        <v>65</v>
      </c>
      <c r="BJ36" s="660"/>
      <c r="BK36" s="660"/>
      <c r="BL36" s="660"/>
      <c r="BM36" s="660"/>
      <c r="BN36" s="660"/>
      <c r="BO36" s="660"/>
      <c r="BP36" s="660"/>
      <c r="BQ36" s="660"/>
      <c r="BR36" s="660"/>
      <c r="BS36" s="660"/>
      <c r="BT36" s="660"/>
      <c r="BU36" s="660"/>
      <c r="BV36" s="660"/>
      <c r="BW36" s="660"/>
      <c r="BX36" s="155"/>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32" t="s">
        <v>370</v>
      </c>
      <c r="D38" s="132"/>
      <c r="E38" s="132"/>
      <c r="F38" s="132"/>
      <c r="G38" s="132"/>
      <c r="H38" s="132"/>
      <c r="I38" s="132"/>
      <c r="J38" s="132"/>
      <c r="K38" s="132"/>
      <c r="L38" s="132"/>
      <c r="M38" s="132"/>
      <c r="N38" s="656" t="s">
        <v>66</v>
      </c>
      <c r="O38" s="656"/>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130"/>
      <c r="AP38" s="130"/>
      <c r="AQ38" s="130"/>
      <c r="AR38" s="132" t="s">
        <v>742</v>
      </c>
      <c r="AS38" s="132"/>
      <c r="AT38" s="132"/>
      <c r="AU38" s="132"/>
      <c r="AV38" s="132"/>
      <c r="AW38" s="132"/>
      <c r="AX38" s="132"/>
      <c r="AY38" s="132"/>
      <c r="AZ38" s="132"/>
      <c r="BA38" s="132"/>
      <c r="BB38" s="132"/>
      <c r="BC38" s="132"/>
      <c r="BD38" s="132"/>
      <c r="BE38" s="132"/>
      <c r="BF38" s="132"/>
      <c r="BG38" s="132"/>
      <c r="BH38" s="656" t="s">
        <v>68</v>
      </c>
      <c r="BI38" s="656"/>
      <c r="BJ38" s="656"/>
      <c r="BK38" s="656"/>
      <c r="BL38" s="656"/>
      <c r="BM38" s="656"/>
      <c r="BN38" s="656"/>
      <c r="BO38" s="656"/>
      <c r="BP38" s="656"/>
      <c r="BQ38" s="656"/>
      <c r="BR38" s="656"/>
      <c r="BS38" s="656"/>
      <c r="BT38" s="656"/>
      <c r="BU38" s="656"/>
      <c r="BV38" s="656"/>
      <c r="BW38" s="656"/>
      <c r="BX38" s="13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229"/>
      <c r="W39" s="229"/>
      <c r="X39" s="229"/>
      <c r="Y39" s="229"/>
      <c r="Z39" s="229"/>
      <c r="AA39" s="229"/>
      <c r="AB39" s="229"/>
      <c r="AC39" s="229"/>
      <c r="AD39" s="229"/>
      <c r="AE39" s="229"/>
      <c r="AF39" s="229"/>
      <c r="AG39" s="229"/>
      <c r="AH39" s="229"/>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56"/>
      <c r="C40" s="157" t="s">
        <v>743</v>
      </c>
      <c r="D40" s="153"/>
      <c r="E40" s="153"/>
      <c r="F40" s="153"/>
      <c r="G40" s="153"/>
      <c r="H40" s="153"/>
      <c r="I40" s="153"/>
      <c r="J40" s="153"/>
      <c r="K40" s="153"/>
      <c r="L40" s="153"/>
      <c r="M40" s="153"/>
      <c r="N40" s="130"/>
      <c r="O40" s="130"/>
      <c r="P40" s="130"/>
      <c r="Q40" s="130"/>
      <c r="R40" s="130"/>
      <c r="S40" s="130"/>
      <c r="T40" s="130"/>
      <c r="U40" s="130"/>
      <c r="V40" s="130"/>
      <c r="W40" s="130"/>
      <c r="X40" s="130"/>
      <c r="Y40" s="130"/>
      <c r="Z40" s="130"/>
      <c r="AA40" s="130"/>
      <c r="AB40" s="130"/>
      <c r="AC40" s="130"/>
      <c r="AD40" s="130"/>
      <c r="AE40" s="130"/>
      <c r="AF40" s="129"/>
      <c r="AG40" s="129"/>
      <c r="AH40" s="129"/>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56"/>
      <c r="BQ40" s="656"/>
      <c r="BR40" s="656"/>
      <c r="BS40" s="656"/>
      <c r="BT40" s="656"/>
      <c r="BU40" s="656"/>
      <c r="BV40" s="656"/>
      <c r="BW40" s="656"/>
      <c r="BX40" s="154"/>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375</v>
      </c>
      <c r="D42" s="153"/>
      <c r="E42" s="153"/>
      <c r="F42" s="153"/>
      <c r="G42" s="153"/>
      <c r="H42" s="153"/>
      <c r="I42" s="153"/>
      <c r="J42" s="153"/>
      <c r="K42" s="153"/>
      <c r="L42" s="153"/>
      <c r="M42" s="153"/>
      <c r="N42" s="132"/>
      <c r="O42" s="132"/>
      <c r="P42" s="132"/>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37"/>
    </row>
    <row r="43" spans="1:76" ht="15" customHeight="1" x14ac:dyDescent="0.2">
      <c r="A43" s="642"/>
      <c r="B43" s="156"/>
      <c r="C43" s="132"/>
      <c r="D43" s="230"/>
      <c r="E43" s="230"/>
      <c r="F43" s="230"/>
      <c r="G43" s="230"/>
      <c r="H43" s="230"/>
      <c r="I43" s="230"/>
      <c r="J43" s="230"/>
      <c r="K43" s="230"/>
      <c r="L43" s="230"/>
      <c r="M43" s="230"/>
      <c r="N43" s="230"/>
      <c r="O43" s="230"/>
      <c r="P43" s="230"/>
      <c r="Q43" s="659" t="s">
        <v>385</v>
      </c>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230"/>
      <c r="BW43" s="230"/>
      <c r="BX43" s="154"/>
    </row>
    <row r="44" spans="1:76" ht="4.5" customHeight="1" x14ac:dyDescent="0.2">
      <c r="A44" s="642"/>
      <c r="B44" s="124"/>
      <c r="C44" s="134"/>
      <c r="D44" s="127"/>
      <c r="E44" s="127"/>
      <c r="F44" s="127"/>
      <c r="G44" s="127"/>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27"/>
      <c r="AM44" s="127"/>
      <c r="AN44" s="132"/>
      <c r="AO44" s="130"/>
      <c r="AP44" s="130"/>
      <c r="AQ44" s="130"/>
      <c r="AR44" s="130"/>
      <c r="AS44" s="130"/>
      <c r="AT44" s="130"/>
      <c r="AU44" s="130"/>
      <c r="AV44" s="130"/>
      <c r="AW44" s="140"/>
      <c r="AX44" s="140"/>
      <c r="AY44" s="140"/>
      <c r="AZ44" s="140"/>
      <c r="BA44" s="140"/>
      <c r="BB44" s="140"/>
      <c r="BC44" s="140"/>
      <c r="BD44" s="140"/>
      <c r="BE44" s="130"/>
      <c r="BF44" s="130"/>
      <c r="BG44" s="127"/>
      <c r="BH44" s="127"/>
      <c r="BI44" s="127"/>
      <c r="BJ44" s="127"/>
      <c r="BK44" s="127"/>
      <c r="BL44" s="127"/>
      <c r="BM44" s="127"/>
      <c r="BN44" s="127"/>
      <c r="BO44" s="140"/>
      <c r="BP44" s="140"/>
      <c r="BQ44" s="140"/>
      <c r="BR44" s="140"/>
      <c r="BS44" s="140"/>
      <c r="BT44" s="140"/>
      <c r="BU44" s="140"/>
      <c r="BV44" s="140"/>
      <c r="BW44" s="138"/>
      <c r="BX44" s="135"/>
    </row>
    <row r="45" spans="1:76" ht="16.350000000000001" customHeight="1" x14ac:dyDescent="0.2">
      <c r="A45" s="642"/>
      <c r="B45" s="124"/>
      <c r="C45" s="158" t="s">
        <v>529</v>
      </c>
      <c r="D45" s="134"/>
      <c r="E45" s="134"/>
      <c r="F45" s="134"/>
      <c r="G45" s="134"/>
      <c r="H45" s="134"/>
      <c r="I45" s="134"/>
      <c r="J45" s="130"/>
      <c r="K45" s="130"/>
      <c r="L45" s="130"/>
      <c r="M45" s="130"/>
      <c r="N45" s="130"/>
      <c r="O45" s="130"/>
      <c r="P45" s="130"/>
      <c r="Q45" s="130"/>
      <c r="R45" s="130"/>
      <c r="S45" s="130"/>
      <c r="T45" s="130"/>
      <c r="U45" s="130"/>
      <c r="V45" s="130"/>
      <c r="W45" s="132"/>
      <c r="X45" s="132"/>
      <c r="Y45" s="132"/>
      <c r="Z45" s="132"/>
      <c r="AA45" s="132"/>
      <c r="AB45" s="132"/>
      <c r="AC45" s="132"/>
      <c r="AD45" s="132"/>
      <c r="AE45" s="132"/>
      <c r="AF45" s="132"/>
      <c r="AG45" s="132"/>
      <c r="AH45" s="132"/>
      <c r="AI45" s="132"/>
      <c r="AJ45" s="132"/>
      <c r="AK45" s="132"/>
      <c r="AL45" s="622"/>
      <c r="AM45" s="634"/>
      <c r="AN45" s="623"/>
      <c r="AO45" s="132"/>
      <c r="AP45" s="159" t="s">
        <v>358</v>
      </c>
      <c r="AQ45" s="160"/>
      <c r="AR45" s="130"/>
      <c r="AS45" s="130"/>
      <c r="AT45" s="132"/>
      <c r="AU45" s="132"/>
      <c r="AV45" s="622"/>
      <c r="AW45" s="634"/>
      <c r="AX45" s="623"/>
      <c r="AY45" s="132"/>
      <c r="AZ45" s="159" t="s">
        <v>359</v>
      </c>
      <c r="BA45" s="130"/>
      <c r="BB45" s="160"/>
      <c r="BC45" s="160"/>
      <c r="BD45" s="130"/>
      <c r="BE45" s="132"/>
      <c r="BF45" s="132"/>
      <c r="BG45" s="132"/>
      <c r="BH45" s="132"/>
      <c r="BI45" s="132"/>
      <c r="BJ45" s="132"/>
      <c r="BK45" s="132"/>
      <c r="BL45" s="132"/>
      <c r="BM45" s="132"/>
      <c r="BN45" s="132"/>
      <c r="BO45" s="132"/>
      <c r="BP45" s="132"/>
      <c r="BQ45" s="132"/>
      <c r="BR45" s="132"/>
      <c r="BS45" s="132"/>
      <c r="BT45" s="130"/>
      <c r="BU45" s="132"/>
      <c r="BV45" s="132"/>
      <c r="BW45" s="132"/>
      <c r="BX45" s="154"/>
    </row>
    <row r="46" spans="1:76" ht="9" customHeight="1" x14ac:dyDescent="0.2">
      <c r="A46" s="642"/>
      <c r="B46" s="124"/>
      <c r="C46" s="158"/>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54"/>
    </row>
    <row r="47" spans="1:76" ht="16.350000000000001" customHeight="1" x14ac:dyDescent="0.25">
      <c r="A47" s="642"/>
      <c r="B47" s="124"/>
      <c r="C47" s="157" t="s">
        <v>623</v>
      </c>
      <c r="D47" s="134"/>
      <c r="E47" s="134"/>
      <c r="F47" s="134"/>
      <c r="G47" s="134"/>
      <c r="H47" s="134"/>
      <c r="I47" s="134"/>
      <c r="J47" s="134"/>
      <c r="K47" s="134"/>
      <c r="L47" s="134"/>
      <c r="M47" s="134"/>
      <c r="N47" s="127"/>
      <c r="O47" s="127"/>
      <c r="P47" s="161"/>
      <c r="Q47" s="127"/>
      <c r="R47" s="127"/>
      <c r="S47" s="127"/>
      <c r="T47" s="127"/>
      <c r="U47" s="127"/>
      <c r="V47" s="127"/>
      <c r="W47" s="127"/>
      <c r="X47" s="162" t="s">
        <v>226</v>
      </c>
      <c r="Y47" s="163"/>
      <c r="Z47" s="163"/>
      <c r="AA47" s="163"/>
      <c r="AB47" s="163"/>
      <c r="AC47" s="655">
        <v>39098</v>
      </c>
      <c r="AD47" s="655"/>
      <c r="AE47" s="655"/>
      <c r="AF47" s="655"/>
      <c r="AG47" s="655"/>
      <c r="AH47" s="655"/>
      <c r="AI47" s="655"/>
      <c r="AJ47" s="655"/>
      <c r="AK47" s="655"/>
      <c r="AL47" s="655"/>
      <c r="AM47" s="132"/>
      <c r="AN47" s="163" t="s">
        <v>227</v>
      </c>
      <c r="AO47" s="163"/>
      <c r="AP47" s="655">
        <v>39233</v>
      </c>
      <c r="AQ47" s="655"/>
      <c r="AR47" s="655"/>
      <c r="AS47" s="655"/>
      <c r="AT47" s="655"/>
      <c r="AU47" s="655"/>
      <c r="AV47" s="655"/>
      <c r="AW47" s="655"/>
      <c r="AX47" s="655"/>
      <c r="AY47" s="655"/>
      <c r="AZ47" s="132"/>
      <c r="BA47" s="231"/>
      <c r="BB47" s="132"/>
      <c r="BC47" s="622" t="s">
        <v>50</v>
      </c>
      <c r="BD47" s="634"/>
      <c r="BE47" s="623"/>
      <c r="BF47" s="132"/>
      <c r="BG47" s="141" t="s">
        <v>353</v>
      </c>
      <c r="BH47" s="127"/>
      <c r="BI47" s="127"/>
      <c r="BJ47" s="127"/>
      <c r="BK47" s="127"/>
      <c r="BL47" s="127"/>
      <c r="BM47" s="127"/>
      <c r="BN47" s="127"/>
      <c r="BO47" s="127"/>
      <c r="BP47" s="127"/>
      <c r="BQ47" s="127"/>
      <c r="BR47" s="127"/>
      <c r="BS47" s="127"/>
      <c r="BT47" s="127"/>
      <c r="BU47" s="127"/>
      <c r="BV47" s="127"/>
      <c r="BW47" s="127"/>
      <c r="BX47" s="137"/>
    </row>
    <row r="48" spans="1:76" ht="9" customHeight="1" x14ac:dyDescent="0.2">
      <c r="A48" s="642"/>
      <c r="B48" s="124"/>
      <c r="C48" s="127"/>
      <c r="D48" s="136"/>
      <c r="E48" s="136"/>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37"/>
    </row>
    <row r="49" spans="1:76" ht="16.350000000000001" customHeight="1" x14ac:dyDescent="0.2">
      <c r="A49" s="642"/>
      <c r="B49" s="124"/>
      <c r="C49" s="132"/>
      <c r="D49" s="622"/>
      <c r="E49" s="623"/>
      <c r="F49" s="141" t="s">
        <v>354</v>
      </c>
      <c r="G49" s="132"/>
      <c r="H49" s="132"/>
      <c r="I49" s="132"/>
      <c r="J49" s="132"/>
      <c r="K49" s="132"/>
      <c r="L49" s="132"/>
      <c r="M49" s="622"/>
      <c r="N49" s="634"/>
      <c r="O49" s="623"/>
      <c r="P49" s="127" t="s">
        <v>355</v>
      </c>
      <c r="Q49" s="127"/>
      <c r="R49" s="127"/>
      <c r="S49" s="132"/>
      <c r="T49" s="132"/>
      <c r="U49" s="132"/>
      <c r="V49" s="132"/>
      <c r="W49" s="132"/>
      <c r="X49" s="132"/>
      <c r="Y49" s="132"/>
      <c r="Z49" s="132"/>
      <c r="AA49" s="132"/>
      <c r="AB49" s="132"/>
      <c r="AC49" s="132"/>
      <c r="AD49" s="132"/>
      <c r="AE49" s="132"/>
      <c r="AF49" s="132"/>
      <c r="AG49" s="132"/>
      <c r="AH49" s="132"/>
      <c r="AI49" s="132"/>
      <c r="AJ49" s="127"/>
      <c r="AK49" s="127"/>
      <c r="AL49" s="132"/>
      <c r="AM49" s="132"/>
      <c r="AN49" s="132"/>
      <c r="AO49" s="132"/>
      <c r="AP49" s="132"/>
      <c r="AQ49" s="132"/>
      <c r="AR49" s="134" t="s">
        <v>235</v>
      </c>
      <c r="AS49" s="132"/>
      <c r="AT49" s="132"/>
      <c r="AU49" s="127"/>
      <c r="AV49" s="127"/>
      <c r="AW49" s="127"/>
      <c r="AX49" s="656">
        <v>100</v>
      </c>
      <c r="AY49" s="656"/>
      <c r="AZ49" s="656"/>
      <c r="BA49" s="656"/>
      <c r="BB49" s="656"/>
      <c r="BC49" s="656"/>
      <c r="BD49" s="656"/>
      <c r="BE49" s="656"/>
      <c r="BF49" s="656"/>
      <c r="BG49" s="132"/>
      <c r="BH49" s="132"/>
      <c r="BI49" s="132"/>
      <c r="BJ49" s="622"/>
      <c r="BK49" s="634"/>
      <c r="BL49" s="623"/>
      <c r="BM49" s="164" t="s">
        <v>352</v>
      </c>
      <c r="BN49" s="132"/>
      <c r="BO49" s="132"/>
      <c r="BP49" s="164"/>
      <c r="BQ49" s="132"/>
      <c r="BR49" s="132"/>
      <c r="BS49" s="132"/>
      <c r="BT49" s="132"/>
      <c r="BU49" s="132"/>
      <c r="BV49" s="132"/>
      <c r="BW49" s="132"/>
      <c r="BX49" s="137"/>
    </row>
    <row r="50" spans="1:76" ht="9" customHeight="1" x14ac:dyDescent="0.2">
      <c r="A50" s="642"/>
      <c r="B50" s="124"/>
      <c r="C50" s="130"/>
      <c r="D50" s="130"/>
      <c r="E50" s="130"/>
      <c r="F50" s="158"/>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30"/>
      <c r="BG50" s="130"/>
      <c r="BH50" s="130"/>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27" t="s">
        <v>361</v>
      </c>
      <c r="D51" s="134"/>
      <c r="E51" s="134"/>
      <c r="F51" s="134"/>
      <c r="G51" s="134"/>
      <c r="H51" s="134"/>
      <c r="I51" s="134"/>
      <c r="J51" s="633" t="s">
        <v>348</v>
      </c>
      <c r="K51" s="634"/>
      <c r="L51" s="634"/>
      <c r="M51" s="634"/>
      <c r="N51" s="634"/>
      <c r="O51" s="634"/>
      <c r="P51" s="634"/>
      <c r="Q51" s="634"/>
      <c r="R51" s="634"/>
      <c r="S51" s="634"/>
      <c r="T51" s="634"/>
      <c r="U51" s="634"/>
      <c r="V51" s="634"/>
      <c r="W51" s="634"/>
      <c r="X51" s="634"/>
      <c r="Y51" s="634"/>
      <c r="Z51" s="634"/>
      <c r="AA51" s="634"/>
      <c r="AB51" s="634"/>
      <c r="AC51" s="634"/>
      <c r="AD51" s="634"/>
      <c r="AE51" s="634"/>
      <c r="AF51" s="634"/>
      <c r="AG51" s="634"/>
      <c r="AH51" s="634"/>
      <c r="AI51" s="623"/>
      <c r="AJ51" s="132"/>
      <c r="AK51" s="132"/>
      <c r="AL51" s="132"/>
      <c r="AM51" s="132"/>
      <c r="AN51" s="132"/>
      <c r="AO51" s="132"/>
      <c r="AP51" s="127"/>
      <c r="AQ51" s="132"/>
      <c r="AR51" s="127" t="s">
        <v>747</v>
      </c>
      <c r="AS51" s="127"/>
      <c r="AT51" s="127"/>
      <c r="AU51" s="127"/>
      <c r="AV51" s="127"/>
      <c r="AW51" s="127"/>
      <c r="AX51" s="127"/>
      <c r="AY51" s="127"/>
      <c r="AZ51" s="127"/>
      <c r="BA51" s="127"/>
      <c r="BB51" s="127"/>
      <c r="BC51" s="127"/>
      <c r="BD51" s="127"/>
      <c r="BE51" s="127"/>
      <c r="BF51" s="127"/>
      <c r="BG51" s="132"/>
      <c r="BH51" s="132"/>
      <c r="BI51" s="132"/>
      <c r="BJ51" s="132"/>
      <c r="BK51" s="127"/>
      <c r="BL51" s="127"/>
      <c r="BM51" s="635">
        <v>100000</v>
      </c>
      <c r="BN51" s="635"/>
      <c r="BO51" s="635"/>
      <c r="BP51" s="635"/>
      <c r="BQ51" s="635"/>
      <c r="BR51" s="635"/>
      <c r="BS51" s="635"/>
      <c r="BT51" s="635"/>
      <c r="BU51" s="635"/>
      <c r="BV51" s="635"/>
      <c r="BW51" s="635"/>
      <c r="BX51" s="137"/>
    </row>
    <row r="52" spans="1:76" ht="9.75" customHeight="1" x14ac:dyDescent="0.2">
      <c r="A52" s="642"/>
      <c r="B52" s="124"/>
      <c r="C52" s="127"/>
      <c r="D52" s="134"/>
      <c r="E52" s="134"/>
      <c r="F52" s="134"/>
      <c r="G52" s="134"/>
      <c r="H52" s="134"/>
      <c r="I52" s="134"/>
      <c r="J52" s="134"/>
      <c r="K52" s="134"/>
      <c r="L52" s="134"/>
      <c r="M52" s="134"/>
      <c r="N52" s="134"/>
      <c r="O52" s="134"/>
      <c r="P52" s="134"/>
      <c r="Q52" s="134"/>
      <c r="R52" s="134"/>
      <c r="S52" s="130"/>
      <c r="T52" s="130"/>
      <c r="U52" s="130"/>
      <c r="V52" s="130"/>
      <c r="W52" s="130"/>
      <c r="X52" s="130"/>
      <c r="Y52" s="130"/>
      <c r="Z52" s="130"/>
      <c r="AA52" s="130"/>
      <c r="AB52" s="130"/>
      <c r="AC52" s="130"/>
      <c r="AD52" s="130"/>
      <c r="AE52" s="127"/>
      <c r="AF52" s="127"/>
      <c r="AG52" s="127"/>
      <c r="AH52" s="127"/>
      <c r="AI52" s="127"/>
      <c r="AJ52" s="127"/>
      <c r="AK52" s="127"/>
      <c r="AL52" s="127"/>
      <c r="AM52" s="127"/>
      <c r="AN52" s="127"/>
      <c r="AO52" s="127"/>
      <c r="AP52" s="127"/>
      <c r="AQ52" s="127"/>
      <c r="AR52" s="127"/>
      <c r="AS52" s="127"/>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7"/>
    </row>
    <row r="53" spans="1:76" ht="6" customHeight="1" x14ac:dyDescent="0.2">
      <c r="A53" s="642"/>
      <c r="B53" s="124"/>
      <c r="C53" s="232"/>
      <c r="D53" s="233"/>
      <c r="E53" s="233"/>
      <c r="F53" s="233"/>
      <c r="G53" s="233"/>
      <c r="H53" s="233"/>
      <c r="I53" s="233"/>
      <c r="J53" s="233"/>
      <c r="K53" s="233"/>
      <c r="L53" s="233"/>
      <c r="M53" s="233"/>
      <c r="N53" s="233"/>
      <c r="O53" s="233"/>
      <c r="P53" s="233"/>
      <c r="Q53" s="233"/>
      <c r="R53" s="233"/>
      <c r="S53" s="234"/>
      <c r="T53" s="234"/>
      <c r="U53" s="234"/>
      <c r="V53" s="234"/>
      <c r="W53" s="234"/>
      <c r="X53" s="234"/>
      <c r="Y53" s="234"/>
      <c r="Z53" s="234"/>
      <c r="AA53" s="234"/>
      <c r="AB53" s="234"/>
      <c r="AC53" s="234"/>
      <c r="AD53" s="234"/>
      <c r="AE53" s="235"/>
      <c r="AF53" s="235"/>
      <c r="AG53" s="235"/>
      <c r="AH53" s="235"/>
      <c r="AI53" s="235"/>
      <c r="AJ53" s="235"/>
      <c r="AK53" s="235"/>
      <c r="AL53" s="235"/>
      <c r="AM53" s="235"/>
      <c r="AN53" s="235"/>
      <c r="AO53" s="236"/>
      <c r="AP53" s="127"/>
      <c r="AQ53" s="127"/>
      <c r="AR53" s="127"/>
      <c r="AS53" s="127"/>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7"/>
    </row>
    <row r="54" spans="1:76" ht="17.25" customHeight="1" x14ac:dyDescent="0.25">
      <c r="A54" s="642"/>
      <c r="B54" s="124"/>
      <c r="C54" s="237" t="s">
        <v>231</v>
      </c>
      <c r="D54" s="134"/>
      <c r="E54" s="134"/>
      <c r="F54" s="134"/>
      <c r="G54" s="134"/>
      <c r="H54" s="134"/>
      <c r="I54" s="134"/>
      <c r="J54" s="134"/>
      <c r="K54" s="134"/>
      <c r="L54" s="134"/>
      <c r="M54" s="134"/>
      <c r="N54" s="134"/>
      <c r="O54" s="134"/>
      <c r="P54" s="134"/>
      <c r="Q54" s="127"/>
      <c r="R54" s="636">
        <v>39083</v>
      </c>
      <c r="S54" s="636"/>
      <c r="T54" s="636"/>
      <c r="U54" s="636"/>
      <c r="V54" s="636"/>
      <c r="W54" s="636"/>
      <c r="X54" s="636"/>
      <c r="Y54" s="636"/>
      <c r="Z54" s="636"/>
      <c r="AA54" s="637" t="s">
        <v>224</v>
      </c>
      <c r="AB54" s="637"/>
      <c r="AC54" s="637"/>
      <c r="AD54" s="637"/>
      <c r="AE54" s="638">
        <v>2958465</v>
      </c>
      <c r="AF54" s="638"/>
      <c r="AG54" s="638"/>
      <c r="AH54" s="638"/>
      <c r="AI54" s="638"/>
      <c r="AJ54" s="638"/>
      <c r="AK54" s="638"/>
      <c r="AL54" s="638"/>
      <c r="AM54" s="638"/>
      <c r="AN54" s="638"/>
      <c r="AO54" s="238"/>
      <c r="AP54" s="127"/>
      <c r="AQ54" s="127"/>
      <c r="AR54" s="127"/>
      <c r="AS54" s="127"/>
      <c r="AT54" s="657" t="s">
        <v>257</v>
      </c>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57"/>
      <c r="BQ54" s="657"/>
      <c r="BR54" s="657"/>
      <c r="BS54" s="657"/>
      <c r="BT54" s="657"/>
      <c r="BU54" s="657"/>
      <c r="BV54" s="657"/>
      <c r="BW54" s="166"/>
      <c r="BX54" s="167"/>
    </row>
    <row r="55" spans="1:76" ht="6" customHeight="1" x14ac:dyDescent="0.2">
      <c r="A55" s="642"/>
      <c r="B55" s="124"/>
      <c r="C55" s="237"/>
      <c r="D55" s="134"/>
      <c r="E55" s="134"/>
      <c r="F55" s="134"/>
      <c r="G55" s="134"/>
      <c r="H55" s="134"/>
      <c r="I55" s="134"/>
      <c r="J55" s="134"/>
      <c r="K55" s="134"/>
      <c r="L55" s="134"/>
      <c r="M55" s="134"/>
      <c r="N55" s="134"/>
      <c r="O55" s="134"/>
      <c r="P55" s="134"/>
      <c r="Q55" s="134"/>
      <c r="R55" s="127"/>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239"/>
      <c r="AP55" s="130"/>
      <c r="AQ55" s="127"/>
      <c r="AR55" s="127"/>
      <c r="AS55" s="127"/>
      <c r="AT55" s="658"/>
      <c r="AU55" s="658"/>
      <c r="AV55" s="658"/>
      <c r="AW55" s="658"/>
      <c r="AX55" s="658"/>
      <c r="AY55" s="658"/>
      <c r="AZ55" s="658"/>
      <c r="BA55" s="658"/>
      <c r="BB55" s="658"/>
      <c r="BC55" s="658"/>
      <c r="BD55" s="658"/>
      <c r="BE55" s="658"/>
      <c r="BF55" s="658"/>
      <c r="BG55" s="658"/>
      <c r="BH55" s="658"/>
      <c r="BI55" s="658"/>
      <c r="BJ55" s="658"/>
      <c r="BK55" s="658"/>
      <c r="BL55" s="658"/>
      <c r="BM55" s="658"/>
      <c r="BN55" s="658"/>
      <c r="BO55" s="658"/>
      <c r="BP55" s="658"/>
      <c r="BQ55" s="658"/>
      <c r="BR55" s="658"/>
      <c r="BS55" s="658"/>
      <c r="BT55" s="658"/>
      <c r="BU55" s="658"/>
      <c r="BV55" s="658"/>
      <c r="BW55" s="166"/>
      <c r="BX55" s="167"/>
    </row>
    <row r="56" spans="1:76" ht="17.25" customHeight="1" x14ac:dyDescent="0.25">
      <c r="A56" s="642"/>
      <c r="B56" s="124"/>
      <c r="C56" s="237" t="s">
        <v>767</v>
      </c>
      <c r="D56" s="136"/>
      <c r="E56" s="136"/>
      <c r="F56" s="127"/>
      <c r="G56" s="127"/>
      <c r="H56" s="127"/>
      <c r="I56" s="127"/>
      <c r="J56" s="127"/>
      <c r="K56" s="127"/>
      <c r="L56" s="127"/>
      <c r="M56" s="127"/>
      <c r="N56" s="130"/>
      <c r="O56" s="130"/>
      <c r="P56" s="130"/>
      <c r="Q56" s="127"/>
      <c r="R56" s="638">
        <v>39083</v>
      </c>
      <c r="S56" s="638"/>
      <c r="T56" s="638"/>
      <c r="U56" s="638"/>
      <c r="V56" s="638"/>
      <c r="W56" s="638"/>
      <c r="X56" s="638"/>
      <c r="Y56" s="638"/>
      <c r="Z56" s="638"/>
      <c r="AA56" s="637" t="s">
        <v>224</v>
      </c>
      <c r="AB56" s="637"/>
      <c r="AC56" s="637"/>
      <c r="AD56" s="637"/>
      <c r="AE56" s="638">
        <v>39263</v>
      </c>
      <c r="AF56" s="638"/>
      <c r="AG56" s="638"/>
      <c r="AH56" s="638"/>
      <c r="AI56" s="638"/>
      <c r="AJ56" s="638"/>
      <c r="AK56" s="638"/>
      <c r="AL56" s="638"/>
      <c r="AM56" s="638"/>
      <c r="AN56" s="638"/>
      <c r="AO56" s="240"/>
      <c r="AP56" s="165"/>
      <c r="AQ56" s="165"/>
      <c r="AR56" s="165"/>
      <c r="AS56" s="165"/>
      <c r="AT56" s="630" t="s">
        <v>238</v>
      </c>
      <c r="AU56" s="631"/>
      <c r="AV56" s="631"/>
      <c r="AW56" s="631"/>
      <c r="AX56" s="631"/>
      <c r="AY56" s="631"/>
      <c r="AZ56" s="631"/>
      <c r="BA56" s="631"/>
      <c r="BB56" s="631"/>
      <c r="BC56" s="631"/>
      <c r="BD56" s="632"/>
      <c r="BE56" s="630" t="s">
        <v>223</v>
      </c>
      <c r="BF56" s="631"/>
      <c r="BG56" s="631"/>
      <c r="BH56" s="632"/>
      <c r="BI56" s="630" t="s">
        <v>238</v>
      </c>
      <c r="BJ56" s="631"/>
      <c r="BK56" s="631"/>
      <c r="BL56" s="631"/>
      <c r="BM56" s="631"/>
      <c r="BN56" s="631"/>
      <c r="BO56" s="631"/>
      <c r="BP56" s="631"/>
      <c r="BQ56" s="631"/>
      <c r="BR56" s="632"/>
      <c r="BS56" s="630" t="s">
        <v>223</v>
      </c>
      <c r="BT56" s="631"/>
      <c r="BU56" s="631"/>
      <c r="BV56" s="632"/>
      <c r="BW56" s="127"/>
      <c r="BX56" s="13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65"/>
      <c r="AQ57" s="165"/>
      <c r="AR57" s="165"/>
      <c r="AS57" s="165"/>
      <c r="AT57" s="624" t="s">
        <v>675</v>
      </c>
      <c r="AU57" s="625"/>
      <c r="AV57" s="625"/>
      <c r="AW57" s="625"/>
      <c r="AX57" s="625"/>
      <c r="AY57" s="625"/>
      <c r="AZ57" s="625"/>
      <c r="BA57" s="625"/>
      <c r="BB57" s="625"/>
      <c r="BC57" s="625"/>
      <c r="BD57" s="626"/>
      <c r="BE57" s="624" t="s">
        <v>55</v>
      </c>
      <c r="BF57" s="625"/>
      <c r="BG57" s="625"/>
      <c r="BH57" s="626"/>
      <c r="BI57" s="624"/>
      <c r="BJ57" s="625"/>
      <c r="BK57" s="625"/>
      <c r="BL57" s="625"/>
      <c r="BM57" s="625"/>
      <c r="BN57" s="625"/>
      <c r="BO57" s="625"/>
      <c r="BP57" s="625"/>
      <c r="BQ57" s="625"/>
      <c r="BR57" s="626"/>
      <c r="BS57" s="624"/>
      <c r="BT57" s="625"/>
      <c r="BU57" s="625"/>
      <c r="BV57" s="626"/>
      <c r="BW57" s="127"/>
      <c r="BX57" s="137"/>
    </row>
    <row r="58" spans="1:76" ht="17.25" customHeight="1" x14ac:dyDescent="0.2">
      <c r="A58" s="642"/>
      <c r="B58" s="124"/>
      <c r="C58" s="237" t="s">
        <v>232</v>
      </c>
      <c r="D58" s="136"/>
      <c r="E58" s="136"/>
      <c r="F58" s="127"/>
      <c r="G58" s="127"/>
      <c r="H58" s="127"/>
      <c r="I58" s="127"/>
      <c r="J58" s="127"/>
      <c r="K58" s="127"/>
      <c r="L58" s="127"/>
      <c r="M58" s="127"/>
      <c r="N58" s="130"/>
      <c r="O58" s="130"/>
      <c r="P58" s="130"/>
      <c r="Q58" s="127"/>
      <c r="R58" s="635">
        <v>8333.3333333333339</v>
      </c>
      <c r="S58" s="635"/>
      <c r="T58" s="635"/>
      <c r="U58" s="635"/>
      <c r="V58" s="635"/>
      <c r="W58" s="635"/>
      <c r="X58" s="635"/>
      <c r="Y58" s="635"/>
      <c r="Z58" s="635"/>
      <c r="AA58" s="130"/>
      <c r="AB58" s="127"/>
      <c r="AC58" s="127"/>
      <c r="AD58" s="127"/>
      <c r="AE58" s="127"/>
      <c r="AF58" s="127"/>
      <c r="AG58" s="127"/>
      <c r="AH58" s="127"/>
      <c r="AI58" s="127"/>
      <c r="AJ58" s="127"/>
      <c r="AK58" s="130"/>
      <c r="AL58" s="165"/>
      <c r="AM58" s="165"/>
      <c r="AN58" s="165"/>
      <c r="AO58" s="240"/>
      <c r="AP58" s="127"/>
      <c r="AQ58" s="127"/>
      <c r="AR58" s="127"/>
      <c r="AS58" s="127"/>
      <c r="AT58" s="627"/>
      <c r="AU58" s="628"/>
      <c r="AV58" s="628"/>
      <c r="AW58" s="628"/>
      <c r="AX58" s="628"/>
      <c r="AY58" s="628"/>
      <c r="AZ58" s="628"/>
      <c r="BA58" s="628"/>
      <c r="BB58" s="628"/>
      <c r="BC58" s="628"/>
      <c r="BD58" s="629"/>
      <c r="BE58" s="627"/>
      <c r="BF58" s="628"/>
      <c r="BG58" s="628"/>
      <c r="BH58" s="629"/>
      <c r="BI58" s="627"/>
      <c r="BJ58" s="628"/>
      <c r="BK58" s="628"/>
      <c r="BL58" s="628"/>
      <c r="BM58" s="628"/>
      <c r="BN58" s="628"/>
      <c r="BO58" s="628"/>
      <c r="BP58" s="628"/>
      <c r="BQ58" s="628"/>
      <c r="BR58" s="629"/>
      <c r="BS58" s="627"/>
      <c r="BT58" s="628"/>
      <c r="BU58" s="628"/>
      <c r="BV58" s="629"/>
      <c r="BW58" s="127"/>
      <c r="BX58" s="137"/>
    </row>
    <row r="59" spans="1:76" ht="6" customHeight="1" x14ac:dyDescent="0.2">
      <c r="A59" s="642"/>
      <c r="B59" s="124"/>
      <c r="C59" s="237"/>
      <c r="D59" s="136"/>
      <c r="E59" s="136"/>
      <c r="F59" s="127"/>
      <c r="G59" s="127"/>
      <c r="H59" s="127"/>
      <c r="I59" s="127"/>
      <c r="J59" s="127"/>
      <c r="K59" s="127"/>
      <c r="L59" s="127"/>
      <c r="M59" s="127"/>
      <c r="N59" s="130"/>
      <c r="O59" s="130"/>
      <c r="P59" s="130"/>
      <c r="Q59" s="168"/>
      <c r="R59" s="168"/>
      <c r="S59" s="168"/>
      <c r="T59" s="168"/>
      <c r="U59" s="168"/>
      <c r="V59" s="168"/>
      <c r="W59" s="168"/>
      <c r="X59" s="168"/>
      <c r="Y59" s="130"/>
      <c r="Z59" s="130"/>
      <c r="AA59" s="130"/>
      <c r="AB59" s="130"/>
      <c r="AC59" s="130"/>
      <c r="AD59" s="130"/>
      <c r="AE59" s="130"/>
      <c r="AF59" s="130"/>
      <c r="AG59" s="130"/>
      <c r="AH59" s="130"/>
      <c r="AI59" s="130"/>
      <c r="AJ59" s="130"/>
      <c r="AK59" s="130"/>
      <c r="AL59" s="165"/>
      <c r="AM59" s="165"/>
      <c r="AN59" s="165"/>
      <c r="AO59" s="240"/>
      <c r="AP59" s="127"/>
      <c r="AQ59" s="127"/>
      <c r="AR59" s="127"/>
      <c r="AS59" s="127"/>
      <c r="AT59" s="624"/>
      <c r="AU59" s="625"/>
      <c r="AV59" s="625"/>
      <c r="AW59" s="625"/>
      <c r="AX59" s="625"/>
      <c r="AY59" s="625"/>
      <c r="AZ59" s="625"/>
      <c r="BA59" s="625"/>
      <c r="BB59" s="625"/>
      <c r="BC59" s="625"/>
      <c r="BD59" s="626"/>
      <c r="BE59" s="624"/>
      <c r="BF59" s="625"/>
      <c r="BG59" s="625"/>
      <c r="BH59" s="626"/>
      <c r="BI59" s="624"/>
      <c r="BJ59" s="625"/>
      <c r="BK59" s="625"/>
      <c r="BL59" s="625"/>
      <c r="BM59" s="625"/>
      <c r="BN59" s="625"/>
      <c r="BO59" s="625"/>
      <c r="BP59" s="625"/>
      <c r="BQ59" s="625"/>
      <c r="BR59" s="626"/>
      <c r="BS59" s="624"/>
      <c r="BT59" s="625"/>
      <c r="BU59" s="625"/>
      <c r="BV59" s="626"/>
      <c r="BW59" s="127"/>
      <c r="BX59" s="137"/>
    </row>
    <row r="60" spans="1:76" ht="17.25" customHeight="1" x14ac:dyDescent="0.25">
      <c r="A60" s="642"/>
      <c r="B60" s="124"/>
      <c r="C60" s="237" t="s">
        <v>237</v>
      </c>
      <c r="D60" s="136"/>
      <c r="E60" s="136"/>
      <c r="F60" s="127"/>
      <c r="G60" s="127"/>
      <c r="H60" s="127"/>
      <c r="I60" s="127"/>
      <c r="J60" s="127"/>
      <c r="K60" s="127"/>
      <c r="L60" s="127"/>
      <c r="M60" s="127"/>
      <c r="N60" s="130"/>
      <c r="O60" s="130"/>
      <c r="P60" s="130"/>
      <c r="Q60" s="127"/>
      <c r="R60" s="638">
        <v>39098</v>
      </c>
      <c r="S60" s="638"/>
      <c r="T60" s="638"/>
      <c r="U60" s="638"/>
      <c r="V60" s="638"/>
      <c r="W60" s="638"/>
      <c r="X60" s="638"/>
      <c r="Y60" s="638"/>
      <c r="Z60" s="638"/>
      <c r="AA60" s="637" t="s">
        <v>224</v>
      </c>
      <c r="AB60" s="637"/>
      <c r="AC60" s="637"/>
      <c r="AD60" s="637"/>
      <c r="AE60" s="638">
        <v>39233</v>
      </c>
      <c r="AF60" s="638"/>
      <c r="AG60" s="638"/>
      <c r="AH60" s="638"/>
      <c r="AI60" s="638"/>
      <c r="AJ60" s="638"/>
      <c r="AK60" s="638"/>
      <c r="AL60" s="638"/>
      <c r="AM60" s="638"/>
      <c r="AN60" s="638"/>
      <c r="AO60" s="238"/>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5">
      <c r="A61" s="642"/>
      <c r="B61" s="124"/>
      <c r="C61" s="237"/>
      <c r="D61" s="136"/>
      <c r="E61" s="136"/>
      <c r="F61" s="127"/>
      <c r="G61" s="127"/>
      <c r="H61" s="127"/>
      <c r="I61" s="127"/>
      <c r="J61" s="127"/>
      <c r="K61" s="127"/>
      <c r="L61" s="127"/>
      <c r="M61" s="127"/>
      <c r="N61" s="130"/>
      <c r="O61" s="130"/>
      <c r="P61" s="130"/>
      <c r="Q61" s="163"/>
      <c r="R61" s="163"/>
      <c r="S61" s="163"/>
      <c r="T61" s="163"/>
      <c r="U61" s="163"/>
      <c r="V61" s="163"/>
      <c r="W61" s="163"/>
      <c r="X61" s="163"/>
      <c r="Y61" s="130"/>
      <c r="Z61" s="130"/>
      <c r="AA61" s="130"/>
      <c r="AB61" s="130"/>
      <c r="AC61" s="130"/>
      <c r="AD61" s="130"/>
      <c r="AE61" s="130"/>
      <c r="AF61" s="130"/>
      <c r="AG61" s="130"/>
      <c r="AH61" s="130"/>
      <c r="AI61" s="130"/>
      <c r="AJ61" s="130"/>
      <c r="AK61" s="130"/>
      <c r="AL61" s="127"/>
      <c r="AM61" s="127"/>
      <c r="AN61" s="127"/>
      <c r="AO61" s="238"/>
      <c r="AP61" s="127"/>
      <c r="AQ61" s="127"/>
      <c r="AR61" s="127"/>
      <c r="AS61" s="127"/>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row>
    <row r="62" spans="1:76" ht="15.75" customHeight="1" x14ac:dyDescent="0.2">
      <c r="A62" s="642"/>
      <c r="B62" s="124"/>
      <c r="C62" s="241" t="s">
        <v>242</v>
      </c>
      <c r="D62" s="136"/>
      <c r="E62" s="136"/>
      <c r="F62" s="127"/>
      <c r="G62" s="127"/>
      <c r="H62" s="127"/>
      <c r="I62" s="127"/>
      <c r="J62" s="127"/>
      <c r="K62" s="127"/>
      <c r="L62" s="127"/>
      <c r="M62" s="127"/>
      <c r="N62" s="130"/>
      <c r="O62" s="130"/>
      <c r="P62" s="130"/>
      <c r="Q62" s="127"/>
      <c r="R62" s="635">
        <v>11111.111111111111</v>
      </c>
      <c r="S62" s="635"/>
      <c r="T62" s="635"/>
      <c r="U62" s="635"/>
      <c r="V62" s="635"/>
      <c r="W62" s="635"/>
      <c r="X62" s="635"/>
      <c r="Y62" s="635"/>
      <c r="Z62" s="635"/>
      <c r="AA62" s="158"/>
      <c r="AB62" s="158"/>
      <c r="AC62" s="158"/>
      <c r="AD62" s="158"/>
      <c r="AE62" s="158"/>
      <c r="AF62" s="158"/>
      <c r="AG62" s="158"/>
      <c r="AH62" s="158"/>
      <c r="AI62" s="158"/>
      <c r="AJ62" s="142"/>
      <c r="AK62" s="127"/>
      <c r="AL62" s="127"/>
      <c r="AM62" s="127"/>
      <c r="AN62" s="127"/>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42"/>
      <c r="Z63" s="142"/>
      <c r="AA63" s="142"/>
      <c r="AB63" s="142"/>
      <c r="AC63" s="142"/>
      <c r="AD63" s="142"/>
      <c r="AE63" s="142"/>
      <c r="AF63" s="142"/>
      <c r="AG63" s="142"/>
      <c r="AH63" s="142"/>
      <c r="AI63" s="142"/>
      <c r="AJ63" s="142"/>
      <c r="AK63" s="142"/>
      <c r="AL63" s="127"/>
      <c r="AM63" s="127"/>
      <c r="AN63" s="127"/>
      <c r="AO63" s="238"/>
      <c r="AP63" s="127"/>
      <c r="AQ63" s="127"/>
      <c r="AR63" s="127"/>
      <c r="AS63" s="12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127"/>
      <c r="BX63" s="137"/>
    </row>
    <row r="64" spans="1:76" ht="15.75" customHeight="1" x14ac:dyDescent="0.2">
      <c r="A64" s="642"/>
      <c r="B64" s="124"/>
      <c r="C64" s="237" t="s">
        <v>216</v>
      </c>
      <c r="D64" s="127"/>
      <c r="E64" s="127"/>
      <c r="F64" s="127"/>
      <c r="G64" s="127"/>
      <c r="H64" s="127"/>
      <c r="I64" s="127"/>
      <c r="J64" s="127"/>
      <c r="K64" s="134"/>
      <c r="L64" s="127"/>
      <c r="M64" s="359"/>
      <c r="N64" s="360"/>
      <c r="O64" s="360"/>
      <c r="P64" s="360"/>
      <c r="Q64" s="127"/>
      <c r="R64" s="635">
        <v>50000</v>
      </c>
      <c r="S64" s="635"/>
      <c r="T64" s="635"/>
      <c r="U64" s="635"/>
      <c r="V64" s="635"/>
      <c r="W64" s="635"/>
      <c r="X64" s="635"/>
      <c r="Y64" s="635"/>
      <c r="Z64" s="635"/>
      <c r="AA64" s="142"/>
      <c r="AB64" s="142"/>
      <c r="AC64" s="142"/>
      <c r="AD64" s="142"/>
      <c r="AE64" s="142"/>
      <c r="AF64" s="142"/>
      <c r="AG64" s="142"/>
      <c r="AH64" s="142"/>
      <c r="AI64" s="142"/>
      <c r="AJ64" s="142"/>
      <c r="AK64" s="142"/>
      <c r="AL64" s="127"/>
      <c r="AM64" s="127"/>
      <c r="AN64" s="127"/>
      <c r="AO64" s="238"/>
      <c r="AP64" s="127"/>
      <c r="AQ64" s="127"/>
      <c r="AR64" s="127"/>
      <c r="AS64" s="12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127"/>
      <c r="BX64" s="137"/>
    </row>
    <row r="65" spans="1:76" ht="7.5" customHeight="1" x14ac:dyDescent="0.2">
      <c r="A65" s="642"/>
      <c r="B65" s="124"/>
      <c r="C65" s="242"/>
      <c r="D65" s="139"/>
      <c r="E65" s="139"/>
      <c r="F65" s="139"/>
      <c r="G65" s="139"/>
      <c r="H65" s="139"/>
      <c r="I65" s="139"/>
      <c r="J65" s="139"/>
      <c r="K65" s="139"/>
      <c r="L65" s="139"/>
      <c r="M65" s="139"/>
      <c r="N65" s="139"/>
      <c r="O65" s="139"/>
      <c r="P65" s="139"/>
      <c r="Q65" s="139"/>
      <c r="R65" s="219"/>
      <c r="S65" s="219"/>
      <c r="T65" s="219"/>
      <c r="U65" s="219"/>
      <c r="V65" s="219"/>
      <c r="W65" s="219"/>
      <c r="X65" s="219"/>
      <c r="Y65" s="219"/>
      <c r="Z65" s="219"/>
      <c r="AA65" s="218"/>
      <c r="AB65" s="218"/>
      <c r="AC65" s="218"/>
      <c r="AD65" s="218"/>
      <c r="AE65" s="218"/>
      <c r="AF65" s="218"/>
      <c r="AG65" s="218"/>
      <c r="AH65" s="218"/>
      <c r="AI65" s="218"/>
      <c r="AJ65" s="218"/>
      <c r="AK65" s="218"/>
      <c r="AL65" s="139"/>
      <c r="AM65" s="139"/>
      <c r="AN65" s="139"/>
      <c r="AO65" s="243"/>
      <c r="AP65" s="127"/>
      <c r="AQ65" s="127"/>
      <c r="AR65" s="127"/>
      <c r="AS65" s="127"/>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127"/>
      <c r="BX65" s="137"/>
    </row>
    <row r="66" spans="1:76" ht="7.5" customHeight="1" thickBot="1" x14ac:dyDescent="0.25">
      <c r="A66" s="642"/>
      <c r="B66" s="120"/>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69"/>
      <c r="AE66" s="169"/>
      <c r="AF66" s="169"/>
      <c r="AG66" s="169"/>
      <c r="AH66" s="169"/>
      <c r="AI66" s="169"/>
      <c r="AJ66" s="169"/>
      <c r="AK66" s="169"/>
      <c r="AL66" s="122"/>
      <c r="AM66" s="122"/>
      <c r="AN66" s="122"/>
      <c r="AO66" s="122"/>
      <c r="AP66" s="122"/>
      <c r="AQ66" s="122"/>
      <c r="AR66" s="122"/>
      <c r="AS66" s="122"/>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122"/>
      <c r="BX66" s="170"/>
    </row>
    <row r="67" spans="1:76" ht="3" customHeight="1" x14ac:dyDescent="0.25">
      <c r="A67" s="642"/>
      <c r="B67" s="124"/>
      <c r="C67" s="127"/>
      <c r="D67" s="127"/>
      <c r="E67" s="127"/>
      <c r="F67" s="127"/>
      <c r="G67" s="127"/>
      <c r="H67" s="127"/>
      <c r="I67" s="127"/>
      <c r="J67" s="127"/>
      <c r="K67" s="127"/>
      <c r="L67" s="127"/>
      <c r="M67" s="127"/>
      <c r="N67" s="127"/>
      <c r="O67" s="127"/>
      <c r="P67" s="127"/>
      <c r="Q67" s="637"/>
      <c r="R67" s="637"/>
      <c r="S67" s="637"/>
      <c r="T67" s="637"/>
      <c r="U67" s="637"/>
      <c r="V67" s="637"/>
      <c r="W67" s="637"/>
      <c r="X67" s="637"/>
      <c r="Y67" s="142"/>
      <c r="Z67" s="142"/>
      <c r="AA67" s="142"/>
      <c r="AB67" s="142"/>
      <c r="AC67" s="142"/>
      <c r="AD67" s="142"/>
      <c r="AE67" s="142"/>
      <c r="AF67" s="142"/>
      <c r="AG67" s="142"/>
      <c r="AH67" s="142"/>
      <c r="AI67" s="142"/>
      <c r="AJ67" s="142"/>
      <c r="AK67" s="142"/>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37"/>
    </row>
    <row r="68" spans="1:76" ht="15.95" customHeight="1" x14ac:dyDescent="0.2">
      <c r="A68" s="642"/>
      <c r="B68" s="124"/>
      <c r="C68" s="643" t="s">
        <v>210</v>
      </c>
      <c r="D68" s="644"/>
      <c r="E68" s="644"/>
      <c r="F68" s="644"/>
      <c r="G68" s="644"/>
      <c r="H68" s="644"/>
      <c r="I68" s="644"/>
      <c r="J68" s="644"/>
      <c r="K68" s="644"/>
      <c r="L68" s="644"/>
      <c r="M68" s="644"/>
      <c r="N68" s="644"/>
      <c r="O68" s="644"/>
      <c r="P68" s="644"/>
      <c r="Q68" s="644"/>
      <c r="R68" s="644"/>
      <c r="S68" s="644"/>
      <c r="T68" s="644"/>
      <c r="U68" s="644"/>
      <c r="V68" s="644"/>
      <c r="W68" s="644"/>
      <c r="X68" s="644"/>
      <c r="Y68" s="644"/>
      <c r="Z68" s="644"/>
      <c r="AA68" s="644"/>
      <c r="AB68" s="644"/>
      <c r="AC68" s="644"/>
      <c r="AD68" s="644"/>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644"/>
      <c r="BG68" s="644"/>
      <c r="BH68" s="644"/>
      <c r="BI68" s="644"/>
      <c r="BJ68" s="644"/>
      <c r="BK68" s="644"/>
      <c r="BL68" s="644"/>
      <c r="BM68" s="644"/>
      <c r="BN68" s="644"/>
      <c r="BO68" s="644"/>
      <c r="BP68" s="644"/>
      <c r="BQ68" s="644"/>
      <c r="BR68" s="644"/>
      <c r="BS68" s="644"/>
      <c r="BT68" s="644"/>
      <c r="BU68" s="644"/>
      <c r="BV68" s="644"/>
      <c r="BW68" s="645"/>
      <c r="BX68" s="171"/>
    </row>
    <row r="69" spans="1:76" ht="3.75" customHeight="1" x14ac:dyDescent="0.2">
      <c r="A69" s="642"/>
      <c r="B69" s="172"/>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42"/>
      <c r="AJ69" s="142"/>
      <c r="AK69" s="142"/>
      <c r="AL69" s="174"/>
      <c r="AM69" s="174"/>
      <c r="AN69" s="174"/>
      <c r="AO69" s="174"/>
      <c r="AP69" s="174"/>
      <c r="AQ69" s="174"/>
      <c r="AR69" s="174"/>
      <c r="AS69" s="174"/>
      <c r="AT69" s="174"/>
      <c r="AU69" s="174"/>
      <c r="AV69" s="174"/>
      <c r="AW69" s="174"/>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1"/>
    </row>
    <row r="70" spans="1:76" ht="12.75" customHeight="1" x14ac:dyDescent="0.2">
      <c r="A70" s="642"/>
      <c r="B70" s="176"/>
      <c r="C70" s="646" t="s">
        <v>18</v>
      </c>
      <c r="D70" s="647"/>
      <c r="E70" s="647"/>
      <c r="F70" s="647"/>
      <c r="G70" s="647"/>
      <c r="H70" s="647"/>
      <c r="I70" s="647"/>
      <c r="J70" s="647"/>
      <c r="K70" s="647"/>
      <c r="L70" s="647"/>
      <c r="M70" s="647"/>
      <c r="N70" s="647"/>
      <c r="O70" s="647"/>
      <c r="P70" s="647"/>
      <c r="Q70" s="647"/>
      <c r="R70" s="647"/>
      <c r="S70" s="647"/>
      <c r="T70" s="647"/>
      <c r="U70" s="647"/>
      <c r="V70" s="647"/>
      <c r="W70" s="647"/>
      <c r="X70" s="647"/>
      <c r="Y70" s="647"/>
      <c r="Z70" s="647"/>
      <c r="AA70" s="647"/>
      <c r="AB70" s="647"/>
      <c r="AC70" s="647"/>
      <c r="AD70" s="647"/>
      <c r="AE70" s="647"/>
      <c r="AF70" s="647"/>
      <c r="AG70" s="647"/>
      <c r="AH70" s="647"/>
      <c r="AI70" s="647"/>
      <c r="AJ70" s="647"/>
      <c r="AK70" s="647"/>
      <c r="AL70" s="647"/>
      <c r="AM70" s="647"/>
      <c r="AN70" s="647"/>
      <c r="AO70" s="647"/>
      <c r="AP70" s="647"/>
      <c r="AQ70" s="647"/>
      <c r="AR70" s="647"/>
      <c r="AS70" s="647"/>
      <c r="AT70" s="647"/>
      <c r="AU70" s="647"/>
      <c r="AV70" s="647"/>
      <c r="AW70" s="647"/>
      <c r="AX70" s="647"/>
      <c r="AY70" s="647"/>
      <c r="AZ70" s="647"/>
      <c r="BA70" s="647"/>
      <c r="BB70" s="647"/>
      <c r="BC70" s="647"/>
      <c r="BD70" s="647"/>
      <c r="BE70" s="647"/>
      <c r="BF70" s="647"/>
      <c r="BG70" s="647"/>
      <c r="BH70" s="647"/>
      <c r="BI70" s="647"/>
      <c r="BJ70" s="647"/>
      <c r="BK70" s="647"/>
      <c r="BL70" s="647"/>
      <c r="BM70" s="647"/>
      <c r="BN70" s="647"/>
      <c r="BO70" s="647"/>
      <c r="BP70" s="647"/>
      <c r="BQ70" s="647"/>
      <c r="BR70" s="647"/>
      <c r="BS70" s="647"/>
      <c r="BT70" s="647"/>
      <c r="BU70" s="647"/>
      <c r="BV70" s="647"/>
      <c r="BW70" s="648"/>
      <c r="BX70" s="177"/>
    </row>
    <row r="71" spans="1:76" ht="12.75" customHeight="1" x14ac:dyDescent="0.2">
      <c r="A71" s="642"/>
      <c r="B71" s="176"/>
      <c r="C71" s="649"/>
      <c r="D71" s="650"/>
      <c r="E71" s="650"/>
      <c r="F71" s="650"/>
      <c r="G71" s="650"/>
      <c r="H71" s="650"/>
      <c r="I71" s="650"/>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650"/>
      <c r="BA71" s="650"/>
      <c r="BB71" s="650"/>
      <c r="BC71" s="650"/>
      <c r="BD71" s="650"/>
      <c r="BE71" s="650"/>
      <c r="BF71" s="650"/>
      <c r="BG71" s="650"/>
      <c r="BH71" s="650"/>
      <c r="BI71" s="650"/>
      <c r="BJ71" s="650"/>
      <c r="BK71" s="650"/>
      <c r="BL71" s="650"/>
      <c r="BM71" s="650"/>
      <c r="BN71" s="650"/>
      <c r="BO71" s="650"/>
      <c r="BP71" s="650"/>
      <c r="BQ71" s="650"/>
      <c r="BR71" s="650"/>
      <c r="BS71" s="650"/>
      <c r="BT71" s="650"/>
      <c r="BU71" s="650"/>
      <c r="BV71" s="650"/>
      <c r="BW71" s="651"/>
      <c r="BX71" s="177"/>
    </row>
    <row r="72" spans="1:76" ht="12.75" customHeight="1" x14ac:dyDescent="0.2">
      <c r="A72" s="642"/>
      <c r="B72" s="176"/>
      <c r="C72" s="652"/>
      <c r="D72" s="653"/>
      <c r="E72" s="653"/>
      <c r="F72" s="653"/>
      <c r="G72" s="653"/>
      <c r="H72" s="653"/>
      <c r="I72" s="653"/>
      <c r="J72" s="653"/>
      <c r="K72" s="653"/>
      <c r="L72" s="653"/>
      <c r="M72" s="653"/>
      <c r="N72" s="653"/>
      <c r="O72" s="653"/>
      <c r="P72" s="653"/>
      <c r="Q72" s="653"/>
      <c r="R72" s="653"/>
      <c r="S72" s="653"/>
      <c r="T72" s="653"/>
      <c r="U72" s="653"/>
      <c r="V72" s="653"/>
      <c r="W72" s="653"/>
      <c r="X72" s="653"/>
      <c r="Y72" s="653"/>
      <c r="Z72" s="653"/>
      <c r="AA72" s="653"/>
      <c r="AB72" s="653"/>
      <c r="AC72" s="653"/>
      <c r="AD72" s="653"/>
      <c r="AE72" s="653"/>
      <c r="AF72" s="653"/>
      <c r="AG72" s="653"/>
      <c r="AH72" s="653"/>
      <c r="AI72" s="653"/>
      <c r="AJ72" s="653"/>
      <c r="AK72" s="653"/>
      <c r="AL72" s="653"/>
      <c r="AM72" s="653"/>
      <c r="AN72" s="653"/>
      <c r="AO72" s="653"/>
      <c r="AP72" s="653"/>
      <c r="AQ72" s="653"/>
      <c r="AR72" s="653"/>
      <c r="AS72" s="653"/>
      <c r="AT72" s="653"/>
      <c r="AU72" s="653"/>
      <c r="AV72" s="653"/>
      <c r="AW72" s="653"/>
      <c r="AX72" s="653"/>
      <c r="AY72" s="653"/>
      <c r="AZ72" s="653"/>
      <c r="BA72" s="653"/>
      <c r="BB72" s="653"/>
      <c r="BC72" s="653"/>
      <c r="BD72" s="653"/>
      <c r="BE72" s="653"/>
      <c r="BF72" s="653"/>
      <c r="BG72" s="653"/>
      <c r="BH72" s="653"/>
      <c r="BI72" s="653"/>
      <c r="BJ72" s="653"/>
      <c r="BK72" s="653"/>
      <c r="BL72" s="653"/>
      <c r="BM72" s="653"/>
      <c r="BN72" s="653"/>
      <c r="BO72" s="653"/>
      <c r="BP72" s="653"/>
      <c r="BQ72" s="653"/>
      <c r="BR72" s="653"/>
      <c r="BS72" s="653"/>
      <c r="BT72" s="653"/>
      <c r="BU72" s="653"/>
      <c r="BV72" s="653"/>
      <c r="BW72" s="654"/>
      <c r="BX72" s="177"/>
    </row>
    <row r="73" spans="1:76" ht="3" customHeight="1" x14ac:dyDescent="0.2">
      <c r="A73" s="198"/>
      <c r="B73" s="124"/>
      <c r="C73" s="127"/>
      <c r="D73" s="136"/>
      <c r="E73" s="136"/>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37"/>
    </row>
    <row r="74" spans="1:76" ht="16.5" customHeight="1" thickBot="1" x14ac:dyDescent="0.25">
      <c r="A74" s="198"/>
      <c r="B74" s="120"/>
      <c r="C74" s="639" t="s">
        <v>371</v>
      </c>
      <c r="D74" s="639"/>
      <c r="E74" s="639"/>
      <c r="F74" s="639"/>
      <c r="G74" s="639"/>
      <c r="H74" s="639"/>
      <c r="I74" s="639"/>
      <c r="J74" s="639"/>
      <c r="K74" s="639"/>
      <c r="L74" s="639"/>
      <c r="M74" s="639"/>
      <c r="N74" s="639"/>
      <c r="O74" s="639"/>
      <c r="P74" s="639"/>
      <c r="Q74" s="639"/>
      <c r="R74" s="639"/>
      <c r="S74" s="639"/>
      <c r="T74" s="639"/>
      <c r="U74" s="639"/>
      <c r="V74" s="639"/>
      <c r="W74" s="639"/>
      <c r="X74" s="639"/>
      <c r="Y74" s="639"/>
      <c r="Z74" s="639"/>
      <c r="AA74" s="639"/>
      <c r="AB74" s="639"/>
      <c r="AC74" s="639"/>
      <c r="AD74" s="639"/>
      <c r="AE74" s="639"/>
      <c r="AF74" s="639"/>
      <c r="AG74" s="639"/>
      <c r="AH74" s="639"/>
      <c r="AI74" s="639"/>
      <c r="AJ74" s="639"/>
      <c r="AK74" s="639"/>
      <c r="AL74" s="639"/>
      <c r="AM74" s="639"/>
      <c r="AN74" s="639"/>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122"/>
      <c r="BU74" s="122"/>
      <c r="BV74" s="122"/>
      <c r="BW74" s="122"/>
      <c r="BX74" s="170"/>
    </row>
    <row r="75" spans="1:76" x14ac:dyDescent="0.2">
      <c r="A75" s="1"/>
    </row>
    <row r="76" spans="1:76" x14ac:dyDescent="0.2">
      <c r="A76" s="89"/>
    </row>
    <row r="77" spans="1:76" x14ac:dyDescent="0.2">
      <c r="A77" s="89"/>
    </row>
    <row r="78" spans="1:76" x14ac:dyDescent="0.2">
      <c r="A78" s="89"/>
    </row>
    <row r="79" spans="1:76" hidden="1" x14ac:dyDescent="0.2">
      <c r="A79" s="89"/>
      <c r="D79" s="69" t="s">
        <v>356</v>
      </c>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M79" s="68"/>
      <c r="AN79" s="68"/>
      <c r="AO79" s="68"/>
      <c r="AP79" s="68"/>
      <c r="AQ79" s="68"/>
      <c r="AR79" s="68"/>
      <c r="AS79" s="68"/>
      <c r="AT79" s="68"/>
    </row>
    <row r="80" spans="1:76" hidden="1" x14ac:dyDescent="0.2">
      <c r="A80" s="89"/>
      <c r="D80" s="199" t="s">
        <v>638</v>
      </c>
      <c r="E80" s="48"/>
      <c r="F80" s="48"/>
      <c r="G80" s="48"/>
      <c r="H80" s="48"/>
    </row>
    <row r="81" spans="1:10" hidden="1" x14ac:dyDescent="0.2">
      <c r="A81" s="89"/>
      <c r="D81" s="247" t="s">
        <v>206</v>
      </c>
      <c r="E81" s="48"/>
      <c r="F81" s="48"/>
      <c r="G81" s="48"/>
      <c r="H81" s="48"/>
    </row>
    <row r="82" spans="1:10" hidden="1" x14ac:dyDescent="0.2">
      <c r="A82" s="89"/>
      <c r="D82" t="s">
        <v>181</v>
      </c>
      <c r="E82" s="48"/>
      <c r="F82" s="48"/>
      <c r="G82" s="48"/>
      <c r="H82" s="48"/>
    </row>
    <row r="83" spans="1:10" hidden="1" x14ac:dyDescent="0.2">
      <c r="A83" s="89"/>
      <c r="D83" t="s">
        <v>182</v>
      </c>
      <c r="E83" s="48"/>
      <c r="F83" s="48"/>
      <c r="G83" s="48"/>
      <c r="H83" s="48"/>
    </row>
    <row r="84" spans="1:10" hidden="1" x14ac:dyDescent="0.2">
      <c r="A84" s="89"/>
      <c r="D84" t="s">
        <v>97</v>
      </c>
      <c r="E84" s="49"/>
      <c r="F84" s="49"/>
      <c r="G84" s="49"/>
      <c r="H84" s="49"/>
      <c r="I84" s="2"/>
      <c r="J84" s="2"/>
    </row>
    <row r="85" spans="1:10" hidden="1" x14ac:dyDescent="0.2">
      <c r="A85" s="89"/>
      <c r="D85" t="s">
        <v>98</v>
      </c>
      <c r="E85" s="48"/>
      <c r="F85" s="48"/>
      <c r="G85" s="48"/>
      <c r="H85" s="48"/>
    </row>
    <row r="86" spans="1:10" hidden="1" x14ac:dyDescent="0.2">
      <c r="A86" s="89"/>
      <c r="D86" t="s">
        <v>99</v>
      </c>
      <c r="E86" s="48"/>
      <c r="F86" s="48"/>
      <c r="G86" s="48"/>
      <c r="H86" s="48"/>
    </row>
    <row r="87" spans="1:10" hidden="1" x14ac:dyDescent="0.2">
      <c r="A87" s="89"/>
      <c r="D87" t="s">
        <v>100</v>
      </c>
    </row>
    <row r="88" spans="1:10" hidden="1" x14ac:dyDescent="0.2">
      <c r="A88" s="89"/>
      <c r="D88" t="s">
        <v>101</v>
      </c>
    </row>
    <row r="89" spans="1:10" hidden="1" x14ac:dyDescent="0.2">
      <c r="A89" s="89"/>
      <c r="D89" t="s">
        <v>102</v>
      </c>
    </row>
    <row r="90" spans="1:10" hidden="1" x14ac:dyDescent="0.2">
      <c r="A90" s="89"/>
      <c r="D90" t="s">
        <v>103</v>
      </c>
    </row>
    <row r="91" spans="1:10" hidden="1" x14ac:dyDescent="0.2">
      <c r="A91" s="89"/>
      <c r="D91" t="s">
        <v>104</v>
      </c>
    </row>
    <row r="92" spans="1:10" hidden="1" x14ac:dyDescent="0.2">
      <c r="A92" s="89"/>
      <c r="D92" s="1" t="s">
        <v>105</v>
      </c>
    </row>
    <row r="93" spans="1:10" hidden="1" x14ac:dyDescent="0.2">
      <c r="A93" s="89"/>
      <c r="D93" s="1" t="s">
        <v>106</v>
      </c>
    </row>
    <row r="94" spans="1:10" hidden="1" x14ac:dyDescent="0.2">
      <c r="A94" s="89"/>
      <c r="D94" s="1" t="s">
        <v>107</v>
      </c>
    </row>
    <row r="95" spans="1:10" hidden="1" x14ac:dyDescent="0.2">
      <c r="A95" s="89"/>
      <c r="D95" s="1" t="s">
        <v>108</v>
      </c>
    </row>
    <row r="96" spans="1:10" hidden="1" x14ac:dyDescent="0.2">
      <c r="A96" s="89"/>
      <c r="D96" s="1" t="s">
        <v>176</v>
      </c>
    </row>
    <row r="97" spans="1:4" hidden="1" x14ac:dyDescent="0.2">
      <c r="A97" s="89"/>
      <c r="D97" s="1" t="s">
        <v>177</v>
      </c>
    </row>
    <row r="98" spans="1:4" hidden="1" x14ac:dyDescent="0.2">
      <c r="A98" s="89"/>
      <c r="D98" s="1" t="s">
        <v>178</v>
      </c>
    </row>
    <row r="99" spans="1:4" hidden="1" x14ac:dyDescent="0.2">
      <c r="A99" s="89"/>
      <c r="D99" s="1" t="s">
        <v>180</v>
      </c>
    </row>
    <row r="100" spans="1:4" hidden="1" x14ac:dyDescent="0.2">
      <c r="A100" s="89"/>
      <c r="D100" s="1" t="s">
        <v>179</v>
      </c>
    </row>
    <row r="101" spans="1:4" hidden="1" x14ac:dyDescent="0.2">
      <c r="A101" s="89"/>
      <c r="D101" s="1" t="s">
        <v>109</v>
      </c>
    </row>
    <row r="102" spans="1:4" x14ac:dyDescent="0.2">
      <c r="A102" s="89"/>
    </row>
    <row r="103" spans="1:4" x14ac:dyDescent="0.2">
      <c r="A103" s="89"/>
    </row>
    <row r="104" spans="1:4" x14ac:dyDescent="0.2">
      <c r="A104" s="89"/>
    </row>
    <row r="105" spans="1:4" x14ac:dyDescent="0.2">
      <c r="A105" s="89"/>
    </row>
    <row r="106" spans="1:4" x14ac:dyDescent="0.2">
      <c r="A106" s="89"/>
    </row>
    <row r="107" spans="1:4" x14ac:dyDescent="0.2">
      <c r="A107" s="89"/>
    </row>
    <row r="108" spans="1:4" x14ac:dyDescent="0.2">
      <c r="A108" s="89"/>
    </row>
    <row r="109" spans="1:4" x14ac:dyDescent="0.2">
      <c r="A109" s="89"/>
    </row>
    <row r="110" spans="1:4" x14ac:dyDescent="0.2">
      <c r="A110" s="89"/>
    </row>
    <row r="111" spans="1:4" x14ac:dyDescent="0.2">
      <c r="A111" s="89"/>
    </row>
    <row r="112" spans="1:4" x14ac:dyDescent="0.2">
      <c r="A112" s="89"/>
    </row>
    <row r="113" spans="1:1" x14ac:dyDescent="0.2">
      <c r="A113" s="89"/>
    </row>
    <row r="114" spans="1:1" x14ac:dyDescent="0.2">
      <c r="A114" s="89"/>
    </row>
    <row r="115" spans="1:1" x14ac:dyDescent="0.2">
      <c r="A115" s="89"/>
    </row>
    <row r="116" spans="1:1" x14ac:dyDescent="0.2">
      <c r="A116" s="89"/>
    </row>
    <row r="117" spans="1:1" x14ac:dyDescent="0.2">
      <c r="A117" s="89"/>
    </row>
    <row r="118" spans="1:1" x14ac:dyDescent="0.2">
      <c r="A118" s="89"/>
    </row>
    <row r="119" spans="1:1" x14ac:dyDescent="0.2">
      <c r="A119" s="89"/>
    </row>
    <row r="120" spans="1:1" x14ac:dyDescent="0.2">
      <c r="A120" s="89"/>
    </row>
    <row r="121" spans="1:1" x14ac:dyDescent="0.2">
      <c r="A121" s="89"/>
    </row>
    <row r="122" spans="1:1" x14ac:dyDescent="0.2">
      <c r="A122" s="89"/>
    </row>
    <row r="123" spans="1:1" x14ac:dyDescent="0.2">
      <c r="A123" s="89"/>
    </row>
    <row r="124" spans="1:1" x14ac:dyDescent="0.2">
      <c r="A124" s="89"/>
    </row>
    <row r="125" spans="1:1" x14ac:dyDescent="0.2">
      <c r="A125" s="89"/>
    </row>
    <row r="126" spans="1:1" x14ac:dyDescent="0.2">
      <c r="A126" s="89"/>
    </row>
    <row r="127" spans="1:1" x14ac:dyDescent="0.2">
      <c r="A127" s="89"/>
    </row>
    <row r="128" spans="1:1" x14ac:dyDescent="0.2">
      <c r="A128" s="89"/>
    </row>
    <row r="129" spans="1:1" x14ac:dyDescent="0.2">
      <c r="A129" s="89"/>
    </row>
    <row r="130" spans="1:1" x14ac:dyDescent="0.2">
      <c r="A130" s="89"/>
    </row>
    <row r="131" spans="1:1" x14ac:dyDescent="0.2">
      <c r="A131" s="89"/>
    </row>
    <row r="132" spans="1:1" x14ac:dyDescent="0.2">
      <c r="A132" s="89"/>
    </row>
    <row r="133" spans="1:1" x14ac:dyDescent="0.2">
      <c r="A133" s="89"/>
    </row>
    <row r="134" spans="1:1" x14ac:dyDescent="0.2">
      <c r="A134" s="89"/>
    </row>
    <row r="135" spans="1:1" x14ac:dyDescent="0.2">
      <c r="A135" s="89"/>
    </row>
    <row r="136" spans="1:1" x14ac:dyDescent="0.2">
      <c r="A136" s="89"/>
    </row>
    <row r="137" spans="1:1" x14ac:dyDescent="0.2">
      <c r="A137" s="89"/>
    </row>
    <row r="138" spans="1:1" x14ac:dyDescent="0.2">
      <c r="A138" s="89"/>
    </row>
    <row r="139" spans="1:1" x14ac:dyDescent="0.2">
      <c r="A139" s="89"/>
    </row>
    <row r="140" spans="1:1" x14ac:dyDescent="0.2">
      <c r="A140" s="89"/>
    </row>
    <row r="141" spans="1:1" x14ac:dyDescent="0.2">
      <c r="A141" s="89"/>
    </row>
    <row r="142" spans="1:1" x14ac:dyDescent="0.2">
      <c r="A142" s="89"/>
    </row>
    <row r="143" spans="1:1" x14ac:dyDescent="0.2">
      <c r="A143" s="89"/>
    </row>
    <row r="144" spans="1:1" x14ac:dyDescent="0.2">
      <c r="A144" s="89"/>
    </row>
    <row r="145" spans="1:1" x14ac:dyDescent="0.2">
      <c r="A145" s="89"/>
    </row>
    <row r="146" spans="1:1" x14ac:dyDescent="0.2">
      <c r="A146" s="89"/>
    </row>
    <row r="147" spans="1:1" x14ac:dyDescent="0.2">
      <c r="A147" s="89"/>
    </row>
    <row r="148" spans="1:1" x14ac:dyDescent="0.2">
      <c r="A148" s="89"/>
    </row>
    <row r="149" spans="1:1" x14ac:dyDescent="0.2">
      <c r="A149" s="89"/>
    </row>
    <row r="150" spans="1:1" x14ac:dyDescent="0.2">
      <c r="A150" s="89"/>
    </row>
    <row r="151" spans="1:1" x14ac:dyDescent="0.2">
      <c r="A151" s="89"/>
    </row>
    <row r="152" spans="1:1" x14ac:dyDescent="0.2">
      <c r="A152" s="89"/>
    </row>
    <row r="153" spans="1:1" x14ac:dyDescent="0.2">
      <c r="A153" s="89"/>
    </row>
    <row r="154" spans="1:1" x14ac:dyDescent="0.2">
      <c r="A154" s="89"/>
    </row>
    <row r="155" spans="1:1" x14ac:dyDescent="0.2">
      <c r="A155" s="89"/>
    </row>
    <row r="156" spans="1:1" x14ac:dyDescent="0.2">
      <c r="A156" s="89"/>
    </row>
    <row r="157" spans="1:1" x14ac:dyDescent="0.2">
      <c r="A157" s="89"/>
    </row>
    <row r="158" spans="1:1" x14ac:dyDescent="0.2">
      <c r="A158" s="89"/>
    </row>
    <row r="159" spans="1:1" x14ac:dyDescent="0.2">
      <c r="A159" s="89"/>
    </row>
    <row r="160" spans="1:1" x14ac:dyDescent="0.2">
      <c r="A160" s="89"/>
    </row>
    <row r="161" spans="1:1" x14ac:dyDescent="0.2">
      <c r="A161" s="89"/>
    </row>
    <row r="162" spans="1:1" x14ac:dyDescent="0.2">
      <c r="A162" s="89"/>
    </row>
    <row r="163" spans="1:1" x14ac:dyDescent="0.2">
      <c r="A163" s="89"/>
    </row>
    <row r="164" spans="1:1" x14ac:dyDescent="0.2">
      <c r="A164" s="89"/>
    </row>
    <row r="165" spans="1:1" x14ac:dyDescent="0.2">
      <c r="A165" s="89"/>
    </row>
    <row r="166" spans="1:1" x14ac:dyDescent="0.2">
      <c r="A166" s="89"/>
    </row>
    <row r="167" spans="1:1" x14ac:dyDescent="0.2">
      <c r="A167" s="89"/>
    </row>
    <row r="168" spans="1:1" x14ac:dyDescent="0.2">
      <c r="A168" s="89"/>
    </row>
    <row r="169" spans="1:1" x14ac:dyDescent="0.2">
      <c r="A169" s="89"/>
    </row>
    <row r="170" spans="1:1" x14ac:dyDescent="0.2">
      <c r="A170" s="89"/>
    </row>
    <row r="171" spans="1:1" x14ac:dyDescent="0.2">
      <c r="A171" s="89"/>
    </row>
    <row r="172" spans="1:1" x14ac:dyDescent="0.2">
      <c r="A172" s="89"/>
    </row>
    <row r="173" spans="1:1" x14ac:dyDescent="0.2">
      <c r="A173" s="89"/>
    </row>
    <row r="174" spans="1:1" x14ac:dyDescent="0.2">
      <c r="A174" s="89"/>
    </row>
    <row r="175" spans="1:1" x14ac:dyDescent="0.2">
      <c r="A175" s="89"/>
    </row>
    <row r="176" spans="1:1"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sheetData>
  <sheetProtection sheet="1" objects="1" scenarios="1" selectLockedCells="1"/>
  <mergeCells count="93">
    <mergeCell ref="B7:M7"/>
    <mergeCell ref="B11:BX11"/>
    <mergeCell ref="B8:BX8"/>
    <mergeCell ref="B9:BW9"/>
    <mergeCell ref="B4:O4"/>
    <mergeCell ref="P4:AH4"/>
    <mergeCell ref="AM4:BC4"/>
    <mergeCell ref="BH4:BX4"/>
    <mergeCell ref="AS22:BA22"/>
    <mergeCell ref="BO22:BW22"/>
    <mergeCell ref="AS23:BA23"/>
    <mergeCell ref="BJ49:BL49"/>
    <mergeCell ref="BO23:BW23"/>
    <mergeCell ref="I36:AS36"/>
    <mergeCell ref="BI36:BW36"/>
    <mergeCell ref="N38:AN38"/>
    <mergeCell ref="BH38:BW38"/>
    <mergeCell ref="AI40:BW40"/>
    <mergeCell ref="O27:Y27"/>
    <mergeCell ref="AI27:AU27"/>
    <mergeCell ref="BL27:BW27"/>
    <mergeCell ref="O29:BW29"/>
    <mergeCell ref="I25:J25"/>
    <mergeCell ref="O25:P25"/>
    <mergeCell ref="BD12:BN12"/>
    <mergeCell ref="BO12:BW12"/>
    <mergeCell ref="C12:BB13"/>
    <mergeCell ref="AF19:AR19"/>
    <mergeCell ref="AL17:BD17"/>
    <mergeCell ref="BM17:BW17"/>
    <mergeCell ref="BM19:BW19"/>
    <mergeCell ref="I19:T19"/>
    <mergeCell ref="AQ15:BW15"/>
    <mergeCell ref="I21:AD21"/>
    <mergeCell ref="AS21:BA21"/>
    <mergeCell ref="BO21:BW21"/>
    <mergeCell ref="I17:AA17"/>
    <mergeCell ref="P15:AD15"/>
    <mergeCell ref="V25:AO25"/>
    <mergeCell ref="BG25:BW25"/>
    <mergeCell ref="Q42:BW42"/>
    <mergeCell ref="Q43:BU43"/>
    <mergeCell ref="AL45:AN45"/>
    <mergeCell ref="AV45:AX45"/>
    <mergeCell ref="S32:AM32"/>
    <mergeCell ref="AW32:AY32"/>
    <mergeCell ref="J34:AS34"/>
    <mergeCell ref="BI34:BW34"/>
    <mergeCell ref="BM51:BW51"/>
    <mergeCell ref="R54:Z54"/>
    <mergeCell ref="AA54:AD54"/>
    <mergeCell ref="AE54:AN54"/>
    <mergeCell ref="AT54:BV55"/>
    <mergeCell ref="BS56:BV56"/>
    <mergeCell ref="AT57:BD58"/>
    <mergeCell ref="BE57:BH58"/>
    <mergeCell ref="BI57:BR58"/>
    <mergeCell ref="BS57:BV58"/>
    <mergeCell ref="AT56:BD56"/>
    <mergeCell ref="BE56:BH56"/>
    <mergeCell ref="BI56:BR56"/>
    <mergeCell ref="C74:BS74"/>
    <mergeCell ref="A12:A13"/>
    <mergeCell ref="A14:A30"/>
    <mergeCell ref="A31:A66"/>
    <mergeCell ref="A67:A72"/>
    <mergeCell ref="Q67:X67"/>
    <mergeCell ref="C68:BW68"/>
    <mergeCell ref="C70:BW72"/>
    <mergeCell ref="BE61:BH62"/>
    <mergeCell ref="BI61:BR62"/>
    <mergeCell ref="BS61:BV62"/>
    <mergeCell ref="R62:Z62"/>
    <mergeCell ref="BE59:BH60"/>
    <mergeCell ref="BI59:BR60"/>
    <mergeCell ref="BS59:BV60"/>
    <mergeCell ref="R60:Z60"/>
    <mergeCell ref="R64:Z64"/>
    <mergeCell ref="BC47:BE47"/>
    <mergeCell ref="D49:E49"/>
    <mergeCell ref="AX49:BF49"/>
    <mergeCell ref="R56:Z56"/>
    <mergeCell ref="AA56:AD56"/>
    <mergeCell ref="AE56:AN56"/>
    <mergeCell ref="J51:AI51"/>
    <mergeCell ref="AC47:AL47"/>
    <mergeCell ref="AP47:AY47"/>
    <mergeCell ref="AT61:BD62"/>
    <mergeCell ref="AA60:AD60"/>
    <mergeCell ref="AE60:AN60"/>
    <mergeCell ref="M49:O49"/>
    <mergeCell ref="R58:Z58"/>
    <mergeCell ref="AT59:BD60"/>
  </mergeCells>
  <phoneticPr fontId="0" type="noConversion"/>
  <dataValidations xWindow="250" yWindow="486" count="4">
    <dataValidation allowBlank="1" showInputMessage="1" showErrorMessage="1" sqref="P15:AD15 AF19:AR19 I19:T19 S32:AM32 J51:AI51 AI27:AU27 I21:AD21"/>
    <dataValidation type="list" allowBlank="1" showInputMessage="1" showErrorMessage="1" prompt="Click for choices" sqref="AX19:BJ19">
      <formula1>#REF!</formula1>
    </dataValidation>
    <dataValidation allowBlank="1" showErrorMessage="1" prompt="Click arrow for choices" sqref="AQ15:BW15"/>
    <dataValidation allowBlank="1" showErrorMessage="1" sqref="V25:AO25"/>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9'!A1" display="See Next Example"/>
  </hyperlinks>
  <printOptions horizontalCentered="1"/>
  <pageMargins left="0.5" right="0.5" top="0.7" bottom="0.7" header="0.5" footer="0.5"/>
  <pageSetup scale="76" orientation="portrait" horizontalDpi="300" verticalDpi="300" r:id="rId1"/>
  <headerFooter alignWithMargins="0">
    <oddFooter>&amp;Lhttp://web.mit.edu/hr/forms/academic.html&amp;R(rev. 07/06)</oddFooter>
  </headerFooter>
  <drawing r:id="rId2"/>
  <legacyDrawing r:id="rId3"/>
  <controls>
    <mc:AlternateContent xmlns:mc="http://schemas.openxmlformats.org/markup-compatibility/2006">
      <mc:Choice Requires="x14">
        <control shapeId="38913" r:id="rId4" name="CheckBox1">
          <controlPr defaultSize="0" autoLine="0" r:id="rId5">
            <anchor moveWithCells="1">
              <from>
                <xdr:col>158</xdr:col>
                <xdr:colOff>38100</xdr:colOff>
                <xdr:row>11</xdr:row>
                <xdr:rowOff>0</xdr:rowOff>
              </from>
              <to>
                <xdr:col>158</xdr:col>
                <xdr:colOff>238125</xdr:colOff>
                <xdr:row>12</xdr:row>
                <xdr:rowOff>19050</xdr:rowOff>
              </to>
            </anchor>
          </controlPr>
        </control>
      </mc:Choice>
      <mc:Fallback>
        <control shapeId="38913" r:id="rId4" name="CheckBox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autoPageBreaks="0"/>
  </sheetPr>
  <dimension ref="A2:CA230"/>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2.14062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95</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33</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44.25" customHeight="1" x14ac:dyDescent="0.2">
      <c r="B9" s="679" t="s">
        <v>14</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18" customHeight="1" x14ac:dyDescent="0.2">
      <c r="B10" s="680" t="s">
        <v>636</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row>
    <row r="11" spans="1:78" ht="32.25" customHeight="1" x14ac:dyDescent="0.2">
      <c r="B11" s="682" t="s">
        <v>15</v>
      </c>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row>
    <row r="12" spans="1:78" ht="7.5" customHeight="1" x14ac:dyDescent="0.2">
      <c r="A12" s="48"/>
      <c r="B12" s="338"/>
      <c r="C12" s="338"/>
      <c r="D12" s="338"/>
      <c r="E12" s="338"/>
      <c r="F12" s="338"/>
      <c r="G12" s="338"/>
      <c r="H12" s="338"/>
      <c r="I12" s="338"/>
      <c r="J12" s="338"/>
      <c r="K12" s="338"/>
      <c r="L12" s="338"/>
      <c r="M12" s="338"/>
      <c r="N12" s="338"/>
      <c r="O12" s="338"/>
      <c r="P12" s="338"/>
      <c r="Q12" s="338"/>
      <c r="R12" s="338"/>
      <c r="S12" s="338"/>
      <c r="T12" s="338"/>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c r="AT12" s="338"/>
      <c r="AU12" s="338"/>
      <c r="AV12" s="338"/>
      <c r="AW12" s="338"/>
      <c r="AX12" s="338"/>
      <c r="AY12" s="338"/>
      <c r="AZ12" s="338"/>
      <c r="BA12" s="338"/>
      <c r="BB12" s="338"/>
      <c r="BC12" s="338"/>
      <c r="BD12" s="338"/>
      <c r="BE12" s="338"/>
      <c r="BF12" s="338"/>
      <c r="BG12" s="338"/>
      <c r="BH12" s="338"/>
      <c r="BI12" s="338"/>
      <c r="BJ12" s="338"/>
      <c r="BK12" s="338"/>
      <c r="BL12" s="338"/>
      <c r="BM12" s="338"/>
      <c r="BN12" s="338"/>
      <c r="BO12" s="338"/>
      <c r="BP12" s="338"/>
      <c r="BQ12" s="338"/>
      <c r="BR12" s="338"/>
      <c r="BS12" s="338"/>
      <c r="BT12" s="338"/>
      <c r="BU12" s="338"/>
      <c r="BV12" s="338"/>
      <c r="BW12" s="338"/>
      <c r="BX12" s="338"/>
    </row>
    <row r="13" spans="1:78" ht="17.25" customHeight="1" thickBot="1" x14ac:dyDescent="0.25">
      <c r="A13" s="48"/>
      <c r="B13" s="703" t="s">
        <v>635</v>
      </c>
      <c r="C13" s="703"/>
      <c r="D13" s="703"/>
      <c r="E13" s="703"/>
      <c r="F13" s="703"/>
      <c r="G13" s="703"/>
      <c r="H13" s="703"/>
      <c r="I13" s="703"/>
      <c r="J13" s="703"/>
      <c r="K13" s="703"/>
      <c r="L13" s="703"/>
      <c r="M13" s="703"/>
      <c r="N13" s="703"/>
      <c r="O13" s="703"/>
      <c r="P13" s="703"/>
      <c r="Q13" s="703"/>
      <c r="R13" s="703"/>
      <c r="S13" s="703"/>
      <c r="T13" s="703"/>
      <c r="U13" s="703"/>
      <c r="V13" s="703"/>
      <c r="W13" s="703"/>
      <c r="X13" s="703"/>
      <c r="Y13" s="703"/>
      <c r="Z13" s="703"/>
      <c r="AA13" s="703"/>
      <c r="AB13" s="703"/>
      <c r="AC13" s="703"/>
      <c r="AD13" s="703"/>
      <c r="AE13" s="703"/>
      <c r="AF13" s="703"/>
      <c r="AG13" s="703"/>
      <c r="AH13" s="703"/>
      <c r="AI13" s="703"/>
      <c r="AJ13" s="703"/>
      <c r="AK13" s="703"/>
      <c r="AL13" s="703"/>
      <c r="AM13" s="703"/>
      <c r="AN13" s="703"/>
      <c r="AO13" s="703"/>
      <c r="AP13" s="703"/>
      <c r="AQ13" s="703"/>
      <c r="AR13" s="703"/>
      <c r="AS13" s="703"/>
      <c r="AT13" s="703"/>
      <c r="AU13" s="703"/>
      <c r="AV13" s="703"/>
      <c r="AW13" s="703"/>
      <c r="AX13" s="703"/>
      <c r="AY13" s="703"/>
      <c r="AZ13" s="703"/>
      <c r="BA13" s="703"/>
      <c r="BB13" s="703"/>
      <c r="BC13" s="703"/>
      <c r="BD13" s="703"/>
      <c r="BE13" s="703"/>
      <c r="BF13" s="703"/>
      <c r="BG13" s="703"/>
      <c r="BH13" s="703"/>
      <c r="BI13" s="703"/>
      <c r="BJ13" s="703"/>
      <c r="BK13" s="703"/>
      <c r="BL13" s="703"/>
      <c r="BM13" s="703"/>
      <c r="BN13" s="703"/>
      <c r="BO13" s="703"/>
      <c r="BP13" s="703"/>
      <c r="BQ13" s="703"/>
      <c r="BR13" s="703"/>
      <c r="BS13" s="703"/>
      <c r="BT13" s="703"/>
      <c r="BU13" s="703"/>
      <c r="BV13" s="703"/>
      <c r="BW13" s="703"/>
      <c r="BX13" s="703"/>
      <c r="BZ13" s="101"/>
    </row>
    <row r="14" spans="1:78" ht="15" customHeight="1" thickBot="1" x14ac:dyDescent="0.25">
      <c r="A14" s="640"/>
      <c r="B14" s="257"/>
      <c r="C14" s="685" t="s">
        <v>32</v>
      </c>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259"/>
      <c r="BD14" s="662" t="s">
        <v>233</v>
      </c>
      <c r="BE14" s="663"/>
      <c r="BF14" s="663"/>
      <c r="BG14" s="663"/>
      <c r="BH14" s="663"/>
      <c r="BI14" s="663"/>
      <c r="BJ14" s="663"/>
      <c r="BK14" s="663"/>
      <c r="BL14" s="663"/>
      <c r="BM14" s="663"/>
      <c r="BN14" s="663"/>
      <c r="BO14" s="579">
        <f ca="1">NOW()</f>
        <v>41334.416697800923</v>
      </c>
      <c r="BP14" s="579"/>
      <c r="BQ14" s="579"/>
      <c r="BR14" s="579"/>
      <c r="BS14" s="579"/>
      <c r="BT14" s="579"/>
      <c r="BU14" s="579"/>
      <c r="BV14" s="579"/>
      <c r="BW14" s="580"/>
      <c r="BX14" s="337"/>
    </row>
    <row r="15" spans="1:78" ht="8.25" customHeight="1" thickBot="1" x14ac:dyDescent="0.25">
      <c r="A15" s="640"/>
      <c r="B15" s="120"/>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121"/>
      <c r="BD15" s="122"/>
      <c r="BE15" s="122"/>
      <c r="BF15" s="122"/>
      <c r="BG15" s="122"/>
      <c r="BH15" s="122"/>
      <c r="BI15" s="122"/>
      <c r="BJ15" s="122"/>
      <c r="BK15" s="122"/>
      <c r="BL15" s="122"/>
      <c r="BM15" s="122"/>
      <c r="BN15" s="122"/>
      <c r="BO15" s="122"/>
      <c r="BP15" s="122"/>
      <c r="BQ15" s="122"/>
      <c r="BR15" s="122"/>
      <c r="BS15" s="122"/>
      <c r="BT15" s="122"/>
      <c r="BU15" s="122"/>
      <c r="BV15" s="121"/>
      <c r="BW15" s="121"/>
      <c r="BX15" s="123"/>
    </row>
    <row r="16" spans="1:78" ht="4.5"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5.75" customHeight="1" x14ac:dyDescent="0.2">
      <c r="A17" s="641"/>
      <c r="B17" s="124"/>
      <c r="C17" s="132"/>
      <c r="D17" s="129" t="s">
        <v>625</v>
      </c>
      <c r="E17" s="132"/>
      <c r="F17" s="129"/>
      <c r="G17" s="129"/>
      <c r="H17" s="129"/>
      <c r="I17" s="129"/>
      <c r="J17" s="130"/>
      <c r="K17" s="131"/>
      <c r="L17" s="131"/>
      <c r="M17" s="131"/>
      <c r="N17" s="132"/>
      <c r="O17" s="132"/>
      <c r="P17" s="622" t="s">
        <v>374</v>
      </c>
      <c r="Q17" s="683"/>
      <c r="R17" s="683"/>
      <c r="S17" s="683"/>
      <c r="T17" s="683"/>
      <c r="U17" s="683"/>
      <c r="V17" s="683"/>
      <c r="W17" s="683"/>
      <c r="X17" s="683"/>
      <c r="Y17" s="683"/>
      <c r="Z17" s="683"/>
      <c r="AA17" s="683"/>
      <c r="AB17" s="683"/>
      <c r="AC17" s="683"/>
      <c r="AD17" s="684"/>
      <c r="AE17" s="132"/>
      <c r="AF17" s="132" t="s">
        <v>110</v>
      </c>
      <c r="AG17" s="132"/>
      <c r="AH17" s="132"/>
      <c r="AI17" s="132"/>
      <c r="AJ17" s="132"/>
      <c r="AK17" s="132"/>
      <c r="AL17" s="132"/>
      <c r="AM17" s="132"/>
      <c r="AN17" s="132"/>
      <c r="AO17" s="132"/>
      <c r="AP17" s="132"/>
      <c r="AQ17" s="665" t="s">
        <v>101</v>
      </c>
      <c r="AR17" s="666"/>
      <c r="AS17" s="666"/>
      <c r="AT17" s="666"/>
      <c r="AU17" s="666"/>
      <c r="AV17" s="666"/>
      <c r="AW17" s="666"/>
      <c r="AX17" s="666"/>
      <c r="AY17" s="666"/>
      <c r="AZ17" s="666"/>
      <c r="BA17" s="666"/>
      <c r="BB17" s="666"/>
      <c r="BC17" s="666"/>
      <c r="BD17" s="666"/>
      <c r="BE17" s="666"/>
      <c r="BF17" s="666"/>
      <c r="BG17" s="666"/>
      <c r="BH17" s="666"/>
      <c r="BI17" s="666"/>
      <c r="BJ17" s="666"/>
      <c r="BK17" s="666"/>
      <c r="BL17" s="666"/>
      <c r="BM17" s="666"/>
      <c r="BN17" s="666"/>
      <c r="BO17" s="666"/>
      <c r="BP17" s="666"/>
      <c r="BQ17" s="666"/>
      <c r="BR17" s="666"/>
      <c r="BS17" s="666"/>
      <c r="BT17" s="666"/>
      <c r="BU17" s="666"/>
      <c r="BV17" s="666"/>
      <c r="BW17" s="667"/>
      <c r="BX17" s="128"/>
    </row>
    <row r="18" spans="1:79" ht="9" customHeight="1" x14ac:dyDescent="0.2">
      <c r="A18" s="641"/>
      <c r="B18" s="12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6"/>
      <c r="BD18" s="127"/>
      <c r="BE18" s="127"/>
      <c r="BF18" s="127"/>
      <c r="BG18" s="127"/>
      <c r="BH18" s="127"/>
      <c r="BI18" s="127"/>
      <c r="BJ18" s="127"/>
      <c r="BK18" s="127"/>
      <c r="BL18" s="127"/>
      <c r="BM18" s="127"/>
      <c r="BN18" s="127"/>
      <c r="BO18" s="127"/>
      <c r="BP18" s="127"/>
      <c r="BQ18" s="127"/>
      <c r="BR18" s="127"/>
      <c r="BS18" s="127"/>
      <c r="BT18" s="127"/>
      <c r="BU18" s="127"/>
      <c r="BV18" s="126"/>
      <c r="BW18" s="126"/>
      <c r="BX18" s="128"/>
    </row>
    <row r="19" spans="1:79" ht="16.350000000000001" customHeight="1" x14ac:dyDescent="0.2">
      <c r="A19" s="641"/>
      <c r="B19" s="124"/>
      <c r="C19" s="127" t="s">
        <v>253</v>
      </c>
      <c r="D19" s="127"/>
      <c r="E19" s="127"/>
      <c r="F19" s="127"/>
      <c r="G19" s="127"/>
      <c r="H19" s="127"/>
      <c r="I19" s="660" t="s">
        <v>58</v>
      </c>
      <c r="J19" s="660"/>
      <c r="K19" s="660"/>
      <c r="L19" s="660"/>
      <c r="M19" s="660"/>
      <c r="N19" s="660"/>
      <c r="O19" s="660"/>
      <c r="P19" s="660"/>
      <c r="Q19" s="660"/>
      <c r="R19" s="660"/>
      <c r="S19" s="660"/>
      <c r="T19" s="660"/>
      <c r="U19" s="660"/>
      <c r="V19" s="660"/>
      <c r="W19" s="660"/>
      <c r="X19" s="660"/>
      <c r="Y19" s="660"/>
      <c r="Z19" s="660"/>
      <c r="AA19" s="660"/>
      <c r="AB19" s="133"/>
      <c r="AC19" s="127" t="s">
        <v>254</v>
      </c>
      <c r="AD19" s="127"/>
      <c r="AE19" s="127"/>
      <c r="AF19" s="127"/>
      <c r="AG19" s="127"/>
      <c r="AH19" s="127"/>
      <c r="AI19" s="127"/>
      <c r="AJ19" s="127"/>
      <c r="AK19" s="134"/>
      <c r="AL19" s="660" t="s">
        <v>59</v>
      </c>
      <c r="AM19" s="660"/>
      <c r="AN19" s="660"/>
      <c r="AO19" s="660"/>
      <c r="AP19" s="660"/>
      <c r="AQ19" s="660"/>
      <c r="AR19" s="660"/>
      <c r="AS19" s="660"/>
      <c r="AT19" s="660"/>
      <c r="AU19" s="660"/>
      <c r="AV19" s="660"/>
      <c r="AW19" s="660"/>
      <c r="AX19" s="660"/>
      <c r="AY19" s="660"/>
      <c r="AZ19" s="660"/>
      <c r="BA19" s="660"/>
      <c r="BB19" s="660"/>
      <c r="BC19" s="660"/>
      <c r="BD19" s="660"/>
      <c r="BE19" s="132"/>
      <c r="BF19" s="132"/>
      <c r="BG19" s="132"/>
      <c r="BH19" s="127" t="s">
        <v>240</v>
      </c>
      <c r="BI19" s="127"/>
      <c r="BJ19" s="127"/>
      <c r="BK19" s="134"/>
      <c r="BL19" s="134"/>
      <c r="BM19" s="656" t="s">
        <v>67</v>
      </c>
      <c r="BN19" s="656"/>
      <c r="BO19" s="656"/>
      <c r="BP19" s="656"/>
      <c r="BQ19" s="656"/>
      <c r="BR19" s="656"/>
      <c r="BS19" s="656"/>
      <c r="BT19" s="656"/>
      <c r="BU19" s="656"/>
      <c r="BV19" s="656"/>
      <c r="BW19" s="656"/>
      <c r="BX19" s="135"/>
    </row>
    <row r="20" spans="1:79" ht="9" customHeight="1" x14ac:dyDescent="0.2">
      <c r="A20" s="641"/>
      <c r="B20" s="124"/>
      <c r="C20" s="127"/>
      <c r="D20" s="127"/>
      <c r="E20" s="127"/>
      <c r="F20" s="127"/>
      <c r="G20" s="127"/>
      <c r="H20" s="127"/>
      <c r="I20" s="133"/>
      <c r="J20" s="133"/>
      <c r="K20" s="133"/>
      <c r="L20" s="133"/>
      <c r="M20" s="133"/>
      <c r="N20" s="133"/>
      <c r="O20" s="133"/>
      <c r="P20" s="133"/>
      <c r="Q20" s="133"/>
      <c r="R20" s="133"/>
      <c r="S20" s="133"/>
      <c r="T20" s="133"/>
      <c r="U20" s="133"/>
      <c r="V20" s="133"/>
      <c r="W20" s="133"/>
      <c r="X20" s="133"/>
      <c r="Y20" s="133"/>
      <c r="Z20" s="133"/>
      <c r="AA20" s="133"/>
      <c r="AB20" s="133"/>
      <c r="AC20" s="127"/>
      <c r="AD20" s="127"/>
      <c r="AE20" s="127"/>
      <c r="AF20" s="127"/>
      <c r="AG20" s="127"/>
      <c r="AH20" s="127"/>
      <c r="AI20" s="127"/>
      <c r="AJ20" s="127"/>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4"/>
      <c r="BG20" s="134"/>
      <c r="BH20" s="127"/>
      <c r="BI20" s="127"/>
      <c r="BJ20" s="127"/>
      <c r="BK20" s="134"/>
      <c r="BL20" s="134"/>
      <c r="BM20" s="130"/>
      <c r="BN20" s="130"/>
      <c r="BO20" s="130"/>
      <c r="BP20" s="130"/>
      <c r="BQ20" s="130"/>
      <c r="BR20" s="130"/>
      <c r="BS20" s="130"/>
      <c r="BT20" s="130"/>
      <c r="BU20" s="130"/>
      <c r="BV20" s="130"/>
      <c r="BW20" s="130"/>
      <c r="BX20" s="135"/>
    </row>
    <row r="21" spans="1:79" ht="16.350000000000001" customHeight="1" x14ac:dyDescent="0.2">
      <c r="A21" s="641"/>
      <c r="B21" s="124"/>
      <c r="C21" s="127" t="s">
        <v>255</v>
      </c>
      <c r="D21" s="127"/>
      <c r="E21" s="127"/>
      <c r="F21" s="127"/>
      <c r="G21" s="127"/>
      <c r="H21" s="127"/>
      <c r="I21" s="622" t="s">
        <v>262</v>
      </c>
      <c r="J21" s="634"/>
      <c r="K21" s="634"/>
      <c r="L21" s="634"/>
      <c r="M21" s="634"/>
      <c r="N21" s="634"/>
      <c r="O21" s="634"/>
      <c r="P21" s="634"/>
      <c r="Q21" s="634"/>
      <c r="R21" s="634"/>
      <c r="S21" s="634"/>
      <c r="T21" s="623"/>
      <c r="U21" s="132"/>
      <c r="V21" s="134" t="s">
        <v>256</v>
      </c>
      <c r="W21" s="127"/>
      <c r="X21" s="127"/>
      <c r="Y21" s="127"/>
      <c r="Z21" s="127"/>
      <c r="AA21" s="127"/>
      <c r="AB21" s="127"/>
      <c r="AC21" s="127"/>
      <c r="AD21" s="127"/>
      <c r="AE21" s="127"/>
      <c r="AF21" s="622" t="s">
        <v>270</v>
      </c>
      <c r="AG21" s="634"/>
      <c r="AH21" s="634"/>
      <c r="AI21" s="634"/>
      <c r="AJ21" s="634"/>
      <c r="AK21" s="634"/>
      <c r="AL21" s="634"/>
      <c r="AM21" s="634"/>
      <c r="AN21" s="634"/>
      <c r="AO21" s="634"/>
      <c r="AP21" s="634"/>
      <c r="AQ21" s="634"/>
      <c r="AR21" s="623"/>
      <c r="AS21" s="132"/>
      <c r="AT21" s="127" t="s">
        <v>744</v>
      </c>
      <c r="AU21" s="127"/>
      <c r="AV21" s="127"/>
      <c r="AW21" s="127"/>
      <c r="AX21" s="130"/>
      <c r="AY21" s="130"/>
      <c r="AZ21" s="130"/>
      <c r="BA21" s="130"/>
      <c r="BB21" s="130"/>
      <c r="BC21" s="130"/>
      <c r="BD21" s="130"/>
      <c r="BE21" s="130"/>
      <c r="BF21" s="130"/>
      <c r="BG21" s="130"/>
      <c r="BH21" s="130"/>
      <c r="BI21" s="130"/>
      <c r="BJ21" s="130"/>
      <c r="BK21" s="130"/>
      <c r="BL21" s="130"/>
      <c r="BM21" s="656"/>
      <c r="BN21" s="656"/>
      <c r="BO21" s="656"/>
      <c r="BP21" s="656"/>
      <c r="BQ21" s="656"/>
      <c r="BR21" s="656"/>
      <c r="BS21" s="656"/>
      <c r="BT21" s="656"/>
      <c r="BU21" s="656"/>
      <c r="BV21" s="656"/>
      <c r="BW21" s="656"/>
      <c r="BX21" s="137"/>
      <c r="BY21"/>
      <c r="BZ21"/>
      <c r="CA21"/>
    </row>
    <row r="22" spans="1:79" ht="9" customHeight="1" x14ac:dyDescent="0.2">
      <c r="A22" s="641"/>
      <c r="B22" s="224"/>
      <c r="C22" s="225"/>
      <c r="D22" s="226"/>
      <c r="E22" s="226"/>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7"/>
      <c r="BF22" s="225"/>
      <c r="BG22" s="225"/>
      <c r="BH22" s="225"/>
      <c r="BI22" s="225"/>
      <c r="BJ22" s="225"/>
      <c r="BK22" s="225"/>
      <c r="BL22" s="225"/>
      <c r="BM22" s="225"/>
      <c r="BN22" s="225"/>
      <c r="BO22" s="225"/>
      <c r="BP22" s="225"/>
      <c r="BQ22" s="225"/>
      <c r="BR22" s="225"/>
      <c r="BS22" s="225"/>
      <c r="BT22" s="225"/>
      <c r="BU22" s="225"/>
      <c r="BV22" s="225"/>
      <c r="BW22" s="225"/>
      <c r="BX22" s="228"/>
    </row>
    <row r="23" spans="1:79" ht="16.350000000000001" customHeight="1" x14ac:dyDescent="0.2">
      <c r="A23" s="641"/>
      <c r="B23" s="124"/>
      <c r="C23" s="134" t="s">
        <v>360</v>
      </c>
      <c r="D23" s="127"/>
      <c r="E23" s="127"/>
      <c r="F23" s="127"/>
      <c r="G23" s="127"/>
      <c r="H23" s="133"/>
      <c r="I23" s="668" t="s">
        <v>627</v>
      </c>
      <c r="J23" s="669"/>
      <c r="K23" s="669"/>
      <c r="L23" s="669"/>
      <c r="M23" s="669"/>
      <c r="N23" s="669"/>
      <c r="O23" s="669"/>
      <c r="P23" s="669"/>
      <c r="Q23" s="669"/>
      <c r="R23" s="669"/>
      <c r="S23" s="669"/>
      <c r="T23" s="669"/>
      <c r="U23" s="669"/>
      <c r="V23" s="669"/>
      <c r="W23" s="669"/>
      <c r="X23" s="669"/>
      <c r="Y23" s="669"/>
      <c r="Z23" s="669"/>
      <c r="AA23" s="669"/>
      <c r="AB23" s="669"/>
      <c r="AC23" s="669"/>
      <c r="AD23" s="670"/>
      <c r="AE23" s="132"/>
      <c r="AF23" s="127" t="s">
        <v>207</v>
      </c>
      <c r="AG23" s="132"/>
      <c r="AH23" s="132"/>
      <c r="AI23" s="132"/>
      <c r="AJ23" s="132"/>
      <c r="AK23" s="130"/>
      <c r="AL23" s="130"/>
      <c r="AM23" s="130"/>
      <c r="AN23" s="130"/>
      <c r="AO23" s="130"/>
      <c r="AP23" s="130"/>
      <c r="AQ23" s="130"/>
      <c r="AR23" s="132"/>
      <c r="AS23" s="655"/>
      <c r="AT23" s="655"/>
      <c r="AU23" s="655"/>
      <c r="AV23" s="655"/>
      <c r="AW23" s="655"/>
      <c r="AX23" s="655"/>
      <c r="AY23" s="655"/>
      <c r="AZ23" s="655"/>
      <c r="BA23" s="655"/>
      <c r="BB23" s="132"/>
      <c r="BC23" s="127" t="s">
        <v>208</v>
      </c>
      <c r="BD23" s="127"/>
      <c r="BE23" s="127"/>
      <c r="BF23" s="127"/>
      <c r="BG23" s="127"/>
      <c r="BH23" s="127"/>
      <c r="BI23" s="127"/>
      <c r="BJ23" s="127"/>
      <c r="BK23" s="256"/>
      <c r="BL23" s="256"/>
      <c r="BM23" s="256"/>
      <c r="BN23" s="256"/>
      <c r="BO23" s="655"/>
      <c r="BP23" s="655"/>
      <c r="BQ23" s="655"/>
      <c r="BR23" s="655"/>
      <c r="BS23" s="655"/>
      <c r="BT23" s="655"/>
      <c r="BU23" s="655"/>
      <c r="BV23" s="655"/>
      <c r="BW23" s="655"/>
      <c r="BX23" s="135"/>
    </row>
    <row r="24" spans="1:79" ht="11.25" customHeight="1" x14ac:dyDescent="0.2">
      <c r="A24" s="641"/>
      <c r="B24" s="124"/>
      <c r="C24" s="134"/>
      <c r="D24" s="127"/>
      <c r="E24" s="127"/>
      <c r="F24" s="127"/>
      <c r="G24" s="127"/>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27"/>
      <c r="AM24" s="127"/>
      <c r="AN24" s="132"/>
      <c r="AO24" s="130"/>
      <c r="AP24" s="130"/>
      <c r="AQ24" s="130"/>
      <c r="AR24" s="130"/>
      <c r="AS24" s="664" t="s">
        <v>365</v>
      </c>
      <c r="AT24" s="664"/>
      <c r="AU24" s="664"/>
      <c r="AV24" s="664"/>
      <c r="AW24" s="664"/>
      <c r="AX24" s="664"/>
      <c r="AY24" s="664"/>
      <c r="AZ24" s="664"/>
      <c r="BA24" s="664"/>
      <c r="BB24" s="132"/>
      <c r="BC24" s="132"/>
      <c r="BD24" s="132"/>
      <c r="BE24" s="130"/>
      <c r="BF24" s="130"/>
      <c r="BG24" s="127"/>
      <c r="BH24" s="127"/>
      <c r="BI24" s="127"/>
      <c r="BJ24" s="127"/>
      <c r="BK24" s="127"/>
      <c r="BL24" s="127"/>
      <c r="BM24" s="127"/>
      <c r="BN24" s="127"/>
      <c r="BO24" s="664" t="s">
        <v>365</v>
      </c>
      <c r="BP24" s="664"/>
      <c r="BQ24" s="664"/>
      <c r="BR24" s="664"/>
      <c r="BS24" s="664"/>
      <c r="BT24" s="664"/>
      <c r="BU24" s="664"/>
      <c r="BV24" s="664"/>
      <c r="BW24" s="664"/>
      <c r="BX24" s="135"/>
    </row>
    <row r="25" spans="1:79" ht="6" customHeight="1" thickBot="1" x14ac:dyDescent="0.25">
      <c r="A25" s="641"/>
      <c r="B25" s="124"/>
      <c r="C25" s="134"/>
      <c r="D25" s="127"/>
      <c r="E25" s="127"/>
      <c r="F25" s="127"/>
      <c r="G25" s="127"/>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27"/>
      <c r="AM25" s="127"/>
      <c r="AN25" s="132"/>
      <c r="AO25" s="130"/>
      <c r="AP25" s="130"/>
      <c r="AQ25" s="130"/>
      <c r="AR25" s="130"/>
      <c r="AS25" s="671"/>
      <c r="AT25" s="671"/>
      <c r="AU25" s="671"/>
      <c r="AV25" s="671"/>
      <c r="AW25" s="671"/>
      <c r="AX25" s="671"/>
      <c r="AY25" s="671"/>
      <c r="AZ25" s="671"/>
      <c r="BA25" s="671"/>
      <c r="BB25" s="132"/>
      <c r="BC25" s="132"/>
      <c r="BD25" s="132"/>
      <c r="BE25" s="130"/>
      <c r="BF25" s="130"/>
      <c r="BG25" s="127"/>
      <c r="BH25" s="127"/>
      <c r="BI25" s="127"/>
      <c r="BJ25" s="127"/>
      <c r="BK25" s="127"/>
      <c r="BL25" s="127"/>
      <c r="BM25" s="127"/>
      <c r="BN25" s="127"/>
      <c r="BO25" s="671"/>
      <c r="BP25" s="671"/>
      <c r="BQ25" s="671"/>
      <c r="BR25" s="671"/>
      <c r="BS25" s="671"/>
      <c r="BT25" s="671"/>
      <c r="BU25" s="671"/>
      <c r="BV25" s="671"/>
      <c r="BW25" s="671"/>
      <c r="BX25" s="135"/>
    </row>
    <row r="26" spans="1:79" ht="6" customHeight="1" x14ac:dyDescent="0.2">
      <c r="A26" s="641"/>
      <c r="B26" s="257"/>
      <c r="C26" s="258"/>
      <c r="D26" s="259"/>
      <c r="E26" s="259"/>
      <c r="F26" s="259"/>
      <c r="G26" s="259"/>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59"/>
      <c r="AM26" s="259"/>
      <c r="AN26" s="259"/>
      <c r="AO26" s="261"/>
      <c r="AP26" s="261"/>
      <c r="AQ26" s="261"/>
      <c r="AR26" s="261"/>
      <c r="AS26" s="262"/>
      <c r="AT26" s="262"/>
      <c r="AU26" s="262"/>
      <c r="AV26" s="262"/>
      <c r="AW26" s="262"/>
      <c r="AX26" s="262"/>
      <c r="AY26" s="262"/>
      <c r="AZ26" s="262"/>
      <c r="BA26" s="262"/>
      <c r="BB26" s="259"/>
      <c r="BC26" s="259"/>
      <c r="BD26" s="259"/>
      <c r="BE26" s="261"/>
      <c r="BF26" s="261"/>
      <c r="BG26" s="259"/>
      <c r="BH26" s="259"/>
      <c r="BI26" s="259"/>
      <c r="BJ26" s="259"/>
      <c r="BK26" s="259"/>
      <c r="BL26" s="259"/>
      <c r="BM26" s="259"/>
      <c r="BN26" s="259"/>
      <c r="BO26" s="262"/>
      <c r="BP26" s="262"/>
      <c r="BQ26" s="262"/>
      <c r="BR26" s="262"/>
      <c r="BS26" s="262"/>
      <c r="BT26" s="262"/>
      <c r="BU26" s="262"/>
      <c r="BV26" s="262"/>
      <c r="BW26" s="262"/>
      <c r="BX26" s="263"/>
    </row>
    <row r="27" spans="1:79" ht="16.350000000000001" customHeight="1" x14ac:dyDescent="0.2">
      <c r="A27" s="641"/>
      <c r="B27" s="124"/>
      <c r="C27" s="134" t="s">
        <v>236</v>
      </c>
      <c r="D27" s="127"/>
      <c r="E27" s="127"/>
      <c r="F27" s="127"/>
      <c r="G27" s="127"/>
      <c r="H27" s="127"/>
      <c r="I27" s="622"/>
      <c r="J27" s="623"/>
      <c r="K27" s="141" t="s">
        <v>357</v>
      </c>
      <c r="L27" s="132"/>
      <c r="M27" s="132"/>
      <c r="N27" s="132"/>
      <c r="O27" s="622"/>
      <c r="P27" s="623"/>
      <c r="Q27" s="141" t="s">
        <v>628</v>
      </c>
      <c r="R27" s="132"/>
      <c r="S27" s="127"/>
      <c r="T27" s="127"/>
      <c r="U27" s="132"/>
      <c r="V27" s="622" t="s">
        <v>627</v>
      </c>
      <c r="W27" s="634"/>
      <c r="X27" s="634"/>
      <c r="Y27" s="634"/>
      <c r="Z27" s="634"/>
      <c r="AA27" s="634"/>
      <c r="AB27" s="634"/>
      <c r="AC27" s="634"/>
      <c r="AD27" s="634"/>
      <c r="AE27" s="634"/>
      <c r="AF27" s="634"/>
      <c r="AG27" s="634"/>
      <c r="AH27" s="634"/>
      <c r="AI27" s="634"/>
      <c r="AJ27" s="634"/>
      <c r="AK27" s="634"/>
      <c r="AL27" s="634"/>
      <c r="AM27" s="634"/>
      <c r="AN27" s="634"/>
      <c r="AO27" s="623"/>
      <c r="AP27" s="132"/>
      <c r="AQ27" s="132"/>
      <c r="AR27" s="132"/>
      <c r="AS27" s="132"/>
      <c r="AT27" s="127" t="s">
        <v>241</v>
      </c>
      <c r="AU27" s="127"/>
      <c r="AV27" s="127"/>
      <c r="AW27" s="127"/>
      <c r="AX27" s="127"/>
      <c r="AY27" s="127"/>
      <c r="AZ27" s="127"/>
      <c r="BA27" s="127"/>
      <c r="BB27" s="127"/>
      <c r="BC27" s="132"/>
      <c r="BD27" s="132"/>
      <c r="BE27" s="132"/>
      <c r="BF27" s="138"/>
      <c r="BG27" s="656"/>
      <c r="BH27" s="656"/>
      <c r="BI27" s="656"/>
      <c r="BJ27" s="656"/>
      <c r="BK27" s="656"/>
      <c r="BL27" s="656"/>
      <c r="BM27" s="656"/>
      <c r="BN27" s="656"/>
      <c r="BO27" s="656"/>
      <c r="BP27" s="656"/>
      <c r="BQ27" s="656"/>
      <c r="BR27" s="656"/>
      <c r="BS27" s="656"/>
      <c r="BT27" s="656"/>
      <c r="BU27" s="656"/>
      <c r="BV27" s="656"/>
      <c r="BW27" s="656"/>
      <c r="BX27" s="137"/>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27" t="s">
        <v>746</v>
      </c>
      <c r="D29" s="127"/>
      <c r="E29" s="127"/>
      <c r="F29" s="127"/>
      <c r="G29" s="127"/>
      <c r="H29" s="127"/>
      <c r="I29" s="127"/>
      <c r="J29" s="142"/>
      <c r="K29" s="142"/>
      <c r="L29" s="142"/>
      <c r="M29" s="142"/>
      <c r="N29" s="142"/>
      <c r="O29" s="655"/>
      <c r="P29" s="655"/>
      <c r="Q29" s="655"/>
      <c r="R29" s="655"/>
      <c r="S29" s="655"/>
      <c r="T29" s="655"/>
      <c r="U29" s="655"/>
      <c r="V29" s="655"/>
      <c r="W29" s="655"/>
      <c r="X29" s="655"/>
      <c r="Y29" s="655"/>
      <c r="Z29" s="127"/>
      <c r="AA29" s="127"/>
      <c r="AB29" s="127" t="s">
        <v>229</v>
      </c>
      <c r="AC29" s="127"/>
      <c r="AD29" s="127"/>
      <c r="AE29" s="127"/>
      <c r="AF29" s="127"/>
      <c r="AG29" s="127"/>
      <c r="AH29" s="143"/>
      <c r="AI29" s="622" t="s">
        <v>220</v>
      </c>
      <c r="AJ29" s="634"/>
      <c r="AK29" s="634"/>
      <c r="AL29" s="634"/>
      <c r="AM29" s="634"/>
      <c r="AN29" s="634"/>
      <c r="AO29" s="634"/>
      <c r="AP29" s="634"/>
      <c r="AQ29" s="634"/>
      <c r="AR29" s="634"/>
      <c r="AS29" s="634"/>
      <c r="AT29" s="634"/>
      <c r="AU29" s="623"/>
      <c r="AV29" s="127"/>
      <c r="AW29" s="134" t="s">
        <v>745</v>
      </c>
      <c r="AX29" s="127"/>
      <c r="AY29" s="134"/>
      <c r="AZ29" s="127"/>
      <c r="BA29" s="127"/>
      <c r="BB29" s="127"/>
      <c r="BC29" s="127"/>
      <c r="BD29" s="127"/>
      <c r="BE29" s="127"/>
      <c r="BF29" s="130"/>
      <c r="BG29" s="130"/>
      <c r="BH29" s="130"/>
      <c r="BI29" s="127"/>
      <c r="BJ29" s="144"/>
      <c r="BK29" s="144"/>
      <c r="BL29" s="672"/>
      <c r="BM29" s="672"/>
      <c r="BN29" s="672"/>
      <c r="BO29" s="672"/>
      <c r="BP29" s="672"/>
      <c r="BQ29" s="672"/>
      <c r="BR29" s="672"/>
      <c r="BS29" s="672"/>
      <c r="BT29" s="672"/>
      <c r="BU29" s="672"/>
      <c r="BV29" s="672"/>
      <c r="BW29" s="672"/>
      <c r="BX29" s="145"/>
    </row>
    <row r="30" spans="1:79" ht="9" customHeight="1" x14ac:dyDescent="0.2">
      <c r="A30" s="641"/>
      <c r="B30" s="124"/>
      <c r="C30" s="134"/>
      <c r="D30" s="127"/>
      <c r="E30" s="127"/>
      <c r="F30" s="127"/>
      <c r="G30" s="127"/>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27"/>
      <c r="AM30" s="127"/>
      <c r="AN30" s="132"/>
      <c r="AO30" s="130"/>
      <c r="AP30" s="130"/>
      <c r="AQ30" s="130"/>
      <c r="AR30" s="130"/>
      <c r="AS30" s="130"/>
      <c r="AT30" s="130"/>
      <c r="AU30" s="130"/>
      <c r="AV30" s="130"/>
      <c r="AW30" s="140"/>
      <c r="AX30" s="140"/>
      <c r="AY30" s="140"/>
      <c r="AZ30" s="140"/>
      <c r="BA30" s="140"/>
      <c r="BB30" s="140"/>
      <c r="BC30" s="140"/>
      <c r="BD30" s="140"/>
      <c r="BE30" s="130"/>
      <c r="BF30" s="130"/>
      <c r="BG30" s="127"/>
      <c r="BH30" s="127"/>
      <c r="BI30" s="127"/>
      <c r="BJ30" s="127"/>
      <c r="BK30" s="127"/>
      <c r="BL30" s="127"/>
      <c r="BM30" s="127"/>
      <c r="BN30" s="127"/>
      <c r="BO30" s="140"/>
      <c r="BP30" s="140"/>
      <c r="BQ30" s="140"/>
      <c r="BR30" s="140"/>
      <c r="BS30" s="140"/>
      <c r="BT30" s="140"/>
      <c r="BU30" s="140"/>
      <c r="BV30" s="140"/>
      <c r="BW30" s="138"/>
      <c r="BX30" s="135"/>
    </row>
    <row r="31" spans="1:79" ht="16.350000000000001" customHeight="1" x14ac:dyDescent="0.2">
      <c r="A31" s="641"/>
      <c r="B31" s="124"/>
      <c r="C31" s="134" t="s">
        <v>258</v>
      </c>
      <c r="D31" s="134"/>
      <c r="E31" s="134"/>
      <c r="F31" s="134"/>
      <c r="G31" s="134"/>
      <c r="H31" s="134"/>
      <c r="I31" s="134"/>
      <c r="J31" s="134"/>
      <c r="K31" s="138"/>
      <c r="L31" s="133"/>
      <c r="M31" s="133"/>
      <c r="N31" s="133"/>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146"/>
    </row>
    <row r="32" spans="1:79" ht="13.5" customHeight="1" thickBot="1" x14ac:dyDescent="0.25">
      <c r="A32" s="641"/>
      <c r="B32" s="120"/>
      <c r="C32" s="147"/>
      <c r="D32" s="122"/>
      <c r="E32" s="122"/>
      <c r="F32" s="122"/>
      <c r="G32" s="122"/>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22"/>
      <c r="AM32" s="122"/>
      <c r="AN32" s="122"/>
      <c r="AO32" s="149"/>
      <c r="AP32" s="149"/>
      <c r="AQ32" s="149"/>
      <c r="AR32" s="149"/>
      <c r="AS32" s="149"/>
      <c r="AT32" s="149"/>
      <c r="AU32" s="149"/>
      <c r="AV32" s="149"/>
      <c r="AW32" s="150"/>
      <c r="AX32" s="150"/>
      <c r="AY32" s="150"/>
      <c r="AZ32" s="150"/>
      <c r="BA32" s="150"/>
      <c r="BB32" s="150"/>
      <c r="BC32" s="150"/>
      <c r="BD32" s="150"/>
      <c r="BE32" s="149"/>
      <c r="BF32" s="149"/>
      <c r="BG32" s="122"/>
      <c r="BH32" s="122"/>
      <c r="BI32" s="122"/>
      <c r="BJ32" s="122"/>
      <c r="BK32" s="122"/>
      <c r="BL32" s="122"/>
      <c r="BM32" s="122"/>
      <c r="BN32" s="122"/>
      <c r="BO32" s="150"/>
      <c r="BP32" s="150"/>
      <c r="BQ32" s="150"/>
      <c r="BR32" s="150"/>
      <c r="BS32" s="150"/>
      <c r="BT32" s="150"/>
      <c r="BU32" s="150"/>
      <c r="BV32" s="150"/>
      <c r="BW32" s="151"/>
      <c r="BX32" s="152"/>
    </row>
    <row r="33" spans="1:76" ht="6"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27"/>
      <c r="AN33" s="127"/>
      <c r="AO33" s="130"/>
      <c r="AP33" s="130"/>
      <c r="AQ33" s="130"/>
      <c r="AR33" s="130"/>
      <c r="AS33" s="130"/>
      <c r="AT33" s="130"/>
      <c r="AU33" s="130"/>
      <c r="AV33" s="130"/>
      <c r="AW33" s="140"/>
      <c r="AX33" s="140"/>
      <c r="AY33" s="140"/>
      <c r="AZ33" s="140"/>
      <c r="BA33" s="140"/>
      <c r="BB33" s="140"/>
      <c r="BC33" s="140"/>
      <c r="BD33" s="140"/>
      <c r="BE33" s="130"/>
      <c r="BF33" s="130"/>
      <c r="BG33" s="127"/>
      <c r="BH33" s="127"/>
      <c r="BI33" s="127"/>
      <c r="BJ33" s="127"/>
      <c r="BK33" s="127"/>
      <c r="BL33" s="127"/>
      <c r="BM33" s="127"/>
      <c r="BN33" s="127"/>
      <c r="BO33" s="140"/>
      <c r="BP33" s="140"/>
      <c r="BQ33" s="140"/>
      <c r="BR33" s="140"/>
      <c r="BS33" s="140"/>
      <c r="BT33" s="140"/>
      <c r="BU33" s="140"/>
      <c r="BV33" s="140"/>
      <c r="BW33" s="138"/>
      <c r="BX33" s="135"/>
    </row>
    <row r="34" spans="1:76" ht="16.350000000000001" customHeight="1" x14ac:dyDescent="0.2">
      <c r="A34" s="642"/>
      <c r="B34" s="124"/>
      <c r="C34" s="132"/>
      <c r="D34" s="153" t="s">
        <v>626</v>
      </c>
      <c r="E34" s="127"/>
      <c r="F34" s="127"/>
      <c r="G34" s="132"/>
      <c r="H34" s="132"/>
      <c r="I34" s="132"/>
      <c r="J34" s="132"/>
      <c r="K34" s="132"/>
      <c r="L34" s="132"/>
      <c r="M34" s="132"/>
      <c r="N34" s="132"/>
      <c r="O34" s="132"/>
      <c r="P34" s="127"/>
      <c r="Q34" s="127"/>
      <c r="R34" s="127"/>
      <c r="S34" s="622" t="s">
        <v>527</v>
      </c>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c r="AW34" s="634"/>
      <c r="AX34" s="623"/>
      <c r="AY34" s="132"/>
      <c r="AZ34" s="132"/>
      <c r="BA34" s="132"/>
      <c r="BB34" s="132"/>
      <c r="BC34" s="132"/>
      <c r="BD34" s="132"/>
      <c r="BE34" s="132"/>
      <c r="BF34" s="622"/>
      <c r="BG34" s="634"/>
      <c r="BH34" s="623"/>
      <c r="BI34" s="132" t="s">
        <v>209</v>
      </c>
      <c r="BJ34" s="132"/>
      <c r="BK34" s="132"/>
      <c r="BL34" s="132"/>
      <c r="BM34" s="132"/>
      <c r="BN34" s="132"/>
      <c r="BO34" s="132"/>
      <c r="BP34" s="132"/>
      <c r="BQ34" s="132"/>
      <c r="BR34" s="132"/>
      <c r="BS34" s="132"/>
      <c r="BT34" s="132"/>
      <c r="BU34" s="132"/>
      <c r="BV34" s="132"/>
      <c r="BW34" s="132"/>
      <c r="BX34" s="135"/>
    </row>
    <row r="35" spans="1:76" ht="6.75"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40"/>
      <c r="AN35" s="140"/>
      <c r="AO35" s="140"/>
      <c r="AP35" s="140"/>
      <c r="AQ35" s="140"/>
      <c r="AR35" s="130"/>
      <c r="AS35" s="130"/>
      <c r="AT35" s="127"/>
      <c r="AU35" s="127"/>
      <c r="AV35" s="127"/>
      <c r="AW35" s="127"/>
      <c r="AX35" s="127"/>
      <c r="AY35" s="127"/>
      <c r="AZ35" s="127"/>
      <c r="BA35" s="127"/>
      <c r="BB35" s="140"/>
      <c r="BC35" s="140"/>
      <c r="BD35" s="140"/>
      <c r="BE35" s="140"/>
      <c r="BF35" s="140"/>
      <c r="BG35" s="140"/>
      <c r="BH35" s="140"/>
      <c r="BI35" s="140"/>
      <c r="BJ35" s="138"/>
      <c r="BK35" s="132"/>
      <c r="BL35" s="132"/>
      <c r="BM35" s="132"/>
      <c r="BN35" s="132"/>
      <c r="BO35" s="132"/>
      <c r="BP35" s="132"/>
      <c r="BQ35" s="132"/>
      <c r="BR35" s="132"/>
      <c r="BS35" s="132"/>
      <c r="BT35" s="132"/>
      <c r="BU35" s="132"/>
      <c r="BV35" s="132"/>
      <c r="BW35" s="132"/>
      <c r="BX35" s="135"/>
    </row>
    <row r="36" spans="1:76" ht="16.5" customHeight="1" x14ac:dyDescent="0.2">
      <c r="A36" s="642"/>
      <c r="B36" s="124"/>
      <c r="C36" s="134" t="s">
        <v>228</v>
      </c>
      <c r="D36" s="127"/>
      <c r="E36" s="127"/>
      <c r="F36" s="127"/>
      <c r="G36" s="127"/>
      <c r="H36" s="127"/>
      <c r="I36" s="127"/>
      <c r="J36" s="660" t="s">
        <v>63</v>
      </c>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239</v>
      </c>
      <c r="AX36" s="132"/>
      <c r="AY36" s="132"/>
      <c r="AZ36" s="132"/>
      <c r="BA36" s="132"/>
      <c r="BB36" s="132"/>
      <c r="BC36" s="132"/>
      <c r="BD36" s="132"/>
      <c r="BE36" s="132"/>
      <c r="BF36" s="132"/>
      <c r="BG36" s="132"/>
      <c r="BH36" s="132"/>
      <c r="BI36" s="661"/>
      <c r="BJ36" s="661"/>
      <c r="BK36" s="661"/>
      <c r="BL36" s="661"/>
      <c r="BM36" s="661"/>
      <c r="BN36" s="661"/>
      <c r="BO36" s="661"/>
      <c r="BP36" s="661"/>
      <c r="BQ36" s="661"/>
      <c r="BR36" s="661"/>
      <c r="BS36" s="661"/>
      <c r="BT36" s="661"/>
      <c r="BU36" s="661"/>
      <c r="BV36" s="661"/>
      <c r="BW36" s="661"/>
      <c r="BX36" s="154"/>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27" t="s">
        <v>369</v>
      </c>
      <c r="D38" s="127"/>
      <c r="E38" s="127"/>
      <c r="F38" s="127"/>
      <c r="G38" s="127"/>
      <c r="H38" s="127"/>
      <c r="I38" s="660" t="s">
        <v>64</v>
      </c>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132"/>
      <c r="AU38" s="132"/>
      <c r="AV38" s="132"/>
      <c r="AW38" s="132" t="s">
        <v>624</v>
      </c>
      <c r="AX38" s="132"/>
      <c r="AY38" s="132"/>
      <c r="AZ38" s="132"/>
      <c r="BA38" s="132"/>
      <c r="BB38" s="132"/>
      <c r="BC38" s="132"/>
      <c r="BD38" s="132"/>
      <c r="BE38" s="132"/>
      <c r="BF38" s="132"/>
      <c r="BG38" s="132"/>
      <c r="BH38" s="132"/>
      <c r="BI38" s="660" t="s">
        <v>65</v>
      </c>
      <c r="BJ38" s="660"/>
      <c r="BK38" s="660"/>
      <c r="BL38" s="660"/>
      <c r="BM38" s="660"/>
      <c r="BN38" s="660"/>
      <c r="BO38" s="660"/>
      <c r="BP38" s="660"/>
      <c r="BQ38" s="660"/>
      <c r="BR38" s="660"/>
      <c r="BS38" s="660"/>
      <c r="BT38" s="660"/>
      <c r="BU38" s="660"/>
      <c r="BV38" s="660"/>
      <c r="BW38" s="660"/>
      <c r="BX38" s="15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24"/>
      <c r="C40" s="132" t="s">
        <v>370</v>
      </c>
      <c r="D40" s="132"/>
      <c r="E40" s="132"/>
      <c r="F40" s="132"/>
      <c r="G40" s="132"/>
      <c r="H40" s="132"/>
      <c r="I40" s="132"/>
      <c r="J40" s="132"/>
      <c r="K40" s="132"/>
      <c r="L40" s="132"/>
      <c r="M40" s="132"/>
      <c r="N40" s="656" t="s">
        <v>66</v>
      </c>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130"/>
      <c r="AP40" s="130"/>
      <c r="AQ40" s="130"/>
      <c r="AR40" s="132" t="s">
        <v>742</v>
      </c>
      <c r="AS40" s="132"/>
      <c r="AT40" s="132"/>
      <c r="AU40" s="132"/>
      <c r="AV40" s="132"/>
      <c r="AW40" s="132"/>
      <c r="AX40" s="132"/>
      <c r="AY40" s="132"/>
      <c r="AZ40" s="132"/>
      <c r="BA40" s="132"/>
      <c r="BB40" s="132"/>
      <c r="BC40" s="132"/>
      <c r="BD40" s="132"/>
      <c r="BE40" s="132"/>
      <c r="BF40" s="132"/>
      <c r="BG40" s="132"/>
      <c r="BH40" s="656" t="s">
        <v>68</v>
      </c>
      <c r="BI40" s="656"/>
      <c r="BJ40" s="656"/>
      <c r="BK40" s="656"/>
      <c r="BL40" s="656"/>
      <c r="BM40" s="656"/>
      <c r="BN40" s="656"/>
      <c r="BO40" s="656"/>
      <c r="BP40" s="656"/>
      <c r="BQ40" s="656"/>
      <c r="BR40" s="656"/>
      <c r="BS40" s="656"/>
      <c r="BT40" s="656"/>
      <c r="BU40" s="656"/>
      <c r="BV40" s="656"/>
      <c r="BW40" s="656"/>
      <c r="BX40" s="135"/>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229"/>
      <c r="W41" s="229"/>
      <c r="X41" s="229"/>
      <c r="Y41" s="229"/>
      <c r="Z41" s="229"/>
      <c r="AA41" s="229"/>
      <c r="AB41" s="229"/>
      <c r="AC41" s="229"/>
      <c r="AD41" s="229"/>
      <c r="AE41" s="229"/>
      <c r="AF41" s="229"/>
      <c r="AG41" s="229"/>
      <c r="AH41" s="229"/>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743</v>
      </c>
      <c r="D42" s="153"/>
      <c r="E42" s="153"/>
      <c r="F42" s="153"/>
      <c r="G42" s="153"/>
      <c r="H42" s="153"/>
      <c r="I42" s="153"/>
      <c r="J42" s="153"/>
      <c r="K42" s="153"/>
      <c r="L42" s="153"/>
      <c r="M42" s="153"/>
      <c r="N42" s="130"/>
      <c r="O42" s="130"/>
      <c r="P42" s="130"/>
      <c r="Q42" s="130"/>
      <c r="R42" s="130"/>
      <c r="S42" s="130"/>
      <c r="T42" s="130"/>
      <c r="U42" s="130"/>
      <c r="V42" s="130"/>
      <c r="W42" s="130"/>
      <c r="X42" s="130"/>
      <c r="Y42" s="130"/>
      <c r="Z42" s="130"/>
      <c r="AA42" s="130"/>
      <c r="AB42" s="130"/>
      <c r="AC42" s="130"/>
      <c r="AD42" s="130"/>
      <c r="AE42" s="130"/>
      <c r="AF42" s="129"/>
      <c r="AG42" s="129"/>
      <c r="AH42" s="129"/>
      <c r="AI42" s="656" t="s">
        <v>555</v>
      </c>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54"/>
    </row>
    <row r="43" spans="1:76" ht="9" customHeight="1" x14ac:dyDescent="0.2">
      <c r="A43" s="642"/>
      <c r="B43" s="124"/>
      <c r="C43" s="134"/>
      <c r="D43" s="127"/>
      <c r="E43" s="127"/>
      <c r="F43" s="127"/>
      <c r="G43" s="127"/>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27"/>
      <c r="AM43" s="127"/>
      <c r="AN43" s="132"/>
      <c r="AO43" s="130"/>
      <c r="AP43" s="130"/>
      <c r="AQ43" s="130"/>
      <c r="AR43" s="130"/>
      <c r="AS43" s="130"/>
      <c r="AT43" s="130"/>
      <c r="AU43" s="130"/>
      <c r="AV43" s="130"/>
      <c r="AW43" s="140"/>
      <c r="AX43" s="140"/>
      <c r="AY43" s="140"/>
      <c r="AZ43" s="140"/>
      <c r="BA43" s="140"/>
      <c r="BB43" s="140"/>
      <c r="BC43" s="140"/>
      <c r="BD43" s="140"/>
      <c r="BE43" s="130"/>
      <c r="BF43" s="130"/>
      <c r="BG43" s="127"/>
      <c r="BH43" s="127"/>
      <c r="BI43" s="127"/>
      <c r="BJ43" s="127"/>
      <c r="BK43" s="127"/>
      <c r="BL43" s="127"/>
      <c r="BM43" s="127"/>
      <c r="BN43" s="127"/>
      <c r="BO43" s="140"/>
      <c r="BP43" s="140"/>
      <c r="BQ43" s="140"/>
      <c r="BR43" s="140"/>
      <c r="BS43" s="140"/>
      <c r="BT43" s="140"/>
      <c r="BU43" s="140"/>
      <c r="BV43" s="140"/>
      <c r="BW43" s="138"/>
      <c r="BX43" s="135"/>
    </row>
    <row r="44" spans="1:76" ht="16.350000000000001" customHeight="1" x14ac:dyDescent="0.2">
      <c r="A44" s="642"/>
      <c r="B44" s="156"/>
      <c r="C44" s="157" t="s">
        <v>375</v>
      </c>
      <c r="D44" s="153"/>
      <c r="E44" s="153"/>
      <c r="F44" s="153"/>
      <c r="G44" s="153"/>
      <c r="H44" s="153"/>
      <c r="I44" s="153"/>
      <c r="J44" s="153"/>
      <c r="K44" s="153"/>
      <c r="L44" s="153"/>
      <c r="M44" s="153"/>
      <c r="N44" s="132"/>
      <c r="O44" s="132"/>
      <c r="P44" s="132"/>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c r="BU44" s="656"/>
      <c r="BV44" s="656"/>
      <c r="BW44" s="656"/>
      <c r="BX44" s="137"/>
    </row>
    <row r="45" spans="1:76" ht="15" customHeight="1" x14ac:dyDescent="0.2">
      <c r="A45" s="642"/>
      <c r="B45" s="156"/>
      <c r="C45" s="132"/>
      <c r="D45" s="230"/>
      <c r="E45" s="230"/>
      <c r="F45" s="230"/>
      <c r="G45" s="230"/>
      <c r="H45" s="230"/>
      <c r="I45" s="230"/>
      <c r="J45" s="230"/>
      <c r="K45" s="230"/>
      <c r="L45" s="230"/>
      <c r="M45" s="230"/>
      <c r="N45" s="230"/>
      <c r="O45" s="230"/>
      <c r="P45" s="230"/>
      <c r="Q45" s="659" t="s">
        <v>385</v>
      </c>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230"/>
      <c r="BW45" s="230"/>
      <c r="BX45" s="154"/>
    </row>
    <row r="46" spans="1:76" ht="4.5" customHeight="1" x14ac:dyDescent="0.2">
      <c r="A46" s="642"/>
      <c r="B46" s="124"/>
      <c r="C46" s="134"/>
      <c r="D46" s="127"/>
      <c r="E46" s="127"/>
      <c r="F46" s="127"/>
      <c r="G46" s="127"/>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27"/>
      <c r="AM46" s="127"/>
      <c r="AN46" s="132"/>
      <c r="AO46" s="130"/>
      <c r="AP46" s="130"/>
      <c r="AQ46" s="130"/>
      <c r="AR46" s="130"/>
      <c r="AS46" s="130"/>
      <c r="AT46" s="130"/>
      <c r="AU46" s="130"/>
      <c r="AV46" s="130"/>
      <c r="AW46" s="140"/>
      <c r="AX46" s="140"/>
      <c r="AY46" s="140"/>
      <c r="AZ46" s="140"/>
      <c r="BA46" s="140"/>
      <c r="BB46" s="140"/>
      <c r="BC46" s="140"/>
      <c r="BD46" s="140"/>
      <c r="BE46" s="130"/>
      <c r="BF46" s="130"/>
      <c r="BG46" s="127"/>
      <c r="BH46" s="127"/>
      <c r="BI46" s="127"/>
      <c r="BJ46" s="127"/>
      <c r="BK46" s="127"/>
      <c r="BL46" s="127"/>
      <c r="BM46" s="127"/>
      <c r="BN46" s="127"/>
      <c r="BO46" s="140"/>
      <c r="BP46" s="140"/>
      <c r="BQ46" s="140"/>
      <c r="BR46" s="140"/>
      <c r="BS46" s="140"/>
      <c r="BT46" s="140"/>
      <c r="BU46" s="140"/>
      <c r="BV46" s="140"/>
      <c r="BW46" s="138"/>
      <c r="BX46" s="135"/>
    </row>
    <row r="47" spans="1:76" ht="16.350000000000001" customHeight="1" x14ac:dyDescent="0.2">
      <c r="A47" s="642"/>
      <c r="B47" s="124"/>
      <c r="C47" s="158" t="s">
        <v>529</v>
      </c>
      <c r="D47" s="134"/>
      <c r="E47" s="134"/>
      <c r="F47" s="134"/>
      <c r="G47" s="134"/>
      <c r="H47" s="134"/>
      <c r="I47" s="134"/>
      <c r="J47" s="130"/>
      <c r="K47" s="130"/>
      <c r="L47" s="130"/>
      <c r="M47" s="130"/>
      <c r="N47" s="130"/>
      <c r="O47" s="130"/>
      <c r="P47" s="130"/>
      <c r="Q47" s="130"/>
      <c r="R47" s="130"/>
      <c r="S47" s="130"/>
      <c r="T47" s="130"/>
      <c r="U47" s="130"/>
      <c r="V47" s="130"/>
      <c r="W47" s="132"/>
      <c r="X47" s="132"/>
      <c r="Y47" s="132"/>
      <c r="Z47" s="132"/>
      <c r="AA47" s="132"/>
      <c r="AB47" s="132"/>
      <c r="AC47" s="132"/>
      <c r="AD47" s="132"/>
      <c r="AE47" s="132"/>
      <c r="AF47" s="132"/>
      <c r="AG47" s="132"/>
      <c r="AH47" s="132"/>
      <c r="AI47" s="132"/>
      <c r="AJ47" s="132"/>
      <c r="AK47" s="132"/>
      <c r="AL47" s="622"/>
      <c r="AM47" s="634"/>
      <c r="AN47" s="623"/>
      <c r="AO47" s="132"/>
      <c r="AP47" s="159" t="s">
        <v>358</v>
      </c>
      <c r="AQ47" s="160"/>
      <c r="AR47" s="130"/>
      <c r="AS47" s="130"/>
      <c r="AT47" s="132"/>
      <c r="AU47" s="132"/>
      <c r="AV47" s="622"/>
      <c r="AW47" s="634"/>
      <c r="AX47" s="623"/>
      <c r="AY47" s="132"/>
      <c r="AZ47" s="159" t="s">
        <v>359</v>
      </c>
      <c r="BA47" s="130"/>
      <c r="BB47" s="160"/>
      <c r="BC47" s="160"/>
      <c r="BD47" s="130"/>
      <c r="BE47" s="132"/>
      <c r="BF47" s="132"/>
      <c r="BG47" s="132"/>
      <c r="BH47" s="132"/>
      <c r="BI47" s="132"/>
      <c r="BJ47" s="132"/>
      <c r="BK47" s="132"/>
      <c r="BL47" s="132"/>
      <c r="BM47" s="132"/>
      <c r="BN47" s="132"/>
      <c r="BO47" s="132"/>
      <c r="BP47" s="132"/>
      <c r="BQ47" s="132"/>
      <c r="BR47" s="132"/>
      <c r="BS47" s="132"/>
      <c r="BT47" s="130"/>
      <c r="BU47" s="132"/>
      <c r="BV47" s="132"/>
      <c r="BW47" s="132"/>
      <c r="BX47" s="154"/>
    </row>
    <row r="48" spans="1:76" ht="9" customHeight="1" x14ac:dyDescent="0.2">
      <c r="A48" s="642"/>
      <c r="B48" s="124"/>
      <c r="C48" s="158"/>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54"/>
    </row>
    <row r="49" spans="1:76" ht="16.350000000000001" customHeight="1" x14ac:dyDescent="0.25">
      <c r="A49" s="642"/>
      <c r="B49" s="124"/>
      <c r="C49" s="157" t="s">
        <v>623</v>
      </c>
      <c r="D49" s="134"/>
      <c r="E49" s="134"/>
      <c r="F49" s="134"/>
      <c r="G49" s="134"/>
      <c r="H49" s="134"/>
      <c r="I49" s="134"/>
      <c r="J49" s="134"/>
      <c r="K49" s="134"/>
      <c r="L49" s="134"/>
      <c r="M49" s="134"/>
      <c r="N49" s="127"/>
      <c r="O49" s="127"/>
      <c r="P49" s="161"/>
      <c r="Q49" s="127"/>
      <c r="R49" s="127"/>
      <c r="S49" s="127"/>
      <c r="T49" s="127"/>
      <c r="U49" s="127"/>
      <c r="V49" s="127"/>
      <c r="W49" s="127"/>
      <c r="X49" s="162" t="s">
        <v>226</v>
      </c>
      <c r="Y49" s="163"/>
      <c r="Z49" s="163"/>
      <c r="AA49" s="163"/>
      <c r="AB49" s="163"/>
      <c r="AC49" s="655">
        <v>39083</v>
      </c>
      <c r="AD49" s="655"/>
      <c r="AE49" s="655"/>
      <c r="AF49" s="655"/>
      <c r="AG49" s="655"/>
      <c r="AH49" s="655"/>
      <c r="AI49" s="655"/>
      <c r="AJ49" s="655"/>
      <c r="AK49" s="655"/>
      <c r="AL49" s="655"/>
      <c r="AM49" s="132"/>
      <c r="AN49" s="163" t="s">
        <v>227</v>
      </c>
      <c r="AO49" s="163"/>
      <c r="AP49" s="655">
        <v>40178</v>
      </c>
      <c r="AQ49" s="655"/>
      <c r="AR49" s="655"/>
      <c r="AS49" s="655"/>
      <c r="AT49" s="655"/>
      <c r="AU49" s="655"/>
      <c r="AV49" s="655"/>
      <c r="AW49" s="655"/>
      <c r="AX49" s="655"/>
      <c r="AY49" s="655"/>
      <c r="AZ49" s="132"/>
      <c r="BA49" s="231"/>
      <c r="BB49" s="132"/>
      <c r="BC49" s="622"/>
      <c r="BD49" s="634"/>
      <c r="BE49" s="623"/>
      <c r="BF49" s="132"/>
      <c r="BG49" s="141" t="s">
        <v>353</v>
      </c>
      <c r="BH49" s="127"/>
      <c r="BI49" s="127"/>
      <c r="BJ49" s="127"/>
      <c r="BK49" s="127"/>
      <c r="BL49" s="127"/>
      <c r="BM49" s="127"/>
      <c r="BN49" s="127"/>
      <c r="BO49" s="127"/>
      <c r="BP49" s="127"/>
      <c r="BQ49" s="127"/>
      <c r="BR49" s="127"/>
      <c r="BS49" s="127"/>
      <c r="BT49" s="127"/>
      <c r="BU49" s="127"/>
      <c r="BV49" s="127"/>
      <c r="BW49" s="127"/>
      <c r="BX49" s="137"/>
    </row>
    <row r="50" spans="1:76" ht="9" customHeight="1" x14ac:dyDescent="0.2">
      <c r="A50" s="642"/>
      <c r="B50" s="124"/>
      <c r="C50" s="127"/>
      <c r="D50" s="136"/>
      <c r="E50" s="136"/>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32"/>
      <c r="D51" s="622"/>
      <c r="E51" s="623"/>
      <c r="F51" s="141" t="s">
        <v>354</v>
      </c>
      <c r="G51" s="132"/>
      <c r="H51" s="132"/>
      <c r="I51" s="132"/>
      <c r="J51" s="132"/>
      <c r="K51" s="132"/>
      <c r="L51" s="132"/>
      <c r="M51" s="622"/>
      <c r="N51" s="634"/>
      <c r="O51" s="623"/>
      <c r="P51" s="127" t="s">
        <v>355</v>
      </c>
      <c r="Q51" s="127"/>
      <c r="R51" s="127"/>
      <c r="S51" s="132"/>
      <c r="T51" s="132"/>
      <c r="U51" s="132"/>
      <c r="V51" s="132"/>
      <c r="W51" s="132"/>
      <c r="X51" s="132"/>
      <c r="Y51" s="132"/>
      <c r="Z51" s="132"/>
      <c r="AA51" s="132"/>
      <c r="AB51" s="132"/>
      <c r="AC51" s="132"/>
      <c r="AD51" s="132"/>
      <c r="AE51" s="132"/>
      <c r="AF51" s="132"/>
      <c r="AG51" s="132"/>
      <c r="AH51" s="132"/>
      <c r="AI51" s="132"/>
      <c r="AJ51" s="127"/>
      <c r="AK51" s="127"/>
      <c r="AL51" s="132"/>
      <c r="AM51" s="132"/>
      <c r="AN51" s="132"/>
      <c r="AO51" s="132"/>
      <c r="AP51" s="132"/>
      <c r="AQ51" s="132"/>
      <c r="AR51" s="134" t="s">
        <v>235</v>
      </c>
      <c r="AS51" s="132"/>
      <c r="AT51" s="132"/>
      <c r="AU51" s="127"/>
      <c r="AV51" s="127"/>
      <c r="AW51" s="127"/>
      <c r="AX51" s="656">
        <v>100</v>
      </c>
      <c r="AY51" s="656"/>
      <c r="AZ51" s="656"/>
      <c r="BA51" s="656"/>
      <c r="BB51" s="656"/>
      <c r="BC51" s="656"/>
      <c r="BD51" s="656"/>
      <c r="BE51" s="656"/>
      <c r="BF51" s="656"/>
      <c r="BG51" s="132"/>
      <c r="BH51" s="132"/>
      <c r="BI51" s="132"/>
      <c r="BJ51" s="622"/>
      <c r="BK51" s="634"/>
      <c r="BL51" s="623"/>
      <c r="BM51" s="164" t="s">
        <v>352</v>
      </c>
      <c r="BN51" s="132"/>
      <c r="BO51" s="132"/>
      <c r="BP51" s="164"/>
      <c r="BQ51" s="132"/>
      <c r="BR51" s="132"/>
      <c r="BS51" s="132"/>
      <c r="BT51" s="132"/>
      <c r="BU51" s="132"/>
      <c r="BV51" s="132"/>
      <c r="BW51" s="132"/>
      <c r="BX51" s="137"/>
    </row>
    <row r="52" spans="1:76" ht="9" customHeight="1" x14ac:dyDescent="0.2">
      <c r="A52" s="642"/>
      <c r="B52" s="124"/>
      <c r="C52" s="130"/>
      <c r="D52" s="130"/>
      <c r="E52" s="130"/>
      <c r="F52" s="158"/>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30"/>
      <c r="BG52" s="130"/>
      <c r="BH52" s="130"/>
      <c r="BI52" s="127"/>
      <c r="BJ52" s="127"/>
      <c r="BK52" s="127"/>
      <c r="BL52" s="127"/>
      <c r="BM52" s="127"/>
      <c r="BN52" s="127"/>
      <c r="BO52" s="127"/>
      <c r="BP52" s="127"/>
      <c r="BQ52" s="127"/>
      <c r="BR52" s="127"/>
      <c r="BS52" s="127"/>
      <c r="BT52" s="127"/>
      <c r="BU52" s="127"/>
      <c r="BV52" s="127"/>
      <c r="BW52" s="127"/>
      <c r="BX52" s="137"/>
    </row>
    <row r="53" spans="1:76" ht="16.350000000000001" customHeight="1" x14ac:dyDescent="0.2">
      <c r="A53" s="642"/>
      <c r="B53" s="124"/>
      <c r="C53" s="127" t="s">
        <v>361</v>
      </c>
      <c r="D53" s="134"/>
      <c r="E53" s="134"/>
      <c r="F53" s="134"/>
      <c r="G53" s="134"/>
      <c r="H53" s="134"/>
      <c r="I53" s="134"/>
      <c r="J53" s="622" t="s">
        <v>113</v>
      </c>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23"/>
      <c r="AJ53" s="132"/>
      <c r="AK53" s="132"/>
      <c r="AL53" s="132"/>
      <c r="AM53" s="132"/>
      <c r="AN53" s="132"/>
      <c r="AO53" s="132"/>
      <c r="AP53" s="127"/>
      <c r="AQ53" s="132"/>
      <c r="AR53" s="127" t="s">
        <v>747</v>
      </c>
      <c r="AS53" s="127"/>
      <c r="AT53" s="127"/>
      <c r="AU53" s="127"/>
      <c r="AV53" s="127"/>
      <c r="AW53" s="127"/>
      <c r="AX53" s="127"/>
      <c r="AY53" s="127"/>
      <c r="AZ53" s="127"/>
      <c r="BA53" s="127"/>
      <c r="BB53" s="127"/>
      <c r="BC53" s="127"/>
      <c r="BD53" s="127"/>
      <c r="BE53" s="127"/>
      <c r="BF53" s="127"/>
      <c r="BG53" s="132"/>
      <c r="BH53" s="132"/>
      <c r="BI53" s="132"/>
      <c r="BJ53" s="132"/>
      <c r="BK53" s="127"/>
      <c r="BL53" s="127"/>
      <c r="BM53" s="635">
        <v>0</v>
      </c>
      <c r="BN53" s="635"/>
      <c r="BO53" s="635"/>
      <c r="BP53" s="635"/>
      <c r="BQ53" s="635"/>
      <c r="BR53" s="635"/>
      <c r="BS53" s="635"/>
      <c r="BT53" s="635"/>
      <c r="BU53" s="635"/>
      <c r="BV53" s="635"/>
      <c r="BW53" s="635"/>
      <c r="BX53" s="137"/>
    </row>
    <row r="54" spans="1:76" ht="9.75" customHeight="1" x14ac:dyDescent="0.2">
      <c r="A54" s="642"/>
      <c r="B54" s="124"/>
      <c r="C54" s="127"/>
      <c r="D54" s="134"/>
      <c r="E54" s="134"/>
      <c r="F54" s="134"/>
      <c r="G54" s="134"/>
      <c r="H54" s="134"/>
      <c r="I54" s="134"/>
      <c r="J54" s="134"/>
      <c r="K54" s="134"/>
      <c r="L54" s="134"/>
      <c r="M54" s="134"/>
      <c r="N54" s="134"/>
      <c r="O54" s="134"/>
      <c r="P54" s="134"/>
      <c r="Q54" s="134"/>
      <c r="R54" s="134"/>
      <c r="S54" s="130"/>
      <c r="T54" s="130"/>
      <c r="U54" s="130"/>
      <c r="V54" s="130"/>
      <c r="W54" s="130"/>
      <c r="X54" s="130"/>
      <c r="Y54" s="130"/>
      <c r="Z54" s="130"/>
      <c r="AA54" s="130"/>
      <c r="AB54" s="130"/>
      <c r="AC54" s="130"/>
      <c r="AD54" s="130"/>
      <c r="AE54" s="127"/>
      <c r="AF54" s="127"/>
      <c r="AG54" s="127"/>
      <c r="AH54" s="127"/>
      <c r="AI54" s="127"/>
      <c r="AJ54" s="127"/>
      <c r="AK54" s="127"/>
      <c r="AL54" s="127"/>
      <c r="AM54" s="127"/>
      <c r="AN54" s="127"/>
      <c r="AO54" s="127"/>
      <c r="AP54" s="127"/>
      <c r="AQ54" s="127"/>
      <c r="AR54" s="127"/>
      <c r="AS54" s="127"/>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7"/>
    </row>
    <row r="55" spans="1:76" ht="6" customHeight="1" x14ac:dyDescent="0.2">
      <c r="A55" s="642"/>
      <c r="B55" s="124"/>
      <c r="C55" s="232"/>
      <c r="D55" s="233"/>
      <c r="E55" s="233"/>
      <c r="F55" s="233"/>
      <c r="G55" s="233"/>
      <c r="H55" s="233"/>
      <c r="I55" s="233"/>
      <c r="J55" s="233"/>
      <c r="K55" s="233"/>
      <c r="L55" s="233"/>
      <c r="M55" s="233"/>
      <c r="N55" s="233"/>
      <c r="O55" s="233"/>
      <c r="P55" s="233"/>
      <c r="Q55" s="233"/>
      <c r="R55" s="233"/>
      <c r="S55" s="234"/>
      <c r="T55" s="234"/>
      <c r="U55" s="234"/>
      <c r="V55" s="234"/>
      <c r="W55" s="234"/>
      <c r="X55" s="234"/>
      <c r="Y55" s="234"/>
      <c r="Z55" s="234"/>
      <c r="AA55" s="234"/>
      <c r="AB55" s="234"/>
      <c r="AC55" s="234"/>
      <c r="AD55" s="234"/>
      <c r="AE55" s="235"/>
      <c r="AF55" s="235"/>
      <c r="AG55" s="235"/>
      <c r="AH55" s="235"/>
      <c r="AI55" s="235"/>
      <c r="AJ55" s="235"/>
      <c r="AK55" s="235"/>
      <c r="AL55" s="235"/>
      <c r="AM55" s="235"/>
      <c r="AN55" s="235"/>
      <c r="AO55" s="236"/>
      <c r="AP55" s="127"/>
      <c r="AQ55" s="127"/>
      <c r="AR55" s="127"/>
      <c r="AS55" s="127"/>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7"/>
    </row>
    <row r="56" spans="1:76" ht="17.25" customHeight="1" x14ac:dyDescent="0.25">
      <c r="A56" s="642"/>
      <c r="B56" s="124"/>
      <c r="C56" s="237" t="s">
        <v>231</v>
      </c>
      <c r="D56" s="134"/>
      <c r="E56" s="134"/>
      <c r="F56" s="134"/>
      <c r="G56" s="134"/>
      <c r="H56" s="134"/>
      <c r="I56" s="134"/>
      <c r="J56" s="134"/>
      <c r="K56" s="134"/>
      <c r="L56" s="134"/>
      <c r="M56" s="134"/>
      <c r="N56" s="134"/>
      <c r="O56" s="134"/>
      <c r="P56" s="134"/>
      <c r="Q56" s="127"/>
      <c r="R56" s="636">
        <v>39083</v>
      </c>
      <c r="S56" s="636"/>
      <c r="T56" s="636"/>
      <c r="U56" s="636"/>
      <c r="V56" s="636"/>
      <c r="W56" s="636"/>
      <c r="X56" s="636"/>
      <c r="Y56" s="636"/>
      <c r="Z56" s="636"/>
      <c r="AA56" s="637" t="s">
        <v>224</v>
      </c>
      <c r="AB56" s="637"/>
      <c r="AC56" s="637"/>
      <c r="AD56" s="637"/>
      <c r="AE56" s="638">
        <v>40178</v>
      </c>
      <c r="AF56" s="638"/>
      <c r="AG56" s="638"/>
      <c r="AH56" s="638"/>
      <c r="AI56" s="638"/>
      <c r="AJ56" s="638"/>
      <c r="AK56" s="638"/>
      <c r="AL56" s="638"/>
      <c r="AM56" s="638"/>
      <c r="AN56" s="638"/>
      <c r="AO56" s="238"/>
      <c r="AP56" s="127"/>
      <c r="AQ56" s="127"/>
      <c r="AR56" s="127"/>
      <c r="AS56" s="127"/>
      <c r="AT56" s="657" t="s">
        <v>257</v>
      </c>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166"/>
      <c r="BX56" s="16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30"/>
      <c r="AQ57" s="127"/>
      <c r="AR57" s="127"/>
      <c r="AS57" s="127"/>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58"/>
      <c r="BQ57" s="658"/>
      <c r="BR57" s="658"/>
      <c r="BS57" s="658"/>
      <c r="BT57" s="658"/>
      <c r="BU57" s="658"/>
      <c r="BV57" s="658"/>
      <c r="BW57" s="166"/>
      <c r="BX57" s="167"/>
    </row>
    <row r="58" spans="1:76" ht="17.25" customHeight="1" x14ac:dyDescent="0.25">
      <c r="A58" s="642"/>
      <c r="B58" s="124"/>
      <c r="C58" s="237" t="s">
        <v>767</v>
      </c>
      <c r="D58" s="136"/>
      <c r="E58" s="136"/>
      <c r="F58" s="127"/>
      <c r="G58" s="127"/>
      <c r="H58" s="127"/>
      <c r="I58" s="127"/>
      <c r="J58" s="127"/>
      <c r="K58" s="127"/>
      <c r="L58" s="127"/>
      <c r="M58" s="127"/>
      <c r="N58" s="130"/>
      <c r="O58" s="130"/>
      <c r="P58" s="130"/>
      <c r="Q58" s="127"/>
      <c r="R58" s="638">
        <v>39083</v>
      </c>
      <c r="S58" s="638"/>
      <c r="T58" s="638"/>
      <c r="U58" s="638"/>
      <c r="V58" s="638"/>
      <c r="W58" s="638"/>
      <c r="X58" s="638"/>
      <c r="Y58" s="638"/>
      <c r="Z58" s="638"/>
      <c r="AA58" s="637" t="s">
        <v>224</v>
      </c>
      <c r="AB58" s="637"/>
      <c r="AC58" s="637"/>
      <c r="AD58" s="637"/>
      <c r="AE58" s="638">
        <v>39263</v>
      </c>
      <c r="AF58" s="638"/>
      <c r="AG58" s="638"/>
      <c r="AH58" s="638"/>
      <c r="AI58" s="638"/>
      <c r="AJ58" s="638"/>
      <c r="AK58" s="638"/>
      <c r="AL58" s="638"/>
      <c r="AM58" s="638"/>
      <c r="AN58" s="638"/>
      <c r="AO58" s="240"/>
      <c r="AP58" s="165"/>
      <c r="AQ58" s="165"/>
      <c r="AR58" s="165"/>
      <c r="AS58" s="165"/>
      <c r="AT58" s="630" t="s">
        <v>238</v>
      </c>
      <c r="AU58" s="631"/>
      <c r="AV58" s="631"/>
      <c r="AW58" s="631"/>
      <c r="AX58" s="631"/>
      <c r="AY58" s="631"/>
      <c r="AZ58" s="631"/>
      <c r="BA58" s="631"/>
      <c r="BB58" s="631"/>
      <c r="BC58" s="631"/>
      <c r="BD58" s="632"/>
      <c r="BE58" s="630" t="s">
        <v>223</v>
      </c>
      <c r="BF58" s="631"/>
      <c r="BG58" s="631"/>
      <c r="BH58" s="632"/>
      <c r="BI58" s="630" t="s">
        <v>238</v>
      </c>
      <c r="BJ58" s="631"/>
      <c r="BK58" s="631"/>
      <c r="BL58" s="631"/>
      <c r="BM58" s="631"/>
      <c r="BN58" s="631"/>
      <c r="BO58" s="631"/>
      <c r="BP58" s="631"/>
      <c r="BQ58" s="631"/>
      <c r="BR58" s="632"/>
      <c r="BS58" s="630" t="s">
        <v>223</v>
      </c>
      <c r="BT58" s="631"/>
      <c r="BU58" s="631"/>
      <c r="BV58" s="632"/>
      <c r="BW58" s="127"/>
      <c r="BX58" s="137"/>
    </row>
    <row r="59" spans="1:76" ht="6" customHeight="1" x14ac:dyDescent="0.2">
      <c r="A59" s="642"/>
      <c r="B59" s="124"/>
      <c r="C59" s="237"/>
      <c r="D59" s="134"/>
      <c r="E59" s="134"/>
      <c r="F59" s="134"/>
      <c r="G59" s="134"/>
      <c r="H59" s="134"/>
      <c r="I59" s="134"/>
      <c r="J59" s="134"/>
      <c r="K59" s="134"/>
      <c r="L59" s="134"/>
      <c r="M59" s="134"/>
      <c r="N59" s="134"/>
      <c r="O59" s="134"/>
      <c r="P59" s="134"/>
      <c r="Q59" s="134"/>
      <c r="R59" s="127"/>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239"/>
      <c r="AP59" s="165"/>
      <c r="AQ59" s="165"/>
      <c r="AR59" s="165"/>
      <c r="AS59" s="165"/>
      <c r="AT59" s="624"/>
      <c r="AU59" s="625"/>
      <c r="AV59" s="625"/>
      <c r="AW59" s="625"/>
      <c r="AX59" s="625"/>
      <c r="AY59" s="625"/>
      <c r="AZ59" s="625"/>
      <c r="BA59" s="625"/>
      <c r="BB59" s="625"/>
      <c r="BC59" s="625"/>
      <c r="BD59" s="626"/>
      <c r="BE59" s="624"/>
      <c r="BF59" s="625"/>
      <c r="BG59" s="625"/>
      <c r="BH59" s="626"/>
      <c r="BI59" s="624"/>
      <c r="BJ59" s="625"/>
      <c r="BK59" s="625"/>
      <c r="BL59" s="625"/>
      <c r="BM59" s="625"/>
      <c r="BN59" s="625"/>
      <c r="BO59" s="625"/>
      <c r="BP59" s="625"/>
      <c r="BQ59" s="625"/>
      <c r="BR59" s="626"/>
      <c r="BS59" s="624"/>
      <c r="BT59" s="625"/>
      <c r="BU59" s="625"/>
      <c r="BV59" s="626"/>
      <c r="BW59" s="127"/>
      <c r="BX59" s="137"/>
    </row>
    <row r="60" spans="1:76" ht="17.25" customHeight="1" x14ac:dyDescent="0.2">
      <c r="A60" s="642"/>
      <c r="B60" s="124"/>
      <c r="C60" s="237" t="s">
        <v>232</v>
      </c>
      <c r="D60" s="136"/>
      <c r="E60" s="136"/>
      <c r="F60" s="127"/>
      <c r="G60" s="127"/>
      <c r="H60" s="127"/>
      <c r="I60" s="127"/>
      <c r="J60" s="127"/>
      <c r="K60" s="127"/>
      <c r="L60" s="127"/>
      <c r="M60" s="127"/>
      <c r="N60" s="130"/>
      <c r="O60" s="130"/>
      <c r="P60" s="130"/>
      <c r="Q60" s="127"/>
      <c r="R60" s="635">
        <v>0</v>
      </c>
      <c r="S60" s="635"/>
      <c r="T60" s="635"/>
      <c r="U60" s="635"/>
      <c r="V60" s="635"/>
      <c r="W60" s="635"/>
      <c r="X60" s="635"/>
      <c r="Y60" s="635"/>
      <c r="Z60" s="635"/>
      <c r="AA60" s="130"/>
      <c r="AB60" s="127"/>
      <c r="AC60" s="127"/>
      <c r="AD60" s="127"/>
      <c r="AE60" s="127"/>
      <c r="AF60" s="127"/>
      <c r="AG60" s="127"/>
      <c r="AH60" s="127"/>
      <c r="AI60" s="127"/>
      <c r="AJ60" s="127"/>
      <c r="AK60" s="130"/>
      <c r="AL60" s="165"/>
      <c r="AM60" s="165"/>
      <c r="AN60" s="165"/>
      <c r="AO60" s="240"/>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
      <c r="A61" s="642"/>
      <c r="B61" s="124"/>
      <c r="C61" s="237"/>
      <c r="D61" s="136"/>
      <c r="E61" s="136"/>
      <c r="F61" s="127"/>
      <c r="G61" s="127"/>
      <c r="H61" s="127"/>
      <c r="I61" s="127"/>
      <c r="J61" s="127"/>
      <c r="K61" s="127"/>
      <c r="L61" s="127"/>
      <c r="M61" s="127"/>
      <c r="N61" s="130"/>
      <c r="O61" s="130"/>
      <c r="P61" s="130"/>
      <c r="Q61" s="168"/>
      <c r="R61" s="168"/>
      <c r="S61" s="168"/>
      <c r="T61" s="168"/>
      <c r="U61" s="168"/>
      <c r="V61" s="168"/>
      <c r="W61" s="168"/>
      <c r="X61" s="168"/>
      <c r="Y61" s="130"/>
      <c r="Z61" s="130"/>
      <c r="AA61" s="130"/>
      <c r="AB61" s="130"/>
      <c r="AC61" s="130"/>
      <c r="AD61" s="130"/>
      <c r="AE61" s="130"/>
      <c r="AF61" s="130"/>
      <c r="AG61" s="130"/>
      <c r="AH61" s="130"/>
      <c r="AI61" s="130"/>
      <c r="AJ61" s="130"/>
      <c r="AK61" s="130"/>
      <c r="AL61" s="165"/>
      <c r="AM61" s="165"/>
      <c r="AN61" s="165"/>
      <c r="AO61" s="240"/>
      <c r="AP61" s="127"/>
      <c r="AQ61" s="127"/>
      <c r="AR61" s="127"/>
      <c r="AS61" s="127"/>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row>
    <row r="62" spans="1:76" ht="17.25" customHeight="1" x14ac:dyDescent="0.25">
      <c r="A62" s="642"/>
      <c r="B62" s="124"/>
      <c r="C62" s="237" t="s">
        <v>237</v>
      </c>
      <c r="D62" s="136"/>
      <c r="E62" s="136"/>
      <c r="F62" s="127"/>
      <c r="G62" s="127"/>
      <c r="H62" s="127"/>
      <c r="I62" s="127"/>
      <c r="J62" s="127"/>
      <c r="K62" s="127"/>
      <c r="L62" s="127"/>
      <c r="M62" s="127"/>
      <c r="N62" s="130"/>
      <c r="O62" s="130"/>
      <c r="P62" s="130"/>
      <c r="Q62" s="127"/>
      <c r="R62" s="638">
        <v>39083</v>
      </c>
      <c r="S62" s="638"/>
      <c r="T62" s="638"/>
      <c r="U62" s="638"/>
      <c r="V62" s="638"/>
      <c r="W62" s="638"/>
      <c r="X62" s="638"/>
      <c r="Y62" s="638"/>
      <c r="Z62" s="638"/>
      <c r="AA62" s="637" t="s">
        <v>224</v>
      </c>
      <c r="AB62" s="637"/>
      <c r="AC62" s="637"/>
      <c r="AD62" s="637"/>
      <c r="AE62" s="638">
        <v>39263</v>
      </c>
      <c r="AF62" s="638"/>
      <c r="AG62" s="638"/>
      <c r="AH62" s="638"/>
      <c r="AI62" s="638"/>
      <c r="AJ62" s="638"/>
      <c r="AK62" s="638"/>
      <c r="AL62" s="638"/>
      <c r="AM62" s="638"/>
      <c r="AN62" s="638"/>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30"/>
      <c r="Z63" s="130"/>
      <c r="AA63" s="130"/>
      <c r="AB63" s="130"/>
      <c r="AC63" s="130"/>
      <c r="AD63" s="130"/>
      <c r="AE63" s="130"/>
      <c r="AF63" s="130"/>
      <c r="AG63" s="130"/>
      <c r="AH63" s="130"/>
      <c r="AI63" s="130"/>
      <c r="AJ63" s="130"/>
      <c r="AK63" s="130"/>
      <c r="AL63" s="127"/>
      <c r="AM63" s="127"/>
      <c r="AN63" s="127"/>
      <c r="AO63" s="238"/>
      <c r="AP63" s="127"/>
      <c r="AQ63" s="127"/>
      <c r="AR63" s="127"/>
      <c r="AS63" s="127"/>
      <c r="AT63" s="624"/>
      <c r="AU63" s="625"/>
      <c r="AV63" s="625"/>
      <c r="AW63" s="625"/>
      <c r="AX63" s="625"/>
      <c r="AY63" s="625"/>
      <c r="AZ63" s="625"/>
      <c r="BA63" s="625"/>
      <c r="BB63" s="625"/>
      <c r="BC63" s="625"/>
      <c r="BD63" s="626"/>
      <c r="BE63" s="624"/>
      <c r="BF63" s="625"/>
      <c r="BG63" s="625"/>
      <c r="BH63" s="626"/>
      <c r="BI63" s="624"/>
      <c r="BJ63" s="625"/>
      <c r="BK63" s="625"/>
      <c r="BL63" s="625"/>
      <c r="BM63" s="625"/>
      <c r="BN63" s="625"/>
      <c r="BO63" s="625"/>
      <c r="BP63" s="625"/>
      <c r="BQ63" s="625"/>
      <c r="BR63" s="626"/>
      <c r="BS63" s="624"/>
      <c r="BT63" s="625"/>
      <c r="BU63" s="625"/>
      <c r="BV63" s="626"/>
      <c r="BW63" s="127"/>
      <c r="BX63" s="137"/>
    </row>
    <row r="64" spans="1:76" ht="15.75" customHeight="1" x14ac:dyDescent="0.2">
      <c r="A64" s="642"/>
      <c r="B64" s="124"/>
      <c r="C64" s="241" t="s">
        <v>242</v>
      </c>
      <c r="D64" s="136"/>
      <c r="E64" s="136"/>
      <c r="F64" s="127"/>
      <c r="G64" s="127"/>
      <c r="H64" s="127"/>
      <c r="I64" s="127"/>
      <c r="J64" s="127"/>
      <c r="K64" s="127"/>
      <c r="L64" s="127"/>
      <c r="M64" s="127"/>
      <c r="N64" s="130"/>
      <c r="O64" s="130"/>
      <c r="P64" s="130"/>
      <c r="Q64" s="127"/>
      <c r="R64" s="635">
        <v>0</v>
      </c>
      <c r="S64" s="635"/>
      <c r="T64" s="635"/>
      <c r="U64" s="635"/>
      <c r="V64" s="635"/>
      <c r="W64" s="635"/>
      <c r="X64" s="635"/>
      <c r="Y64" s="635"/>
      <c r="Z64" s="635"/>
      <c r="AA64" s="158"/>
      <c r="AB64" s="158"/>
      <c r="AC64" s="158"/>
      <c r="AD64" s="158"/>
      <c r="AE64" s="158"/>
      <c r="AF64" s="158"/>
      <c r="AG64" s="158"/>
      <c r="AH64" s="158"/>
      <c r="AI64" s="158"/>
      <c r="AJ64" s="142"/>
      <c r="AK64" s="127"/>
      <c r="AL64" s="127"/>
      <c r="AM64" s="127"/>
      <c r="AN64" s="127"/>
      <c r="AO64" s="238"/>
      <c r="AP64" s="127"/>
      <c r="AQ64" s="127"/>
      <c r="AR64" s="127"/>
      <c r="AS64" s="127"/>
      <c r="AT64" s="627"/>
      <c r="AU64" s="628"/>
      <c r="AV64" s="628"/>
      <c r="AW64" s="628"/>
      <c r="AX64" s="628"/>
      <c r="AY64" s="628"/>
      <c r="AZ64" s="628"/>
      <c r="BA64" s="628"/>
      <c r="BB64" s="628"/>
      <c r="BC64" s="628"/>
      <c r="BD64" s="629"/>
      <c r="BE64" s="627"/>
      <c r="BF64" s="628"/>
      <c r="BG64" s="628"/>
      <c r="BH64" s="629"/>
      <c r="BI64" s="627"/>
      <c r="BJ64" s="628"/>
      <c r="BK64" s="628"/>
      <c r="BL64" s="628"/>
      <c r="BM64" s="628"/>
      <c r="BN64" s="628"/>
      <c r="BO64" s="628"/>
      <c r="BP64" s="628"/>
      <c r="BQ64" s="628"/>
      <c r="BR64" s="629"/>
      <c r="BS64" s="627"/>
      <c r="BT64" s="628"/>
      <c r="BU64" s="628"/>
      <c r="BV64" s="629"/>
      <c r="BW64" s="127"/>
      <c r="BX64" s="137"/>
    </row>
    <row r="65" spans="1:76" ht="6" customHeight="1" x14ac:dyDescent="0.25">
      <c r="A65" s="642"/>
      <c r="B65" s="124"/>
      <c r="C65" s="237"/>
      <c r="D65" s="136"/>
      <c r="E65" s="136"/>
      <c r="F65" s="127"/>
      <c r="G65" s="127"/>
      <c r="H65" s="127"/>
      <c r="I65" s="127"/>
      <c r="J65" s="127"/>
      <c r="K65" s="127"/>
      <c r="L65" s="127"/>
      <c r="M65" s="127"/>
      <c r="N65" s="130"/>
      <c r="O65" s="130"/>
      <c r="P65" s="130"/>
      <c r="Q65" s="163"/>
      <c r="R65" s="163"/>
      <c r="S65" s="163"/>
      <c r="T65" s="163"/>
      <c r="U65" s="163"/>
      <c r="V65" s="163"/>
      <c r="W65" s="163"/>
      <c r="X65" s="163"/>
      <c r="Y65" s="142"/>
      <c r="Z65" s="142"/>
      <c r="AA65" s="142"/>
      <c r="AB65" s="142"/>
      <c r="AC65" s="142"/>
      <c r="AD65" s="142"/>
      <c r="AE65" s="142"/>
      <c r="AF65" s="142"/>
      <c r="AG65" s="142"/>
      <c r="AH65" s="142"/>
      <c r="AI65" s="142"/>
      <c r="AJ65" s="142"/>
      <c r="AK65" s="142"/>
      <c r="AL65" s="127"/>
      <c r="AM65" s="127"/>
      <c r="AN65" s="127"/>
      <c r="AO65" s="238"/>
      <c r="AP65" s="127"/>
      <c r="AQ65" s="127"/>
      <c r="AR65" s="127"/>
      <c r="AS65" s="12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127"/>
      <c r="BX65" s="137"/>
    </row>
    <row r="66" spans="1:76" ht="15.75" customHeight="1" x14ac:dyDescent="0.2">
      <c r="A66" s="642"/>
      <c r="B66" s="124"/>
      <c r="C66" s="237" t="s">
        <v>216</v>
      </c>
      <c r="D66" s="127"/>
      <c r="E66" s="127"/>
      <c r="F66" s="127"/>
      <c r="G66" s="127"/>
      <c r="H66" s="127"/>
      <c r="I66" s="127"/>
      <c r="J66" s="127"/>
      <c r="K66" s="134"/>
      <c r="L66" s="127"/>
      <c r="M66" s="359"/>
      <c r="N66" s="360"/>
      <c r="O66" s="360"/>
      <c r="P66" s="360"/>
      <c r="Q66" s="127"/>
      <c r="R66" s="635">
        <v>0</v>
      </c>
      <c r="S66" s="635"/>
      <c r="T66" s="635"/>
      <c r="U66" s="635"/>
      <c r="V66" s="635"/>
      <c r="W66" s="635"/>
      <c r="X66" s="635"/>
      <c r="Y66" s="635"/>
      <c r="Z66" s="635"/>
      <c r="AA66" s="142"/>
      <c r="AB66" s="142"/>
      <c r="AC66" s="142"/>
      <c r="AD66" s="142"/>
      <c r="AE66" s="142"/>
      <c r="AF66" s="142"/>
      <c r="AG66" s="142"/>
      <c r="AH66" s="142"/>
      <c r="AI66" s="142"/>
      <c r="AJ66" s="142"/>
      <c r="AK66" s="142"/>
      <c r="AL66" s="127"/>
      <c r="AM66" s="127"/>
      <c r="AN66" s="127"/>
      <c r="AO66" s="238"/>
      <c r="AP66" s="127"/>
      <c r="AQ66" s="127"/>
      <c r="AR66" s="127"/>
      <c r="AS66" s="12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127"/>
      <c r="BX66" s="137"/>
    </row>
    <row r="67" spans="1:76" ht="7.5" customHeight="1" x14ac:dyDescent="0.2">
      <c r="A67" s="642"/>
      <c r="B67" s="124"/>
      <c r="C67" s="242"/>
      <c r="D67" s="139"/>
      <c r="E67" s="139"/>
      <c r="F67" s="139"/>
      <c r="G67" s="139"/>
      <c r="H67" s="139"/>
      <c r="I67" s="139"/>
      <c r="J67" s="139"/>
      <c r="K67" s="139"/>
      <c r="L67" s="139"/>
      <c r="M67" s="139"/>
      <c r="N67" s="139"/>
      <c r="O67" s="139"/>
      <c r="P67" s="139"/>
      <c r="Q67" s="139"/>
      <c r="R67" s="219"/>
      <c r="S67" s="219"/>
      <c r="T67" s="219"/>
      <c r="U67" s="219"/>
      <c r="V67" s="219"/>
      <c r="W67" s="219"/>
      <c r="X67" s="219"/>
      <c r="Y67" s="219"/>
      <c r="Z67" s="219"/>
      <c r="AA67" s="218"/>
      <c r="AB67" s="218"/>
      <c r="AC67" s="218"/>
      <c r="AD67" s="218"/>
      <c r="AE67" s="218"/>
      <c r="AF67" s="218"/>
      <c r="AG67" s="218"/>
      <c r="AH67" s="218"/>
      <c r="AI67" s="218"/>
      <c r="AJ67" s="218"/>
      <c r="AK67" s="218"/>
      <c r="AL67" s="139"/>
      <c r="AM67" s="139"/>
      <c r="AN67" s="139"/>
      <c r="AO67" s="243"/>
      <c r="AP67" s="127"/>
      <c r="AQ67" s="127"/>
      <c r="AR67" s="127"/>
      <c r="AS67" s="127"/>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127"/>
      <c r="BX67" s="137"/>
    </row>
    <row r="68" spans="1:76" ht="7.5" customHeight="1" thickBot="1" x14ac:dyDescent="0.25">
      <c r="A68" s="642"/>
      <c r="B68" s="120"/>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69"/>
      <c r="AE68" s="169"/>
      <c r="AF68" s="169"/>
      <c r="AG68" s="169"/>
      <c r="AH68" s="169"/>
      <c r="AI68" s="169"/>
      <c r="AJ68" s="169"/>
      <c r="AK68" s="169"/>
      <c r="AL68" s="122"/>
      <c r="AM68" s="122"/>
      <c r="AN68" s="122"/>
      <c r="AO68" s="122"/>
      <c r="AP68" s="122"/>
      <c r="AQ68" s="122"/>
      <c r="AR68" s="122"/>
      <c r="AS68" s="122"/>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122"/>
      <c r="BX68" s="170"/>
    </row>
    <row r="69" spans="1:76" ht="3" customHeight="1" x14ac:dyDescent="0.25">
      <c r="A69" s="642"/>
      <c r="B69" s="124"/>
      <c r="C69" s="127"/>
      <c r="D69" s="127"/>
      <c r="E69" s="127"/>
      <c r="F69" s="127"/>
      <c r="G69" s="127"/>
      <c r="H69" s="127"/>
      <c r="I69" s="127"/>
      <c r="J69" s="127"/>
      <c r="K69" s="127"/>
      <c r="L69" s="127"/>
      <c r="M69" s="127"/>
      <c r="N69" s="127"/>
      <c r="O69" s="127"/>
      <c r="P69" s="127"/>
      <c r="Q69" s="637"/>
      <c r="R69" s="637"/>
      <c r="S69" s="637"/>
      <c r="T69" s="637"/>
      <c r="U69" s="637"/>
      <c r="V69" s="637"/>
      <c r="W69" s="637"/>
      <c r="X69" s="637"/>
      <c r="Y69" s="142"/>
      <c r="Z69" s="142"/>
      <c r="AA69" s="142"/>
      <c r="AB69" s="142"/>
      <c r="AC69" s="142"/>
      <c r="AD69" s="142"/>
      <c r="AE69" s="142"/>
      <c r="AF69" s="142"/>
      <c r="AG69" s="142"/>
      <c r="AH69" s="142"/>
      <c r="AI69" s="142"/>
      <c r="AJ69" s="142"/>
      <c r="AK69" s="142"/>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37"/>
    </row>
    <row r="70" spans="1:76" ht="15.95" customHeight="1" x14ac:dyDescent="0.2">
      <c r="A70" s="642"/>
      <c r="B70" s="124"/>
      <c r="C70" s="643" t="s">
        <v>210</v>
      </c>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644"/>
      <c r="BT70" s="644"/>
      <c r="BU70" s="644"/>
      <c r="BV70" s="644"/>
      <c r="BW70" s="645"/>
      <c r="BX70" s="171"/>
    </row>
    <row r="71" spans="1:76" ht="3.75" customHeight="1" x14ac:dyDescent="0.2">
      <c r="A71" s="642"/>
      <c r="B71" s="17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42"/>
      <c r="AJ71" s="142"/>
      <c r="AK71" s="142"/>
      <c r="AL71" s="174"/>
      <c r="AM71" s="174"/>
      <c r="AN71" s="174"/>
      <c r="AO71" s="174"/>
      <c r="AP71" s="174"/>
      <c r="AQ71" s="174"/>
      <c r="AR71" s="174"/>
      <c r="AS71" s="174"/>
      <c r="AT71" s="174"/>
      <c r="AU71" s="174"/>
      <c r="AV71" s="174"/>
      <c r="AW71" s="174"/>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1"/>
    </row>
    <row r="72" spans="1:76" ht="12.75" customHeight="1" x14ac:dyDescent="0.2">
      <c r="A72" s="642"/>
      <c r="B72" s="176"/>
      <c r="C72" s="646" t="s">
        <v>17</v>
      </c>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647"/>
      <c r="AX72" s="647"/>
      <c r="AY72" s="647"/>
      <c r="AZ72" s="647"/>
      <c r="BA72" s="647"/>
      <c r="BB72" s="647"/>
      <c r="BC72" s="647"/>
      <c r="BD72" s="647"/>
      <c r="BE72" s="647"/>
      <c r="BF72" s="647"/>
      <c r="BG72" s="647"/>
      <c r="BH72" s="647"/>
      <c r="BI72" s="647"/>
      <c r="BJ72" s="647"/>
      <c r="BK72" s="647"/>
      <c r="BL72" s="647"/>
      <c r="BM72" s="647"/>
      <c r="BN72" s="647"/>
      <c r="BO72" s="647"/>
      <c r="BP72" s="647"/>
      <c r="BQ72" s="647"/>
      <c r="BR72" s="647"/>
      <c r="BS72" s="647"/>
      <c r="BT72" s="647"/>
      <c r="BU72" s="647"/>
      <c r="BV72" s="647"/>
      <c r="BW72" s="648"/>
      <c r="BX72" s="177"/>
    </row>
    <row r="73" spans="1:76" ht="12.75" customHeight="1" x14ac:dyDescent="0.2">
      <c r="A73" s="642"/>
      <c r="B73" s="176"/>
      <c r="C73" s="649"/>
      <c r="D73" s="650"/>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c r="BI73" s="650"/>
      <c r="BJ73" s="650"/>
      <c r="BK73" s="650"/>
      <c r="BL73" s="650"/>
      <c r="BM73" s="650"/>
      <c r="BN73" s="650"/>
      <c r="BO73" s="650"/>
      <c r="BP73" s="650"/>
      <c r="BQ73" s="650"/>
      <c r="BR73" s="650"/>
      <c r="BS73" s="650"/>
      <c r="BT73" s="650"/>
      <c r="BU73" s="650"/>
      <c r="BV73" s="650"/>
      <c r="BW73" s="651"/>
      <c r="BX73" s="177"/>
    </row>
    <row r="74" spans="1:76" ht="12.75" customHeight="1" x14ac:dyDescent="0.2">
      <c r="A74" s="642"/>
      <c r="B74" s="176"/>
      <c r="C74" s="652"/>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c r="BE74" s="653"/>
      <c r="BF74" s="653"/>
      <c r="BG74" s="653"/>
      <c r="BH74" s="653"/>
      <c r="BI74" s="653"/>
      <c r="BJ74" s="653"/>
      <c r="BK74" s="653"/>
      <c r="BL74" s="653"/>
      <c r="BM74" s="653"/>
      <c r="BN74" s="653"/>
      <c r="BO74" s="653"/>
      <c r="BP74" s="653"/>
      <c r="BQ74" s="653"/>
      <c r="BR74" s="653"/>
      <c r="BS74" s="653"/>
      <c r="BT74" s="653"/>
      <c r="BU74" s="653"/>
      <c r="BV74" s="653"/>
      <c r="BW74" s="654"/>
      <c r="BX74" s="177"/>
    </row>
    <row r="75" spans="1:76" ht="3" customHeight="1" x14ac:dyDescent="0.2">
      <c r="A75" s="198"/>
      <c r="B75" s="124"/>
      <c r="C75" s="127"/>
      <c r="D75" s="136"/>
      <c r="E75" s="136"/>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37"/>
    </row>
    <row r="76" spans="1:76" ht="16.5" customHeight="1" thickBot="1" x14ac:dyDescent="0.25">
      <c r="A76" s="101"/>
      <c r="B76" s="120"/>
      <c r="C76" s="639" t="s">
        <v>371</v>
      </c>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122"/>
      <c r="BU76" s="122"/>
      <c r="BV76" s="122"/>
      <c r="BW76" s="122"/>
      <c r="BX76" s="170"/>
    </row>
    <row r="77" spans="1:76" x14ac:dyDescent="0.2">
      <c r="A77" s="89"/>
    </row>
    <row r="78" spans="1:76" x14ac:dyDescent="0.2">
      <c r="A78" s="89"/>
    </row>
    <row r="79" spans="1:76" x14ac:dyDescent="0.2">
      <c r="A79" s="89"/>
      <c r="D79" s="48"/>
      <c r="E79" s="64"/>
      <c r="F79" s="47"/>
      <c r="G79" s="47"/>
      <c r="H79" s="47"/>
    </row>
    <row r="80" spans="1:76" hidden="1" x14ac:dyDescent="0.2">
      <c r="A80" s="89"/>
      <c r="D80" s="199" t="s">
        <v>638</v>
      </c>
      <c r="E80" s="48"/>
      <c r="F80" s="48"/>
      <c r="G80" s="48"/>
      <c r="H80" s="48"/>
    </row>
    <row r="81" spans="1:10" hidden="1" x14ac:dyDescent="0.2">
      <c r="A81" s="89"/>
      <c r="D81" s="247" t="s">
        <v>206</v>
      </c>
      <c r="E81" s="48"/>
      <c r="F81" s="48"/>
      <c r="G81" s="48"/>
      <c r="H81" s="48"/>
    </row>
    <row r="82" spans="1:10" hidden="1" x14ac:dyDescent="0.2">
      <c r="A82" s="89"/>
      <c r="D82" t="s">
        <v>181</v>
      </c>
      <c r="E82" s="48"/>
      <c r="F82" s="48"/>
      <c r="G82" s="48"/>
      <c r="H82" s="48"/>
    </row>
    <row r="83" spans="1:10" hidden="1" x14ac:dyDescent="0.2">
      <c r="A83" s="89"/>
      <c r="D83" t="s">
        <v>182</v>
      </c>
      <c r="E83" s="48"/>
      <c r="F83" s="48"/>
      <c r="G83" s="48"/>
      <c r="H83" s="48"/>
    </row>
    <row r="84" spans="1:10" hidden="1" x14ac:dyDescent="0.2">
      <c r="A84" s="89"/>
      <c r="D84" t="s">
        <v>97</v>
      </c>
      <c r="E84" s="49"/>
      <c r="F84" s="49"/>
      <c r="G84" s="49"/>
      <c r="H84" s="49"/>
      <c r="I84" s="2"/>
      <c r="J84" s="2"/>
    </row>
    <row r="85" spans="1:10" hidden="1" x14ac:dyDescent="0.2">
      <c r="A85" s="89"/>
      <c r="D85" t="s">
        <v>98</v>
      </c>
      <c r="E85" s="48"/>
      <c r="F85" s="48"/>
      <c r="G85" s="48"/>
      <c r="H85" s="48"/>
    </row>
    <row r="86" spans="1:10" hidden="1" x14ac:dyDescent="0.2">
      <c r="A86" s="89"/>
      <c r="D86" t="s">
        <v>99</v>
      </c>
      <c r="E86" s="48"/>
      <c r="F86" s="48"/>
      <c r="G86" s="48"/>
      <c r="H86" s="48"/>
    </row>
    <row r="87" spans="1:10" hidden="1" x14ac:dyDescent="0.2">
      <c r="A87" s="89"/>
      <c r="D87" t="s">
        <v>100</v>
      </c>
    </row>
    <row r="88" spans="1:10" hidden="1" x14ac:dyDescent="0.2">
      <c r="A88" s="89"/>
      <c r="D88" t="s">
        <v>101</v>
      </c>
    </row>
    <row r="89" spans="1:10" hidden="1" x14ac:dyDescent="0.2">
      <c r="A89" s="89"/>
      <c r="D89" t="s">
        <v>102</v>
      </c>
    </row>
    <row r="90" spans="1:10" hidden="1" x14ac:dyDescent="0.2">
      <c r="A90" s="89"/>
      <c r="D90" t="s">
        <v>103</v>
      </c>
    </row>
    <row r="91" spans="1:10" hidden="1" x14ac:dyDescent="0.2">
      <c r="A91" s="89"/>
      <c r="D91" t="s">
        <v>104</v>
      </c>
    </row>
    <row r="92" spans="1:10" hidden="1" x14ac:dyDescent="0.2">
      <c r="A92" s="89"/>
      <c r="D92" s="1" t="s">
        <v>105</v>
      </c>
    </row>
    <row r="93" spans="1:10" hidden="1" x14ac:dyDescent="0.2">
      <c r="A93" s="89"/>
      <c r="D93" s="1" t="s">
        <v>106</v>
      </c>
    </row>
    <row r="94" spans="1:10" hidden="1" x14ac:dyDescent="0.2">
      <c r="A94" s="89"/>
      <c r="D94" s="1" t="s">
        <v>107</v>
      </c>
    </row>
    <row r="95" spans="1:10" hidden="1" x14ac:dyDescent="0.2">
      <c r="A95" s="89"/>
      <c r="D95" s="1" t="s">
        <v>108</v>
      </c>
    </row>
    <row r="96" spans="1:10" hidden="1" x14ac:dyDescent="0.2">
      <c r="A96" s="89"/>
      <c r="D96" s="1" t="s">
        <v>176</v>
      </c>
    </row>
    <row r="97" spans="1:4" hidden="1" x14ac:dyDescent="0.2">
      <c r="A97" s="89"/>
      <c r="D97" s="1" t="s">
        <v>177</v>
      </c>
    </row>
    <row r="98" spans="1:4" hidden="1" x14ac:dyDescent="0.2">
      <c r="A98" s="89"/>
      <c r="D98" s="1" t="s">
        <v>178</v>
      </c>
    </row>
    <row r="99" spans="1:4" hidden="1" x14ac:dyDescent="0.2">
      <c r="A99" s="89"/>
      <c r="D99" s="1" t="s">
        <v>180</v>
      </c>
    </row>
    <row r="100" spans="1:4" hidden="1" x14ac:dyDescent="0.2">
      <c r="A100" s="89"/>
      <c r="D100" s="1" t="s">
        <v>179</v>
      </c>
    </row>
    <row r="101" spans="1:4" hidden="1" x14ac:dyDescent="0.2">
      <c r="A101" s="89"/>
      <c r="D101" s="1" t="s">
        <v>109</v>
      </c>
    </row>
    <row r="102" spans="1:4" x14ac:dyDescent="0.2">
      <c r="A102" s="89"/>
    </row>
    <row r="103" spans="1:4" x14ac:dyDescent="0.2">
      <c r="A103" s="89"/>
    </row>
    <row r="104" spans="1:4" x14ac:dyDescent="0.2">
      <c r="A104" s="89"/>
    </row>
    <row r="105" spans="1:4" x14ac:dyDescent="0.2">
      <c r="A105" s="89"/>
    </row>
    <row r="106" spans="1:4" x14ac:dyDescent="0.2">
      <c r="A106" s="89"/>
    </row>
    <row r="107" spans="1:4" x14ac:dyDescent="0.2">
      <c r="A107" s="89"/>
    </row>
    <row r="108" spans="1:4" x14ac:dyDescent="0.2">
      <c r="A108" s="89"/>
    </row>
    <row r="109" spans="1:4" x14ac:dyDescent="0.2">
      <c r="A109" s="89"/>
    </row>
    <row r="110" spans="1:4" x14ac:dyDescent="0.2">
      <c r="A110" s="89"/>
    </row>
    <row r="111" spans="1:4" x14ac:dyDescent="0.2">
      <c r="A111" s="89"/>
    </row>
    <row r="112" spans="1:4" x14ac:dyDescent="0.2">
      <c r="A112" s="89"/>
    </row>
    <row r="113" spans="1:1" x14ac:dyDescent="0.2">
      <c r="A113" s="89"/>
    </row>
    <row r="114" spans="1:1" x14ac:dyDescent="0.2">
      <c r="A114" s="89"/>
    </row>
    <row r="115" spans="1:1" x14ac:dyDescent="0.2">
      <c r="A115" s="89"/>
    </row>
    <row r="116" spans="1:1" x14ac:dyDescent="0.2">
      <c r="A116" s="89"/>
    </row>
    <row r="117" spans="1:1" x14ac:dyDescent="0.2">
      <c r="A117" s="89"/>
    </row>
    <row r="118" spans="1:1" x14ac:dyDescent="0.2">
      <c r="A118" s="89"/>
    </row>
    <row r="119" spans="1:1" x14ac:dyDescent="0.2">
      <c r="A119" s="89"/>
    </row>
    <row r="120" spans="1:1" x14ac:dyDescent="0.2">
      <c r="A120" s="89"/>
    </row>
    <row r="121" spans="1:1" x14ac:dyDescent="0.2">
      <c r="A121" s="89"/>
    </row>
    <row r="122" spans="1:1" x14ac:dyDescent="0.2">
      <c r="A122" s="89"/>
    </row>
    <row r="123" spans="1:1" x14ac:dyDescent="0.2">
      <c r="A123" s="89"/>
    </row>
    <row r="124" spans="1:1" x14ac:dyDescent="0.2">
      <c r="A124" s="89"/>
    </row>
    <row r="125" spans="1:1" x14ac:dyDescent="0.2">
      <c r="A125" s="89"/>
    </row>
    <row r="126" spans="1:1" x14ac:dyDescent="0.2">
      <c r="A126" s="89"/>
    </row>
    <row r="127" spans="1:1" x14ac:dyDescent="0.2">
      <c r="A127" s="89"/>
    </row>
    <row r="128" spans="1:1" x14ac:dyDescent="0.2">
      <c r="A128" s="89"/>
    </row>
    <row r="129" spans="1:1" x14ac:dyDescent="0.2">
      <c r="A129" s="89"/>
    </row>
    <row r="130" spans="1:1" x14ac:dyDescent="0.2">
      <c r="A130" s="89"/>
    </row>
    <row r="131" spans="1:1" x14ac:dyDescent="0.2">
      <c r="A131" s="89"/>
    </row>
    <row r="132" spans="1:1" x14ac:dyDescent="0.2">
      <c r="A132" s="89"/>
    </row>
    <row r="133" spans="1:1" x14ac:dyDescent="0.2">
      <c r="A133" s="89"/>
    </row>
    <row r="134" spans="1:1" x14ac:dyDescent="0.2">
      <c r="A134" s="89"/>
    </row>
    <row r="135" spans="1:1" x14ac:dyDescent="0.2">
      <c r="A135" s="89"/>
    </row>
    <row r="136" spans="1:1" x14ac:dyDescent="0.2">
      <c r="A136" s="89"/>
    </row>
    <row r="137" spans="1:1" x14ac:dyDescent="0.2">
      <c r="A137" s="89"/>
    </row>
    <row r="138" spans="1:1" x14ac:dyDescent="0.2">
      <c r="A138" s="89"/>
    </row>
    <row r="139" spans="1:1" x14ac:dyDescent="0.2">
      <c r="A139" s="89"/>
    </row>
    <row r="140" spans="1:1" x14ac:dyDescent="0.2">
      <c r="A140" s="89"/>
    </row>
    <row r="141" spans="1:1" x14ac:dyDescent="0.2">
      <c r="A141" s="89"/>
    </row>
    <row r="142" spans="1:1" x14ac:dyDescent="0.2">
      <c r="A142" s="89"/>
    </row>
    <row r="143" spans="1:1" x14ac:dyDescent="0.2">
      <c r="A143" s="89"/>
    </row>
    <row r="144" spans="1:1" x14ac:dyDescent="0.2">
      <c r="A144" s="89"/>
    </row>
    <row r="145" spans="1:1" x14ac:dyDescent="0.2">
      <c r="A145" s="89"/>
    </row>
    <row r="146" spans="1:1" x14ac:dyDescent="0.2">
      <c r="A146" s="89"/>
    </row>
    <row r="147" spans="1:1" x14ac:dyDescent="0.2">
      <c r="A147" s="89"/>
    </row>
    <row r="148" spans="1:1" x14ac:dyDescent="0.2">
      <c r="A148" s="89"/>
    </row>
    <row r="149" spans="1:1" x14ac:dyDescent="0.2">
      <c r="A149" s="89"/>
    </row>
    <row r="150" spans="1:1" x14ac:dyDescent="0.2">
      <c r="A150" s="89"/>
    </row>
    <row r="151" spans="1:1" x14ac:dyDescent="0.2">
      <c r="A151" s="89"/>
    </row>
    <row r="152" spans="1:1" x14ac:dyDescent="0.2">
      <c r="A152" s="89"/>
    </row>
    <row r="153" spans="1:1" x14ac:dyDescent="0.2">
      <c r="A153" s="89"/>
    </row>
    <row r="154" spans="1:1" x14ac:dyDescent="0.2">
      <c r="A154" s="89"/>
    </row>
    <row r="155" spans="1:1" x14ac:dyDescent="0.2">
      <c r="A155" s="89"/>
    </row>
    <row r="156" spans="1:1" x14ac:dyDescent="0.2">
      <c r="A156" s="89"/>
    </row>
    <row r="157" spans="1:1" x14ac:dyDescent="0.2">
      <c r="A157" s="89"/>
    </row>
    <row r="158" spans="1:1" x14ac:dyDescent="0.2">
      <c r="A158" s="89"/>
    </row>
    <row r="159" spans="1:1" x14ac:dyDescent="0.2">
      <c r="A159" s="89"/>
    </row>
    <row r="160" spans="1:1" x14ac:dyDescent="0.2">
      <c r="A160" s="89"/>
    </row>
    <row r="161" spans="1:1" x14ac:dyDescent="0.2">
      <c r="A161" s="89"/>
    </row>
    <row r="162" spans="1:1" x14ac:dyDescent="0.2">
      <c r="A162" s="89"/>
    </row>
    <row r="163" spans="1:1" x14ac:dyDescent="0.2">
      <c r="A163" s="89"/>
    </row>
    <row r="164" spans="1:1" x14ac:dyDescent="0.2">
      <c r="A164" s="89"/>
    </row>
    <row r="165" spans="1:1" x14ac:dyDescent="0.2">
      <c r="A165" s="89"/>
    </row>
    <row r="166" spans="1:1" x14ac:dyDescent="0.2">
      <c r="A166" s="89"/>
    </row>
    <row r="167" spans="1:1" x14ac:dyDescent="0.2">
      <c r="A167" s="89"/>
    </row>
    <row r="168" spans="1:1" x14ac:dyDescent="0.2">
      <c r="A168" s="89"/>
    </row>
    <row r="169" spans="1:1" x14ac:dyDescent="0.2">
      <c r="A169" s="89"/>
    </row>
    <row r="170" spans="1:1" x14ac:dyDescent="0.2">
      <c r="A170" s="89"/>
    </row>
    <row r="171" spans="1:1" x14ac:dyDescent="0.2">
      <c r="A171" s="89"/>
    </row>
    <row r="172" spans="1:1" x14ac:dyDescent="0.2">
      <c r="A172" s="89"/>
    </row>
    <row r="173" spans="1:1" x14ac:dyDescent="0.2">
      <c r="A173" s="89"/>
    </row>
    <row r="174" spans="1:1" x14ac:dyDescent="0.2">
      <c r="A174" s="89"/>
    </row>
    <row r="175" spans="1:1" x14ac:dyDescent="0.2">
      <c r="A175" s="89"/>
    </row>
    <row r="176" spans="1:1"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sheetData>
  <sheetProtection sheet="1" objects="1" scenarios="1" selectLockedCells="1"/>
  <mergeCells count="95">
    <mergeCell ref="C76:BS76"/>
    <mergeCell ref="A14:A15"/>
    <mergeCell ref="A16:A32"/>
    <mergeCell ref="A33:A68"/>
    <mergeCell ref="A69:A74"/>
    <mergeCell ref="Q69:X69"/>
    <mergeCell ref="C70:BW70"/>
    <mergeCell ref="C72:BW74"/>
    <mergeCell ref="BE63:BH64"/>
    <mergeCell ref="BI63:BR64"/>
    <mergeCell ref="BS63:BV64"/>
    <mergeCell ref="R64:Z64"/>
    <mergeCell ref="BE61:BH62"/>
    <mergeCell ref="BI61:BR62"/>
    <mergeCell ref="BS61:BV62"/>
    <mergeCell ref="R62:Z62"/>
    <mergeCell ref="BI58:BR58"/>
    <mergeCell ref="AA58:AD58"/>
    <mergeCell ref="AE58:AN58"/>
    <mergeCell ref="BS58:BV58"/>
    <mergeCell ref="AT59:BD60"/>
    <mergeCell ref="BE59:BH60"/>
    <mergeCell ref="BI59:BR60"/>
    <mergeCell ref="BS59:BV60"/>
    <mergeCell ref="BM53:BW53"/>
    <mergeCell ref="R56:Z56"/>
    <mergeCell ref="AA56:AD56"/>
    <mergeCell ref="AE56:AN56"/>
    <mergeCell ref="AT56:BV57"/>
    <mergeCell ref="Q44:BW44"/>
    <mergeCell ref="Q45:BU45"/>
    <mergeCell ref="AL47:AN47"/>
    <mergeCell ref="AV47:AX47"/>
    <mergeCell ref="M51:O51"/>
    <mergeCell ref="BJ51:BL51"/>
    <mergeCell ref="I27:J27"/>
    <mergeCell ref="O27:P27"/>
    <mergeCell ref="V27:AO27"/>
    <mergeCell ref="BG27:BW27"/>
    <mergeCell ref="AS24:BA24"/>
    <mergeCell ref="BO24:BW24"/>
    <mergeCell ref="AS25:BA25"/>
    <mergeCell ref="BO25:BW25"/>
    <mergeCell ref="P17:AD17"/>
    <mergeCell ref="AQ17:BW17"/>
    <mergeCell ref="I23:AD23"/>
    <mergeCell ref="AS23:BA23"/>
    <mergeCell ref="BO23:BW23"/>
    <mergeCell ref="AF21:AR21"/>
    <mergeCell ref="AL19:BD19"/>
    <mergeCell ref="BM19:BW19"/>
    <mergeCell ref="BM21:BW21"/>
    <mergeCell ref="I21:T21"/>
    <mergeCell ref="I19:AA19"/>
    <mergeCell ref="I38:AS38"/>
    <mergeCell ref="BI38:BW38"/>
    <mergeCell ref="N40:AN40"/>
    <mergeCell ref="BH40:BW40"/>
    <mergeCell ref="AI42:BW42"/>
    <mergeCell ref="J36:AS36"/>
    <mergeCell ref="BI36:BW36"/>
    <mergeCell ref="S34:AX34"/>
    <mergeCell ref="B13:BX13"/>
    <mergeCell ref="B8:BX8"/>
    <mergeCell ref="B9:BW9"/>
    <mergeCell ref="B10:BX10"/>
    <mergeCell ref="B11:BX11"/>
    <mergeCell ref="O29:Y29"/>
    <mergeCell ref="AI29:AU29"/>
    <mergeCell ref="BL29:BW29"/>
    <mergeCell ref="O31:BW31"/>
    <mergeCell ref="BF34:BH34"/>
    <mergeCell ref="BD14:BN14"/>
    <mergeCell ref="BO14:BW14"/>
    <mergeCell ref="C14:BB15"/>
    <mergeCell ref="B4:O4"/>
    <mergeCell ref="P4:AH4"/>
    <mergeCell ref="AM4:BC4"/>
    <mergeCell ref="BH4:BX4"/>
    <mergeCell ref="B7:M7"/>
    <mergeCell ref="R66:Z66"/>
    <mergeCell ref="BC49:BE49"/>
    <mergeCell ref="D51:E51"/>
    <mergeCell ref="AX51:BF51"/>
    <mergeCell ref="R60:Z60"/>
    <mergeCell ref="AT61:BD62"/>
    <mergeCell ref="AA62:AD62"/>
    <mergeCell ref="AE62:AN62"/>
    <mergeCell ref="AC49:AL49"/>
    <mergeCell ref="AP49:AY49"/>
    <mergeCell ref="J53:AI53"/>
    <mergeCell ref="R58:Z58"/>
    <mergeCell ref="AT58:BD58"/>
    <mergeCell ref="BE58:BH58"/>
    <mergeCell ref="AT63:BD64"/>
  </mergeCells>
  <phoneticPr fontId="0" type="noConversion"/>
  <dataValidations xWindow="250" yWindow="486" count="3">
    <dataValidation allowBlank="1" showInputMessage="1" showErrorMessage="1" sqref="P17:AD17 V27:AO27 I23:AD23 AI29:AU29 J53:AI53 I21:T21 AF21:AR21 S34:AS34"/>
    <dataValidation type="list" allowBlank="1" showInputMessage="1" showErrorMessage="1" prompt="Click for choices" sqref="AX21:BJ21">
      <formula1>#REF!</formula1>
    </dataValidation>
    <dataValidation type="list" allowBlank="1" showErrorMessage="1" prompt="Click arrow for choices" sqref="AQ17:BW17">
      <formula1>$D$81:$D$101</formula1>
    </dataValidation>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10'!A1" display="See Next Example"/>
  </hyperlinks>
  <printOptions horizontalCentered="1"/>
  <pageMargins left="0.5" right="0.5" top="0.7" bottom="0.7" header="0.5" footer="0.5"/>
  <pageSetup scale="76" orientation="portrait" horizontalDpi="300" verticalDpi="300" r:id="rId1"/>
  <headerFooter alignWithMargins="0">
    <oddFooter>&amp;Lhttp://web.mit.edu/hr/forms/academic.html&amp;R(rev. 07/06)</oddFooter>
  </headerFooter>
  <drawing r:id="rId2"/>
  <legacyDrawing r:id="rId3"/>
  <controls>
    <mc:AlternateContent xmlns:mc="http://schemas.openxmlformats.org/markup-compatibility/2006">
      <mc:Choice Requires="x14">
        <control shapeId="39937" r:id="rId4" name="CheckBox1">
          <controlPr defaultSize="0" autoLine="0" r:id="rId5">
            <anchor moveWithCells="1">
              <from>
                <xdr:col>158</xdr:col>
                <xdr:colOff>38100</xdr:colOff>
                <xdr:row>13</xdr:row>
                <xdr:rowOff>0</xdr:rowOff>
              </from>
              <to>
                <xdr:col>158</xdr:col>
                <xdr:colOff>238125</xdr:colOff>
                <xdr:row>14</xdr:row>
                <xdr:rowOff>19050</xdr:rowOff>
              </to>
            </anchor>
          </controlPr>
        </control>
      </mc:Choice>
      <mc:Fallback>
        <control shapeId="39937" r:id="rId4" name="CheckBox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sheetPr>
  <dimension ref="A2:CA230"/>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2.4257812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96</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36" customHeight="1" x14ac:dyDescent="0.2">
      <c r="B8" s="848" t="s">
        <v>35</v>
      </c>
      <c r="C8" s="848"/>
      <c r="D8" s="848"/>
      <c r="E8" s="848"/>
      <c r="F8" s="848"/>
      <c r="G8" s="848"/>
      <c r="H8" s="848"/>
      <c r="I8" s="848"/>
      <c r="J8" s="848"/>
      <c r="K8" s="848"/>
      <c r="L8" s="848"/>
      <c r="M8" s="848"/>
      <c r="N8" s="848"/>
      <c r="O8" s="848"/>
      <c r="P8" s="848"/>
      <c r="Q8" s="848"/>
      <c r="R8" s="848"/>
      <c r="S8" s="848"/>
      <c r="T8" s="848"/>
      <c r="U8" s="848"/>
      <c r="V8" s="848"/>
      <c r="W8" s="848"/>
      <c r="X8" s="848"/>
      <c r="Y8" s="848"/>
      <c r="Z8" s="848"/>
      <c r="AA8" s="848"/>
      <c r="AB8" s="848"/>
      <c r="AC8" s="848"/>
      <c r="AD8" s="848"/>
      <c r="AE8" s="848"/>
      <c r="AF8" s="848"/>
      <c r="AG8" s="848"/>
      <c r="AH8" s="848"/>
      <c r="AI8" s="848"/>
      <c r="AJ8" s="848"/>
      <c r="AK8" s="848"/>
      <c r="AL8" s="848"/>
      <c r="AM8" s="848"/>
      <c r="AN8" s="848"/>
      <c r="AO8" s="848"/>
      <c r="AP8" s="848"/>
      <c r="AQ8" s="848"/>
      <c r="AR8" s="848"/>
      <c r="AS8" s="848"/>
      <c r="AT8" s="848"/>
      <c r="AU8" s="848"/>
      <c r="AV8" s="848"/>
      <c r="AW8" s="848"/>
      <c r="AX8" s="848"/>
      <c r="AY8" s="848"/>
      <c r="AZ8" s="848"/>
      <c r="BA8" s="848"/>
      <c r="BB8" s="848"/>
      <c r="BC8" s="848"/>
      <c r="BD8" s="848"/>
      <c r="BE8" s="848"/>
      <c r="BF8" s="848"/>
      <c r="BG8" s="848"/>
      <c r="BH8" s="848"/>
      <c r="BI8" s="848"/>
      <c r="BJ8" s="848"/>
      <c r="BK8" s="848"/>
      <c r="BL8" s="848"/>
      <c r="BM8" s="848"/>
      <c r="BN8" s="848"/>
      <c r="BO8" s="848"/>
      <c r="BP8" s="848"/>
      <c r="BQ8" s="848"/>
      <c r="BR8" s="848"/>
      <c r="BS8" s="848"/>
      <c r="BT8" s="848"/>
      <c r="BU8" s="848"/>
      <c r="BV8" s="848"/>
      <c r="BW8" s="848"/>
      <c r="BX8" s="848"/>
    </row>
    <row r="9" spans="1:78" ht="48" customHeight="1" x14ac:dyDescent="0.2">
      <c r="B9" s="679" t="s">
        <v>16</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18" customHeight="1" x14ac:dyDescent="0.2">
      <c r="B10" s="680" t="s">
        <v>636</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row>
    <row r="11" spans="1:78" ht="23.25" customHeight="1" x14ac:dyDescent="0.2">
      <c r="B11" s="682" t="s">
        <v>190</v>
      </c>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row>
    <row r="12" spans="1:78" ht="7.5" customHeight="1" x14ac:dyDescent="0.2">
      <c r="A12" s="48"/>
      <c r="B12" s="338"/>
      <c r="C12" s="338"/>
      <c r="D12" s="338"/>
      <c r="E12" s="338"/>
      <c r="F12" s="338"/>
      <c r="G12" s="338"/>
      <c r="H12" s="338"/>
      <c r="I12" s="338"/>
      <c r="J12" s="338"/>
      <c r="K12" s="338"/>
      <c r="L12" s="338"/>
      <c r="M12" s="338"/>
      <c r="N12" s="338"/>
      <c r="O12" s="338"/>
      <c r="P12" s="338"/>
      <c r="Q12" s="338"/>
      <c r="R12" s="338"/>
      <c r="S12" s="338"/>
      <c r="T12" s="338"/>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c r="AT12" s="338"/>
      <c r="AU12" s="338"/>
      <c r="AV12" s="338"/>
      <c r="AW12" s="338"/>
      <c r="AX12" s="338"/>
      <c r="AY12" s="338"/>
      <c r="AZ12" s="338"/>
      <c r="BA12" s="338"/>
      <c r="BB12" s="338"/>
      <c r="BC12" s="338"/>
      <c r="BD12" s="338"/>
      <c r="BE12" s="338"/>
      <c r="BF12" s="338"/>
      <c r="BG12" s="338"/>
      <c r="BH12" s="338"/>
      <c r="BI12" s="338"/>
      <c r="BJ12" s="338"/>
      <c r="BK12" s="338"/>
      <c r="BL12" s="338"/>
      <c r="BM12" s="338"/>
      <c r="BN12" s="338"/>
      <c r="BO12" s="338"/>
      <c r="BP12" s="338"/>
      <c r="BQ12" s="338"/>
      <c r="BR12" s="338"/>
      <c r="BS12" s="338"/>
      <c r="BT12" s="338"/>
      <c r="BU12" s="338"/>
      <c r="BV12" s="338"/>
      <c r="BW12" s="338"/>
      <c r="BX12" s="338"/>
    </row>
    <row r="13" spans="1:78" ht="17.25" customHeight="1" thickBot="1" x14ac:dyDescent="0.25">
      <c r="A13" s="48"/>
      <c r="B13" s="703" t="s">
        <v>635</v>
      </c>
      <c r="C13" s="703"/>
      <c r="D13" s="703"/>
      <c r="E13" s="703"/>
      <c r="F13" s="703"/>
      <c r="G13" s="703"/>
      <c r="H13" s="703"/>
      <c r="I13" s="703"/>
      <c r="J13" s="703"/>
      <c r="K13" s="703"/>
      <c r="L13" s="703"/>
      <c r="M13" s="703"/>
      <c r="N13" s="703"/>
      <c r="O13" s="703"/>
      <c r="P13" s="703"/>
      <c r="Q13" s="703"/>
      <c r="R13" s="703"/>
      <c r="S13" s="703"/>
      <c r="T13" s="703"/>
      <c r="U13" s="703"/>
      <c r="V13" s="703"/>
      <c r="W13" s="703"/>
      <c r="X13" s="703"/>
      <c r="Y13" s="703"/>
      <c r="Z13" s="703"/>
      <c r="AA13" s="703"/>
      <c r="AB13" s="703"/>
      <c r="AC13" s="703"/>
      <c r="AD13" s="703"/>
      <c r="AE13" s="703"/>
      <c r="AF13" s="703"/>
      <c r="AG13" s="703"/>
      <c r="AH13" s="703"/>
      <c r="AI13" s="703"/>
      <c r="AJ13" s="703"/>
      <c r="AK13" s="703"/>
      <c r="AL13" s="703"/>
      <c r="AM13" s="703"/>
      <c r="AN13" s="703"/>
      <c r="AO13" s="703"/>
      <c r="AP13" s="703"/>
      <c r="AQ13" s="703"/>
      <c r="AR13" s="703"/>
      <c r="AS13" s="703"/>
      <c r="AT13" s="703"/>
      <c r="AU13" s="703"/>
      <c r="AV13" s="703"/>
      <c r="AW13" s="703"/>
      <c r="AX13" s="703"/>
      <c r="AY13" s="703"/>
      <c r="AZ13" s="703"/>
      <c r="BA13" s="703"/>
      <c r="BB13" s="703"/>
      <c r="BC13" s="703"/>
      <c r="BD13" s="703"/>
      <c r="BE13" s="703"/>
      <c r="BF13" s="703"/>
      <c r="BG13" s="703"/>
      <c r="BH13" s="703"/>
      <c r="BI13" s="703"/>
      <c r="BJ13" s="703"/>
      <c r="BK13" s="703"/>
      <c r="BL13" s="703"/>
      <c r="BM13" s="703"/>
      <c r="BN13" s="703"/>
      <c r="BO13" s="703"/>
      <c r="BP13" s="703"/>
      <c r="BQ13" s="703"/>
      <c r="BR13" s="703"/>
      <c r="BS13" s="703"/>
      <c r="BT13" s="703"/>
      <c r="BU13" s="703"/>
      <c r="BV13" s="703"/>
      <c r="BW13" s="703"/>
      <c r="BX13" s="703"/>
      <c r="BZ13" s="101"/>
    </row>
    <row r="14" spans="1:78" ht="15" customHeight="1" thickBot="1" x14ac:dyDescent="0.25">
      <c r="A14" s="640"/>
      <c r="B14" s="257"/>
      <c r="C14" s="685" t="s">
        <v>34</v>
      </c>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259"/>
      <c r="BD14" s="662" t="s">
        <v>233</v>
      </c>
      <c r="BE14" s="663"/>
      <c r="BF14" s="663"/>
      <c r="BG14" s="663"/>
      <c r="BH14" s="663"/>
      <c r="BI14" s="663"/>
      <c r="BJ14" s="663"/>
      <c r="BK14" s="663"/>
      <c r="BL14" s="663"/>
      <c r="BM14" s="663"/>
      <c r="BN14" s="663"/>
      <c r="BO14" s="579">
        <f ca="1">NOW()</f>
        <v>41334.416697800923</v>
      </c>
      <c r="BP14" s="579"/>
      <c r="BQ14" s="579"/>
      <c r="BR14" s="579"/>
      <c r="BS14" s="579"/>
      <c r="BT14" s="579"/>
      <c r="BU14" s="579"/>
      <c r="BV14" s="579"/>
      <c r="BW14" s="580"/>
      <c r="BX14" s="337"/>
    </row>
    <row r="15" spans="1:78" ht="8.25" customHeight="1" thickBot="1" x14ac:dyDescent="0.25">
      <c r="A15" s="640"/>
      <c r="B15" s="120"/>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121"/>
      <c r="BD15" s="122"/>
      <c r="BE15" s="122"/>
      <c r="BF15" s="122"/>
      <c r="BG15" s="122"/>
      <c r="BH15" s="122"/>
      <c r="BI15" s="122"/>
      <c r="BJ15" s="122"/>
      <c r="BK15" s="122"/>
      <c r="BL15" s="122"/>
      <c r="BM15" s="122"/>
      <c r="BN15" s="122"/>
      <c r="BO15" s="122"/>
      <c r="BP15" s="122"/>
      <c r="BQ15" s="122"/>
      <c r="BR15" s="122"/>
      <c r="BS15" s="122"/>
      <c r="BT15" s="122"/>
      <c r="BU15" s="122"/>
      <c r="BV15" s="121"/>
      <c r="BW15" s="121"/>
      <c r="BX15" s="123"/>
    </row>
    <row r="16" spans="1:78" ht="4.5"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5.75" customHeight="1" x14ac:dyDescent="0.2">
      <c r="A17" s="641"/>
      <c r="B17" s="124"/>
      <c r="C17" s="132"/>
      <c r="D17" s="129" t="s">
        <v>625</v>
      </c>
      <c r="E17" s="132"/>
      <c r="F17" s="129"/>
      <c r="G17" s="129"/>
      <c r="H17" s="129"/>
      <c r="I17" s="129"/>
      <c r="J17" s="130"/>
      <c r="K17" s="131"/>
      <c r="L17" s="131"/>
      <c r="M17" s="131"/>
      <c r="N17" s="132"/>
      <c r="O17" s="132"/>
      <c r="P17" s="622" t="s">
        <v>374</v>
      </c>
      <c r="Q17" s="683"/>
      <c r="R17" s="683"/>
      <c r="S17" s="683"/>
      <c r="T17" s="683"/>
      <c r="U17" s="683"/>
      <c r="V17" s="683"/>
      <c r="W17" s="683"/>
      <c r="X17" s="683"/>
      <c r="Y17" s="683"/>
      <c r="Z17" s="683"/>
      <c r="AA17" s="683"/>
      <c r="AB17" s="683"/>
      <c r="AC17" s="683"/>
      <c r="AD17" s="684"/>
      <c r="AE17" s="132"/>
      <c r="AF17" s="132" t="s">
        <v>110</v>
      </c>
      <c r="AG17" s="132"/>
      <c r="AH17" s="132"/>
      <c r="AI17" s="132"/>
      <c r="AJ17" s="132"/>
      <c r="AK17" s="132"/>
      <c r="AL17" s="132"/>
      <c r="AM17" s="132"/>
      <c r="AN17" s="132"/>
      <c r="AO17" s="132"/>
      <c r="AP17" s="132"/>
      <c r="AQ17" s="665" t="s">
        <v>179</v>
      </c>
      <c r="AR17" s="666"/>
      <c r="AS17" s="666"/>
      <c r="AT17" s="666"/>
      <c r="AU17" s="666"/>
      <c r="AV17" s="666"/>
      <c r="AW17" s="666"/>
      <c r="AX17" s="666"/>
      <c r="AY17" s="666"/>
      <c r="AZ17" s="666"/>
      <c r="BA17" s="666"/>
      <c r="BB17" s="666"/>
      <c r="BC17" s="666"/>
      <c r="BD17" s="666"/>
      <c r="BE17" s="666"/>
      <c r="BF17" s="666"/>
      <c r="BG17" s="666"/>
      <c r="BH17" s="666"/>
      <c r="BI17" s="666"/>
      <c r="BJ17" s="666"/>
      <c r="BK17" s="666"/>
      <c r="BL17" s="666"/>
      <c r="BM17" s="666"/>
      <c r="BN17" s="666"/>
      <c r="BO17" s="666"/>
      <c r="BP17" s="666"/>
      <c r="BQ17" s="666"/>
      <c r="BR17" s="666"/>
      <c r="BS17" s="666"/>
      <c r="BT17" s="666"/>
      <c r="BU17" s="666"/>
      <c r="BV17" s="666"/>
      <c r="BW17" s="667"/>
      <c r="BX17" s="128"/>
    </row>
    <row r="18" spans="1:79" ht="9" customHeight="1" x14ac:dyDescent="0.2">
      <c r="A18" s="641"/>
      <c r="B18" s="12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6"/>
      <c r="BD18" s="127"/>
      <c r="BE18" s="127"/>
      <c r="BF18" s="127"/>
      <c r="BG18" s="127"/>
      <c r="BH18" s="127"/>
      <c r="BI18" s="127"/>
      <c r="BJ18" s="127"/>
      <c r="BK18" s="127"/>
      <c r="BL18" s="127"/>
      <c r="BM18" s="127"/>
      <c r="BN18" s="127"/>
      <c r="BO18" s="127"/>
      <c r="BP18" s="127"/>
      <c r="BQ18" s="127"/>
      <c r="BR18" s="127"/>
      <c r="BS18" s="127"/>
      <c r="BT18" s="127"/>
      <c r="BU18" s="127"/>
      <c r="BV18" s="126"/>
      <c r="BW18" s="126"/>
      <c r="BX18" s="128"/>
    </row>
    <row r="19" spans="1:79" ht="16.350000000000001" customHeight="1" x14ac:dyDescent="0.2">
      <c r="A19" s="641"/>
      <c r="B19" s="124"/>
      <c r="C19" s="127" t="s">
        <v>253</v>
      </c>
      <c r="D19" s="127"/>
      <c r="E19" s="127"/>
      <c r="F19" s="127"/>
      <c r="G19" s="127"/>
      <c r="H19" s="127"/>
      <c r="I19" s="660" t="s">
        <v>676</v>
      </c>
      <c r="J19" s="660"/>
      <c r="K19" s="660"/>
      <c r="L19" s="660"/>
      <c r="M19" s="660"/>
      <c r="N19" s="660"/>
      <c r="O19" s="660"/>
      <c r="P19" s="660"/>
      <c r="Q19" s="660"/>
      <c r="R19" s="660"/>
      <c r="S19" s="660"/>
      <c r="T19" s="660"/>
      <c r="U19" s="660"/>
      <c r="V19" s="660"/>
      <c r="W19" s="660"/>
      <c r="X19" s="660"/>
      <c r="Y19" s="660"/>
      <c r="Z19" s="660"/>
      <c r="AA19" s="660"/>
      <c r="AB19" s="133"/>
      <c r="AC19" s="127" t="s">
        <v>254</v>
      </c>
      <c r="AD19" s="127"/>
      <c r="AE19" s="127"/>
      <c r="AF19" s="127"/>
      <c r="AG19" s="127"/>
      <c r="AH19" s="127"/>
      <c r="AI19" s="127"/>
      <c r="AJ19" s="127"/>
      <c r="AK19" s="134"/>
      <c r="AL19" s="660" t="s">
        <v>59</v>
      </c>
      <c r="AM19" s="660"/>
      <c r="AN19" s="660"/>
      <c r="AO19" s="660"/>
      <c r="AP19" s="660"/>
      <c r="AQ19" s="660"/>
      <c r="AR19" s="660"/>
      <c r="AS19" s="660"/>
      <c r="AT19" s="660"/>
      <c r="AU19" s="660"/>
      <c r="AV19" s="660"/>
      <c r="AW19" s="660"/>
      <c r="AX19" s="660"/>
      <c r="AY19" s="660"/>
      <c r="AZ19" s="660"/>
      <c r="BA19" s="660"/>
      <c r="BB19" s="660"/>
      <c r="BC19" s="660"/>
      <c r="BD19" s="660"/>
      <c r="BE19" s="132"/>
      <c r="BF19" s="132"/>
      <c r="BG19" s="132"/>
      <c r="BH19" s="127" t="s">
        <v>240</v>
      </c>
      <c r="BI19" s="127"/>
      <c r="BJ19" s="127"/>
      <c r="BK19" s="134"/>
      <c r="BL19" s="134"/>
      <c r="BM19" s="656"/>
      <c r="BN19" s="656"/>
      <c r="BO19" s="656"/>
      <c r="BP19" s="656"/>
      <c r="BQ19" s="656"/>
      <c r="BR19" s="656"/>
      <c r="BS19" s="656"/>
      <c r="BT19" s="656"/>
      <c r="BU19" s="656"/>
      <c r="BV19" s="656"/>
      <c r="BW19" s="656"/>
      <c r="BX19" s="135"/>
    </row>
    <row r="20" spans="1:79" ht="9" customHeight="1" x14ac:dyDescent="0.2">
      <c r="A20" s="641"/>
      <c r="B20" s="124"/>
      <c r="C20" s="127"/>
      <c r="D20" s="127"/>
      <c r="E20" s="127"/>
      <c r="F20" s="127"/>
      <c r="G20" s="127"/>
      <c r="H20" s="127"/>
      <c r="I20" s="133"/>
      <c r="J20" s="133"/>
      <c r="K20" s="133"/>
      <c r="L20" s="133"/>
      <c r="M20" s="133"/>
      <c r="N20" s="133"/>
      <c r="O20" s="133"/>
      <c r="P20" s="133"/>
      <c r="Q20" s="133"/>
      <c r="R20" s="133"/>
      <c r="S20" s="133"/>
      <c r="T20" s="133"/>
      <c r="U20" s="133"/>
      <c r="V20" s="133"/>
      <c r="W20" s="133"/>
      <c r="X20" s="133"/>
      <c r="Y20" s="133"/>
      <c r="Z20" s="133"/>
      <c r="AA20" s="133"/>
      <c r="AB20" s="133"/>
      <c r="AC20" s="127"/>
      <c r="AD20" s="127"/>
      <c r="AE20" s="127"/>
      <c r="AF20" s="127"/>
      <c r="AG20" s="127"/>
      <c r="AH20" s="127"/>
      <c r="AI20" s="127"/>
      <c r="AJ20" s="127"/>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4"/>
      <c r="BG20" s="134"/>
      <c r="BH20" s="127"/>
      <c r="BI20" s="127"/>
      <c r="BJ20" s="127"/>
      <c r="BK20" s="134"/>
      <c r="BL20" s="134"/>
      <c r="BM20" s="130"/>
      <c r="BN20" s="130"/>
      <c r="BO20" s="130"/>
      <c r="BP20" s="130"/>
      <c r="BQ20" s="130"/>
      <c r="BR20" s="130"/>
      <c r="BS20" s="130"/>
      <c r="BT20" s="130"/>
      <c r="BU20" s="130"/>
      <c r="BV20" s="130"/>
      <c r="BW20" s="130"/>
      <c r="BX20" s="135"/>
    </row>
    <row r="21" spans="1:79" ht="16.350000000000001" customHeight="1" x14ac:dyDescent="0.2">
      <c r="A21" s="641"/>
      <c r="B21" s="124"/>
      <c r="C21" s="127" t="s">
        <v>255</v>
      </c>
      <c r="D21" s="127"/>
      <c r="E21" s="127"/>
      <c r="F21" s="127"/>
      <c r="G21" s="127"/>
      <c r="H21" s="127"/>
      <c r="I21" s="622" t="s">
        <v>262</v>
      </c>
      <c r="J21" s="634"/>
      <c r="K21" s="634"/>
      <c r="L21" s="634"/>
      <c r="M21" s="634"/>
      <c r="N21" s="634"/>
      <c r="O21" s="634"/>
      <c r="P21" s="634"/>
      <c r="Q21" s="634"/>
      <c r="R21" s="634"/>
      <c r="S21" s="634"/>
      <c r="T21" s="623"/>
      <c r="U21" s="132"/>
      <c r="V21" s="134" t="s">
        <v>256</v>
      </c>
      <c r="W21" s="127"/>
      <c r="X21" s="127"/>
      <c r="Y21" s="127"/>
      <c r="Z21" s="127"/>
      <c r="AA21" s="127"/>
      <c r="AB21" s="127"/>
      <c r="AC21" s="127"/>
      <c r="AD21" s="127"/>
      <c r="AE21" s="127"/>
      <c r="AF21" s="622" t="s">
        <v>627</v>
      </c>
      <c r="AG21" s="634"/>
      <c r="AH21" s="634"/>
      <c r="AI21" s="634"/>
      <c r="AJ21" s="634"/>
      <c r="AK21" s="634"/>
      <c r="AL21" s="634"/>
      <c r="AM21" s="634"/>
      <c r="AN21" s="634"/>
      <c r="AO21" s="634"/>
      <c r="AP21" s="634"/>
      <c r="AQ21" s="634"/>
      <c r="AR21" s="623"/>
      <c r="AS21" s="132"/>
      <c r="AT21" s="127" t="s">
        <v>744</v>
      </c>
      <c r="AU21" s="127"/>
      <c r="AV21" s="127"/>
      <c r="AW21" s="127"/>
      <c r="AX21" s="130"/>
      <c r="AY21" s="130"/>
      <c r="AZ21" s="130"/>
      <c r="BA21" s="130"/>
      <c r="BB21" s="130"/>
      <c r="BC21" s="130"/>
      <c r="BD21" s="130"/>
      <c r="BE21" s="130"/>
      <c r="BF21" s="130"/>
      <c r="BG21" s="130"/>
      <c r="BH21" s="130"/>
      <c r="BI21" s="130"/>
      <c r="BJ21" s="130"/>
      <c r="BK21" s="130"/>
      <c r="BL21" s="130"/>
      <c r="BM21" s="656"/>
      <c r="BN21" s="656"/>
      <c r="BO21" s="656"/>
      <c r="BP21" s="656"/>
      <c r="BQ21" s="656"/>
      <c r="BR21" s="656"/>
      <c r="BS21" s="656"/>
      <c r="BT21" s="656"/>
      <c r="BU21" s="656"/>
      <c r="BV21" s="656"/>
      <c r="BW21" s="656"/>
      <c r="BX21" s="137"/>
      <c r="BY21"/>
      <c r="BZ21"/>
      <c r="CA21"/>
    </row>
    <row r="22" spans="1:79" ht="9" customHeight="1" x14ac:dyDescent="0.2">
      <c r="A22" s="641"/>
      <c r="B22" s="224"/>
      <c r="C22" s="225"/>
      <c r="D22" s="226"/>
      <c r="E22" s="226"/>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7"/>
      <c r="BF22" s="225"/>
      <c r="BG22" s="225"/>
      <c r="BH22" s="225"/>
      <c r="BI22" s="225"/>
      <c r="BJ22" s="225"/>
      <c r="BK22" s="225"/>
      <c r="BL22" s="225"/>
      <c r="BM22" s="225"/>
      <c r="BN22" s="225"/>
      <c r="BO22" s="225"/>
      <c r="BP22" s="225"/>
      <c r="BQ22" s="225"/>
      <c r="BR22" s="225"/>
      <c r="BS22" s="225"/>
      <c r="BT22" s="225"/>
      <c r="BU22" s="225"/>
      <c r="BV22" s="225"/>
      <c r="BW22" s="225"/>
      <c r="BX22" s="228"/>
    </row>
    <row r="23" spans="1:79" ht="16.350000000000001" customHeight="1" x14ac:dyDescent="0.2">
      <c r="A23" s="641"/>
      <c r="B23" s="124"/>
      <c r="C23" s="134" t="s">
        <v>360</v>
      </c>
      <c r="D23" s="127"/>
      <c r="E23" s="127"/>
      <c r="F23" s="127"/>
      <c r="G23" s="127"/>
      <c r="H23" s="133"/>
      <c r="I23" s="668" t="s">
        <v>627</v>
      </c>
      <c r="J23" s="669"/>
      <c r="K23" s="669"/>
      <c r="L23" s="669"/>
      <c r="M23" s="669"/>
      <c r="N23" s="669"/>
      <c r="O23" s="669"/>
      <c r="P23" s="669"/>
      <c r="Q23" s="669"/>
      <c r="R23" s="669"/>
      <c r="S23" s="669"/>
      <c r="T23" s="669"/>
      <c r="U23" s="669"/>
      <c r="V23" s="669"/>
      <c r="W23" s="669"/>
      <c r="X23" s="669"/>
      <c r="Y23" s="669"/>
      <c r="Z23" s="669"/>
      <c r="AA23" s="669"/>
      <c r="AB23" s="669"/>
      <c r="AC23" s="669"/>
      <c r="AD23" s="670"/>
      <c r="AE23" s="132"/>
      <c r="AF23" s="127" t="s">
        <v>207</v>
      </c>
      <c r="AG23" s="132"/>
      <c r="AH23" s="132"/>
      <c r="AI23" s="132"/>
      <c r="AJ23" s="132"/>
      <c r="AK23" s="130"/>
      <c r="AL23" s="130"/>
      <c r="AM23" s="130"/>
      <c r="AN23" s="130"/>
      <c r="AO23" s="130"/>
      <c r="AP23" s="130"/>
      <c r="AQ23" s="130"/>
      <c r="AR23" s="132"/>
      <c r="AS23" s="655"/>
      <c r="AT23" s="655"/>
      <c r="AU23" s="655"/>
      <c r="AV23" s="655"/>
      <c r="AW23" s="655"/>
      <c r="AX23" s="655"/>
      <c r="AY23" s="655"/>
      <c r="AZ23" s="655"/>
      <c r="BA23" s="655"/>
      <c r="BB23" s="132"/>
      <c r="BC23" s="127" t="s">
        <v>208</v>
      </c>
      <c r="BD23" s="127"/>
      <c r="BE23" s="127"/>
      <c r="BF23" s="127"/>
      <c r="BG23" s="127"/>
      <c r="BH23" s="127"/>
      <c r="BI23" s="127"/>
      <c r="BJ23" s="127"/>
      <c r="BK23" s="256"/>
      <c r="BL23" s="256"/>
      <c r="BM23" s="256"/>
      <c r="BN23" s="256"/>
      <c r="BO23" s="655"/>
      <c r="BP23" s="655"/>
      <c r="BQ23" s="655"/>
      <c r="BR23" s="655"/>
      <c r="BS23" s="655"/>
      <c r="BT23" s="655"/>
      <c r="BU23" s="655"/>
      <c r="BV23" s="655"/>
      <c r="BW23" s="655"/>
      <c r="BX23" s="135"/>
    </row>
    <row r="24" spans="1:79" ht="11.25" customHeight="1" x14ac:dyDescent="0.2">
      <c r="A24" s="641"/>
      <c r="B24" s="124"/>
      <c r="C24" s="134"/>
      <c r="D24" s="127"/>
      <c r="E24" s="127"/>
      <c r="F24" s="127"/>
      <c r="G24" s="127"/>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27"/>
      <c r="AM24" s="127"/>
      <c r="AN24" s="132"/>
      <c r="AO24" s="130"/>
      <c r="AP24" s="130"/>
      <c r="AQ24" s="130"/>
      <c r="AR24" s="130"/>
      <c r="AS24" s="664" t="s">
        <v>365</v>
      </c>
      <c r="AT24" s="664"/>
      <c r="AU24" s="664"/>
      <c r="AV24" s="664"/>
      <c r="AW24" s="664"/>
      <c r="AX24" s="664"/>
      <c r="AY24" s="664"/>
      <c r="AZ24" s="664"/>
      <c r="BA24" s="664"/>
      <c r="BB24" s="132"/>
      <c r="BC24" s="132"/>
      <c r="BD24" s="132"/>
      <c r="BE24" s="130"/>
      <c r="BF24" s="130"/>
      <c r="BG24" s="127"/>
      <c r="BH24" s="127"/>
      <c r="BI24" s="127"/>
      <c r="BJ24" s="127"/>
      <c r="BK24" s="127"/>
      <c r="BL24" s="127"/>
      <c r="BM24" s="127"/>
      <c r="BN24" s="127"/>
      <c r="BO24" s="664" t="s">
        <v>365</v>
      </c>
      <c r="BP24" s="664"/>
      <c r="BQ24" s="664"/>
      <c r="BR24" s="664"/>
      <c r="BS24" s="664"/>
      <c r="BT24" s="664"/>
      <c r="BU24" s="664"/>
      <c r="BV24" s="664"/>
      <c r="BW24" s="664"/>
      <c r="BX24" s="135"/>
    </row>
    <row r="25" spans="1:79" ht="6" customHeight="1" thickBot="1" x14ac:dyDescent="0.25">
      <c r="A25" s="641"/>
      <c r="B25" s="124"/>
      <c r="C25" s="134"/>
      <c r="D25" s="127"/>
      <c r="E25" s="127"/>
      <c r="F25" s="127"/>
      <c r="G25" s="127"/>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27"/>
      <c r="AM25" s="127"/>
      <c r="AN25" s="132"/>
      <c r="AO25" s="130"/>
      <c r="AP25" s="130"/>
      <c r="AQ25" s="130"/>
      <c r="AR25" s="130"/>
      <c r="AS25" s="671"/>
      <c r="AT25" s="671"/>
      <c r="AU25" s="671"/>
      <c r="AV25" s="671"/>
      <c r="AW25" s="671"/>
      <c r="AX25" s="671"/>
      <c r="AY25" s="671"/>
      <c r="AZ25" s="671"/>
      <c r="BA25" s="671"/>
      <c r="BB25" s="132"/>
      <c r="BC25" s="132"/>
      <c r="BD25" s="132"/>
      <c r="BE25" s="130"/>
      <c r="BF25" s="130"/>
      <c r="BG25" s="127"/>
      <c r="BH25" s="127"/>
      <c r="BI25" s="127"/>
      <c r="BJ25" s="127"/>
      <c r="BK25" s="127"/>
      <c r="BL25" s="127"/>
      <c r="BM25" s="127"/>
      <c r="BN25" s="127"/>
      <c r="BO25" s="671"/>
      <c r="BP25" s="671"/>
      <c r="BQ25" s="671"/>
      <c r="BR25" s="671"/>
      <c r="BS25" s="671"/>
      <c r="BT25" s="671"/>
      <c r="BU25" s="671"/>
      <c r="BV25" s="671"/>
      <c r="BW25" s="671"/>
      <c r="BX25" s="135"/>
    </row>
    <row r="26" spans="1:79" ht="6" customHeight="1" x14ac:dyDescent="0.2">
      <c r="A26" s="641"/>
      <c r="B26" s="257"/>
      <c r="C26" s="258"/>
      <c r="D26" s="259"/>
      <c r="E26" s="259"/>
      <c r="F26" s="259"/>
      <c r="G26" s="259"/>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59"/>
      <c r="AM26" s="259"/>
      <c r="AN26" s="259"/>
      <c r="AO26" s="261"/>
      <c r="AP26" s="261"/>
      <c r="AQ26" s="261"/>
      <c r="AR26" s="261"/>
      <c r="AS26" s="262"/>
      <c r="AT26" s="262"/>
      <c r="AU26" s="262"/>
      <c r="AV26" s="262"/>
      <c r="AW26" s="262"/>
      <c r="AX26" s="262"/>
      <c r="AY26" s="262"/>
      <c r="AZ26" s="262"/>
      <c r="BA26" s="262"/>
      <c r="BB26" s="259"/>
      <c r="BC26" s="259"/>
      <c r="BD26" s="259"/>
      <c r="BE26" s="261"/>
      <c r="BF26" s="261"/>
      <c r="BG26" s="259"/>
      <c r="BH26" s="259"/>
      <c r="BI26" s="259"/>
      <c r="BJ26" s="259"/>
      <c r="BK26" s="259"/>
      <c r="BL26" s="259"/>
      <c r="BM26" s="259"/>
      <c r="BN26" s="259"/>
      <c r="BO26" s="262"/>
      <c r="BP26" s="262"/>
      <c r="BQ26" s="262"/>
      <c r="BR26" s="262"/>
      <c r="BS26" s="262"/>
      <c r="BT26" s="262"/>
      <c r="BU26" s="262"/>
      <c r="BV26" s="262"/>
      <c r="BW26" s="262"/>
      <c r="BX26" s="263"/>
    </row>
    <row r="27" spans="1:79" ht="16.350000000000001" customHeight="1" x14ac:dyDescent="0.2">
      <c r="A27" s="641"/>
      <c r="B27" s="124"/>
      <c r="C27" s="134" t="s">
        <v>236</v>
      </c>
      <c r="D27" s="127"/>
      <c r="E27" s="127"/>
      <c r="F27" s="127"/>
      <c r="G27" s="127"/>
      <c r="H27" s="127"/>
      <c r="I27" s="622"/>
      <c r="J27" s="623"/>
      <c r="K27" s="141" t="s">
        <v>357</v>
      </c>
      <c r="L27" s="132"/>
      <c r="M27" s="132"/>
      <c r="N27" s="132"/>
      <c r="O27" s="622"/>
      <c r="P27" s="623"/>
      <c r="Q27" s="141" t="s">
        <v>628</v>
      </c>
      <c r="R27" s="132"/>
      <c r="S27" s="127"/>
      <c r="T27" s="127"/>
      <c r="U27" s="132"/>
      <c r="V27" s="622" t="s">
        <v>627</v>
      </c>
      <c r="W27" s="634"/>
      <c r="X27" s="634"/>
      <c r="Y27" s="634"/>
      <c r="Z27" s="634"/>
      <c r="AA27" s="634"/>
      <c r="AB27" s="634"/>
      <c r="AC27" s="634"/>
      <c r="AD27" s="634"/>
      <c r="AE27" s="634"/>
      <c r="AF27" s="634"/>
      <c r="AG27" s="634"/>
      <c r="AH27" s="634"/>
      <c r="AI27" s="634"/>
      <c r="AJ27" s="634"/>
      <c r="AK27" s="634"/>
      <c r="AL27" s="634"/>
      <c r="AM27" s="634"/>
      <c r="AN27" s="634"/>
      <c r="AO27" s="623"/>
      <c r="AP27" s="132"/>
      <c r="AQ27" s="132"/>
      <c r="AR27" s="132"/>
      <c r="AS27" s="132"/>
      <c r="AT27" s="127" t="s">
        <v>241</v>
      </c>
      <c r="AU27" s="127"/>
      <c r="AV27" s="127"/>
      <c r="AW27" s="127"/>
      <c r="AX27" s="127"/>
      <c r="AY27" s="127"/>
      <c r="AZ27" s="127"/>
      <c r="BA27" s="127"/>
      <c r="BB27" s="127"/>
      <c r="BC27" s="132"/>
      <c r="BD27" s="132"/>
      <c r="BE27" s="132"/>
      <c r="BF27" s="138"/>
      <c r="BG27" s="656"/>
      <c r="BH27" s="656"/>
      <c r="BI27" s="656"/>
      <c r="BJ27" s="656"/>
      <c r="BK27" s="656"/>
      <c r="BL27" s="656"/>
      <c r="BM27" s="656"/>
      <c r="BN27" s="656"/>
      <c r="BO27" s="656"/>
      <c r="BP27" s="656"/>
      <c r="BQ27" s="656"/>
      <c r="BR27" s="656"/>
      <c r="BS27" s="656"/>
      <c r="BT27" s="656"/>
      <c r="BU27" s="656"/>
      <c r="BV27" s="656"/>
      <c r="BW27" s="656"/>
      <c r="BX27" s="137"/>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27" t="s">
        <v>746</v>
      </c>
      <c r="D29" s="127"/>
      <c r="E29" s="127"/>
      <c r="F29" s="127"/>
      <c r="G29" s="127"/>
      <c r="H29" s="127"/>
      <c r="I29" s="127"/>
      <c r="J29" s="142"/>
      <c r="K29" s="142"/>
      <c r="L29" s="142"/>
      <c r="M29" s="142"/>
      <c r="N29" s="142"/>
      <c r="O29" s="655"/>
      <c r="P29" s="655"/>
      <c r="Q29" s="655"/>
      <c r="R29" s="655"/>
      <c r="S29" s="655"/>
      <c r="T29" s="655"/>
      <c r="U29" s="655"/>
      <c r="V29" s="655"/>
      <c r="W29" s="655"/>
      <c r="X29" s="655"/>
      <c r="Y29" s="655"/>
      <c r="Z29" s="127"/>
      <c r="AA29" s="127"/>
      <c r="AB29" s="127" t="s">
        <v>229</v>
      </c>
      <c r="AC29" s="127"/>
      <c r="AD29" s="127"/>
      <c r="AE29" s="127"/>
      <c r="AF29" s="127"/>
      <c r="AG29" s="127"/>
      <c r="AH29" s="143"/>
      <c r="AI29" s="622" t="s">
        <v>220</v>
      </c>
      <c r="AJ29" s="634"/>
      <c r="AK29" s="634"/>
      <c r="AL29" s="634"/>
      <c r="AM29" s="634"/>
      <c r="AN29" s="634"/>
      <c r="AO29" s="634"/>
      <c r="AP29" s="634"/>
      <c r="AQ29" s="634"/>
      <c r="AR29" s="634"/>
      <c r="AS29" s="634"/>
      <c r="AT29" s="634"/>
      <c r="AU29" s="623"/>
      <c r="AV29" s="127"/>
      <c r="AW29" s="134" t="s">
        <v>745</v>
      </c>
      <c r="AX29" s="127"/>
      <c r="AY29" s="134"/>
      <c r="AZ29" s="127"/>
      <c r="BA29" s="127"/>
      <c r="BB29" s="127"/>
      <c r="BC29" s="127"/>
      <c r="BD29" s="127"/>
      <c r="BE29" s="127"/>
      <c r="BF29" s="130"/>
      <c r="BG29" s="130"/>
      <c r="BH29" s="130"/>
      <c r="BI29" s="127"/>
      <c r="BJ29" s="144"/>
      <c r="BK29" s="144"/>
      <c r="BL29" s="672"/>
      <c r="BM29" s="672"/>
      <c r="BN29" s="672"/>
      <c r="BO29" s="672"/>
      <c r="BP29" s="672"/>
      <c r="BQ29" s="672"/>
      <c r="BR29" s="672"/>
      <c r="BS29" s="672"/>
      <c r="BT29" s="672"/>
      <c r="BU29" s="672"/>
      <c r="BV29" s="672"/>
      <c r="BW29" s="672"/>
      <c r="BX29" s="145"/>
    </row>
    <row r="30" spans="1:79" ht="9" customHeight="1" x14ac:dyDescent="0.2">
      <c r="A30" s="641"/>
      <c r="B30" s="124"/>
      <c r="C30" s="134"/>
      <c r="D30" s="127"/>
      <c r="E30" s="127"/>
      <c r="F30" s="127"/>
      <c r="G30" s="127"/>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27"/>
      <c r="AM30" s="127"/>
      <c r="AN30" s="132"/>
      <c r="AO30" s="130"/>
      <c r="AP30" s="130"/>
      <c r="AQ30" s="130"/>
      <c r="AR30" s="130"/>
      <c r="AS30" s="130"/>
      <c r="AT30" s="130"/>
      <c r="AU30" s="130"/>
      <c r="AV30" s="130"/>
      <c r="AW30" s="140"/>
      <c r="AX30" s="140"/>
      <c r="AY30" s="140"/>
      <c r="AZ30" s="140"/>
      <c r="BA30" s="140"/>
      <c r="BB30" s="140"/>
      <c r="BC30" s="140"/>
      <c r="BD30" s="140"/>
      <c r="BE30" s="130"/>
      <c r="BF30" s="130"/>
      <c r="BG30" s="127"/>
      <c r="BH30" s="127"/>
      <c r="BI30" s="127"/>
      <c r="BJ30" s="127"/>
      <c r="BK30" s="127"/>
      <c r="BL30" s="127"/>
      <c r="BM30" s="127"/>
      <c r="BN30" s="127"/>
      <c r="BO30" s="140"/>
      <c r="BP30" s="140"/>
      <c r="BQ30" s="140"/>
      <c r="BR30" s="140"/>
      <c r="BS30" s="140"/>
      <c r="BT30" s="140"/>
      <c r="BU30" s="140"/>
      <c r="BV30" s="140"/>
      <c r="BW30" s="138"/>
      <c r="BX30" s="135"/>
    </row>
    <row r="31" spans="1:79" ht="16.350000000000001" customHeight="1" x14ac:dyDescent="0.2">
      <c r="A31" s="641"/>
      <c r="B31" s="124"/>
      <c r="C31" s="134" t="s">
        <v>258</v>
      </c>
      <c r="D31" s="134"/>
      <c r="E31" s="134"/>
      <c r="F31" s="134"/>
      <c r="G31" s="134"/>
      <c r="H31" s="134"/>
      <c r="I31" s="134"/>
      <c r="J31" s="134"/>
      <c r="K31" s="138"/>
      <c r="L31" s="133"/>
      <c r="M31" s="133"/>
      <c r="N31" s="133"/>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146"/>
    </row>
    <row r="32" spans="1:79" ht="13.5" customHeight="1" thickBot="1" x14ac:dyDescent="0.25">
      <c r="A32" s="641"/>
      <c r="B32" s="120"/>
      <c r="C32" s="147"/>
      <c r="D32" s="122"/>
      <c r="E32" s="122"/>
      <c r="F32" s="122"/>
      <c r="G32" s="122"/>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22"/>
      <c r="AM32" s="122"/>
      <c r="AN32" s="122"/>
      <c r="AO32" s="149"/>
      <c r="AP32" s="149"/>
      <c r="AQ32" s="149"/>
      <c r="AR32" s="149"/>
      <c r="AS32" s="149"/>
      <c r="AT32" s="149"/>
      <c r="AU32" s="149"/>
      <c r="AV32" s="149"/>
      <c r="AW32" s="150"/>
      <c r="AX32" s="150"/>
      <c r="AY32" s="150"/>
      <c r="AZ32" s="150"/>
      <c r="BA32" s="150"/>
      <c r="BB32" s="150"/>
      <c r="BC32" s="150"/>
      <c r="BD32" s="150"/>
      <c r="BE32" s="149"/>
      <c r="BF32" s="149"/>
      <c r="BG32" s="122"/>
      <c r="BH32" s="122"/>
      <c r="BI32" s="122"/>
      <c r="BJ32" s="122"/>
      <c r="BK32" s="122"/>
      <c r="BL32" s="122"/>
      <c r="BM32" s="122"/>
      <c r="BN32" s="122"/>
      <c r="BO32" s="150"/>
      <c r="BP32" s="150"/>
      <c r="BQ32" s="150"/>
      <c r="BR32" s="150"/>
      <c r="BS32" s="150"/>
      <c r="BT32" s="150"/>
      <c r="BU32" s="150"/>
      <c r="BV32" s="150"/>
      <c r="BW32" s="151"/>
      <c r="BX32" s="152"/>
    </row>
    <row r="33" spans="1:76" ht="6"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27"/>
      <c r="AN33" s="127"/>
      <c r="AO33" s="130"/>
      <c r="AP33" s="130"/>
      <c r="AQ33" s="130"/>
      <c r="AR33" s="130"/>
      <c r="AS33" s="130"/>
      <c r="AT33" s="130"/>
      <c r="AU33" s="130"/>
      <c r="AV33" s="130"/>
      <c r="AW33" s="140"/>
      <c r="AX33" s="140"/>
      <c r="AY33" s="140"/>
      <c r="AZ33" s="140"/>
      <c r="BA33" s="140"/>
      <c r="BB33" s="140"/>
      <c r="BC33" s="140"/>
      <c r="BD33" s="140"/>
      <c r="BE33" s="130"/>
      <c r="BF33" s="130"/>
      <c r="BG33" s="127"/>
      <c r="BH33" s="127"/>
      <c r="BI33" s="127"/>
      <c r="BJ33" s="127"/>
      <c r="BK33" s="127"/>
      <c r="BL33" s="127"/>
      <c r="BM33" s="127"/>
      <c r="BN33" s="127"/>
      <c r="BO33" s="140"/>
      <c r="BP33" s="140"/>
      <c r="BQ33" s="140"/>
      <c r="BR33" s="140"/>
      <c r="BS33" s="140"/>
      <c r="BT33" s="140"/>
      <c r="BU33" s="140"/>
      <c r="BV33" s="140"/>
      <c r="BW33" s="138"/>
      <c r="BX33" s="135"/>
    </row>
    <row r="34" spans="1:76" ht="16.350000000000001" customHeight="1" x14ac:dyDescent="0.2">
      <c r="A34" s="642"/>
      <c r="B34" s="124"/>
      <c r="C34" s="132"/>
      <c r="D34" s="153" t="s">
        <v>626</v>
      </c>
      <c r="E34" s="127"/>
      <c r="F34" s="127"/>
      <c r="G34" s="132"/>
      <c r="H34" s="132"/>
      <c r="I34" s="132"/>
      <c r="J34" s="132"/>
      <c r="K34" s="132"/>
      <c r="L34" s="132"/>
      <c r="M34" s="132"/>
      <c r="N34" s="132"/>
      <c r="O34" s="132"/>
      <c r="P34" s="127"/>
      <c r="Q34" s="127"/>
      <c r="R34" s="127"/>
      <c r="S34" s="622" t="s">
        <v>527</v>
      </c>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23"/>
      <c r="AW34" s="132"/>
      <c r="AX34" s="132"/>
      <c r="AY34" s="132"/>
      <c r="AZ34" s="132"/>
      <c r="BA34" s="132"/>
      <c r="BB34" s="132"/>
      <c r="BC34" s="132"/>
      <c r="BD34" s="132"/>
      <c r="BE34" s="132"/>
      <c r="BF34" s="622"/>
      <c r="BG34" s="634"/>
      <c r="BH34" s="623"/>
      <c r="BI34" s="132" t="s">
        <v>209</v>
      </c>
      <c r="BJ34" s="132"/>
      <c r="BK34" s="132"/>
      <c r="BL34" s="132"/>
      <c r="BM34" s="132"/>
      <c r="BN34" s="132"/>
      <c r="BO34" s="132"/>
      <c r="BP34" s="132"/>
      <c r="BQ34" s="132"/>
      <c r="BR34" s="132"/>
      <c r="BS34" s="132"/>
      <c r="BT34" s="132"/>
      <c r="BU34" s="132"/>
      <c r="BV34" s="132"/>
      <c r="BW34" s="132"/>
      <c r="BX34" s="135"/>
    </row>
    <row r="35" spans="1:76" ht="6.75"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40"/>
      <c r="AN35" s="140"/>
      <c r="AO35" s="140"/>
      <c r="AP35" s="140"/>
      <c r="AQ35" s="140"/>
      <c r="AR35" s="130"/>
      <c r="AS35" s="130"/>
      <c r="AT35" s="127"/>
      <c r="AU35" s="127"/>
      <c r="AV35" s="127"/>
      <c r="AW35" s="127"/>
      <c r="AX35" s="127"/>
      <c r="AY35" s="127"/>
      <c r="AZ35" s="127"/>
      <c r="BA35" s="127"/>
      <c r="BB35" s="140"/>
      <c r="BC35" s="140"/>
      <c r="BD35" s="140"/>
      <c r="BE35" s="140"/>
      <c r="BF35" s="140"/>
      <c r="BG35" s="140"/>
      <c r="BH35" s="140"/>
      <c r="BI35" s="140"/>
      <c r="BJ35" s="138"/>
      <c r="BK35" s="132"/>
      <c r="BL35" s="132"/>
      <c r="BM35" s="132"/>
      <c r="BN35" s="132"/>
      <c r="BO35" s="132"/>
      <c r="BP35" s="132"/>
      <c r="BQ35" s="132"/>
      <c r="BR35" s="132"/>
      <c r="BS35" s="132"/>
      <c r="BT35" s="132"/>
      <c r="BU35" s="132"/>
      <c r="BV35" s="132"/>
      <c r="BW35" s="132"/>
      <c r="BX35" s="135"/>
    </row>
    <row r="36" spans="1:76" ht="16.5" customHeight="1" x14ac:dyDescent="0.2">
      <c r="A36" s="642"/>
      <c r="B36" s="124"/>
      <c r="C36" s="134" t="s">
        <v>228</v>
      </c>
      <c r="D36" s="127"/>
      <c r="E36" s="127"/>
      <c r="F36" s="127"/>
      <c r="G36" s="127"/>
      <c r="H36" s="127"/>
      <c r="I36" s="127"/>
      <c r="J36" s="660" t="s">
        <v>733</v>
      </c>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239</v>
      </c>
      <c r="AX36" s="132"/>
      <c r="AY36" s="132"/>
      <c r="AZ36" s="132"/>
      <c r="BA36" s="132"/>
      <c r="BB36" s="132"/>
      <c r="BC36" s="132"/>
      <c r="BD36" s="132"/>
      <c r="BE36" s="132"/>
      <c r="BF36" s="132"/>
      <c r="BG36" s="132"/>
      <c r="BH36" s="132"/>
      <c r="BI36" s="661"/>
      <c r="BJ36" s="661"/>
      <c r="BK36" s="661"/>
      <c r="BL36" s="661"/>
      <c r="BM36" s="661"/>
      <c r="BN36" s="661"/>
      <c r="BO36" s="661"/>
      <c r="BP36" s="661"/>
      <c r="BQ36" s="661"/>
      <c r="BR36" s="661"/>
      <c r="BS36" s="661"/>
      <c r="BT36" s="661"/>
      <c r="BU36" s="661"/>
      <c r="BV36" s="661"/>
      <c r="BW36" s="661"/>
      <c r="BX36" s="154"/>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27" t="s">
        <v>369</v>
      </c>
      <c r="D38" s="127"/>
      <c r="E38" s="127"/>
      <c r="F38" s="127"/>
      <c r="G38" s="127"/>
      <c r="H38" s="127"/>
      <c r="I38" s="660" t="s">
        <v>52</v>
      </c>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132"/>
      <c r="AU38" s="132"/>
      <c r="AV38" s="132"/>
      <c r="AW38" s="132" t="s">
        <v>624</v>
      </c>
      <c r="AX38" s="132"/>
      <c r="AY38" s="132"/>
      <c r="AZ38" s="132"/>
      <c r="BA38" s="132"/>
      <c r="BB38" s="132"/>
      <c r="BC38" s="132"/>
      <c r="BD38" s="132"/>
      <c r="BE38" s="132"/>
      <c r="BF38" s="132"/>
      <c r="BG38" s="132"/>
      <c r="BH38" s="132"/>
      <c r="BI38" s="660" t="s">
        <v>53</v>
      </c>
      <c r="BJ38" s="660"/>
      <c r="BK38" s="660"/>
      <c r="BL38" s="660"/>
      <c r="BM38" s="660"/>
      <c r="BN38" s="660"/>
      <c r="BO38" s="660"/>
      <c r="BP38" s="660"/>
      <c r="BQ38" s="660"/>
      <c r="BR38" s="660"/>
      <c r="BS38" s="660"/>
      <c r="BT38" s="660"/>
      <c r="BU38" s="660"/>
      <c r="BV38" s="660"/>
      <c r="BW38" s="660"/>
      <c r="BX38" s="15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24"/>
      <c r="C40" s="132" t="s">
        <v>370</v>
      </c>
      <c r="D40" s="132"/>
      <c r="E40" s="132"/>
      <c r="F40" s="132"/>
      <c r="G40" s="132"/>
      <c r="H40" s="132"/>
      <c r="I40" s="132"/>
      <c r="J40" s="132"/>
      <c r="K40" s="132"/>
      <c r="L40" s="132"/>
      <c r="M40" s="132"/>
      <c r="N40" s="656" t="s">
        <v>66</v>
      </c>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130"/>
      <c r="AP40" s="130"/>
      <c r="AQ40" s="130"/>
      <c r="AR40" s="132" t="s">
        <v>742</v>
      </c>
      <c r="AS40" s="132"/>
      <c r="AT40" s="132"/>
      <c r="AU40" s="132"/>
      <c r="AV40" s="132"/>
      <c r="AW40" s="132"/>
      <c r="AX40" s="132"/>
      <c r="AY40" s="132"/>
      <c r="AZ40" s="132"/>
      <c r="BA40" s="132"/>
      <c r="BB40" s="132"/>
      <c r="BC40" s="132"/>
      <c r="BD40" s="132"/>
      <c r="BE40" s="132"/>
      <c r="BF40" s="132"/>
      <c r="BG40" s="132"/>
      <c r="BH40" s="656" t="s">
        <v>68</v>
      </c>
      <c r="BI40" s="656"/>
      <c r="BJ40" s="656"/>
      <c r="BK40" s="656"/>
      <c r="BL40" s="656"/>
      <c r="BM40" s="656"/>
      <c r="BN40" s="656"/>
      <c r="BO40" s="656"/>
      <c r="BP40" s="656"/>
      <c r="BQ40" s="656"/>
      <c r="BR40" s="656"/>
      <c r="BS40" s="656"/>
      <c r="BT40" s="656"/>
      <c r="BU40" s="656"/>
      <c r="BV40" s="656"/>
      <c r="BW40" s="656"/>
      <c r="BX40" s="135"/>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229"/>
      <c r="W41" s="229"/>
      <c r="X41" s="229"/>
      <c r="Y41" s="229"/>
      <c r="Z41" s="229"/>
      <c r="AA41" s="229"/>
      <c r="AB41" s="229"/>
      <c r="AC41" s="229"/>
      <c r="AD41" s="229"/>
      <c r="AE41" s="229"/>
      <c r="AF41" s="229"/>
      <c r="AG41" s="229"/>
      <c r="AH41" s="229"/>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743</v>
      </c>
      <c r="D42" s="153"/>
      <c r="E42" s="153"/>
      <c r="F42" s="153"/>
      <c r="G42" s="153"/>
      <c r="H42" s="153"/>
      <c r="I42" s="153"/>
      <c r="J42" s="153"/>
      <c r="K42" s="153"/>
      <c r="L42" s="153"/>
      <c r="M42" s="153"/>
      <c r="N42" s="130"/>
      <c r="O42" s="130"/>
      <c r="P42" s="130"/>
      <c r="Q42" s="130"/>
      <c r="R42" s="130"/>
      <c r="S42" s="130"/>
      <c r="T42" s="130"/>
      <c r="U42" s="130"/>
      <c r="V42" s="130"/>
      <c r="W42" s="130"/>
      <c r="X42" s="130"/>
      <c r="Y42" s="130"/>
      <c r="Z42" s="130"/>
      <c r="AA42" s="130"/>
      <c r="AB42" s="130"/>
      <c r="AC42" s="130"/>
      <c r="AD42" s="130"/>
      <c r="AE42" s="130"/>
      <c r="AF42" s="129"/>
      <c r="AG42" s="129"/>
      <c r="AH42" s="129"/>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54"/>
    </row>
    <row r="43" spans="1:76" ht="9" customHeight="1" x14ac:dyDescent="0.2">
      <c r="A43" s="642"/>
      <c r="B43" s="124"/>
      <c r="C43" s="134"/>
      <c r="D43" s="127"/>
      <c r="E43" s="127"/>
      <c r="F43" s="127"/>
      <c r="G43" s="127"/>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27"/>
      <c r="AM43" s="127"/>
      <c r="AN43" s="132"/>
      <c r="AO43" s="130"/>
      <c r="AP43" s="130"/>
      <c r="AQ43" s="130"/>
      <c r="AR43" s="130"/>
      <c r="AS43" s="130"/>
      <c r="AT43" s="130"/>
      <c r="AU43" s="130"/>
      <c r="AV43" s="130"/>
      <c r="AW43" s="140"/>
      <c r="AX43" s="140"/>
      <c r="AY43" s="140"/>
      <c r="AZ43" s="140"/>
      <c r="BA43" s="140"/>
      <c r="BB43" s="140"/>
      <c r="BC43" s="140"/>
      <c r="BD43" s="140"/>
      <c r="BE43" s="130"/>
      <c r="BF43" s="130"/>
      <c r="BG43" s="127"/>
      <c r="BH43" s="127"/>
      <c r="BI43" s="127"/>
      <c r="BJ43" s="127"/>
      <c r="BK43" s="127"/>
      <c r="BL43" s="127"/>
      <c r="BM43" s="127"/>
      <c r="BN43" s="127"/>
      <c r="BO43" s="140"/>
      <c r="BP43" s="140"/>
      <c r="BQ43" s="140"/>
      <c r="BR43" s="140"/>
      <c r="BS43" s="140"/>
      <c r="BT43" s="140"/>
      <c r="BU43" s="140"/>
      <c r="BV43" s="140"/>
      <c r="BW43" s="138"/>
      <c r="BX43" s="135"/>
    </row>
    <row r="44" spans="1:76" ht="16.350000000000001" customHeight="1" x14ac:dyDescent="0.2">
      <c r="A44" s="642"/>
      <c r="B44" s="156"/>
      <c r="C44" s="157" t="s">
        <v>375</v>
      </c>
      <c r="D44" s="153"/>
      <c r="E44" s="153"/>
      <c r="F44" s="153"/>
      <c r="G44" s="153"/>
      <c r="H44" s="153"/>
      <c r="I44" s="153"/>
      <c r="J44" s="153"/>
      <c r="K44" s="153"/>
      <c r="L44" s="153"/>
      <c r="M44" s="153"/>
      <c r="N44" s="132"/>
      <c r="O44" s="132"/>
      <c r="P44" s="132"/>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c r="BU44" s="656"/>
      <c r="BV44" s="656"/>
      <c r="BW44" s="656"/>
      <c r="BX44" s="137"/>
    </row>
    <row r="45" spans="1:76" ht="15" customHeight="1" x14ac:dyDescent="0.2">
      <c r="A45" s="642"/>
      <c r="B45" s="156"/>
      <c r="C45" s="132"/>
      <c r="D45" s="230"/>
      <c r="E45" s="230"/>
      <c r="F45" s="230"/>
      <c r="G45" s="230"/>
      <c r="H45" s="230"/>
      <c r="I45" s="230"/>
      <c r="J45" s="230"/>
      <c r="K45" s="230"/>
      <c r="L45" s="230"/>
      <c r="M45" s="230"/>
      <c r="N45" s="230"/>
      <c r="O45" s="230"/>
      <c r="P45" s="230"/>
      <c r="Q45" s="659" t="s">
        <v>385</v>
      </c>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230"/>
      <c r="BW45" s="230"/>
      <c r="BX45" s="154"/>
    </row>
    <row r="46" spans="1:76" ht="4.5" customHeight="1" x14ac:dyDescent="0.2">
      <c r="A46" s="642"/>
      <c r="B46" s="124"/>
      <c r="C46" s="134"/>
      <c r="D46" s="127"/>
      <c r="E46" s="127"/>
      <c r="F46" s="127"/>
      <c r="G46" s="127"/>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27"/>
      <c r="AM46" s="127"/>
      <c r="AN46" s="132"/>
      <c r="AO46" s="130"/>
      <c r="AP46" s="130"/>
      <c r="AQ46" s="130"/>
      <c r="AR46" s="130"/>
      <c r="AS46" s="130"/>
      <c r="AT46" s="130"/>
      <c r="AU46" s="130"/>
      <c r="AV46" s="130"/>
      <c r="AW46" s="140"/>
      <c r="AX46" s="140"/>
      <c r="AY46" s="140"/>
      <c r="AZ46" s="140"/>
      <c r="BA46" s="140"/>
      <c r="BB46" s="140"/>
      <c r="BC46" s="140"/>
      <c r="BD46" s="140"/>
      <c r="BE46" s="130"/>
      <c r="BF46" s="130"/>
      <c r="BG46" s="127"/>
      <c r="BH46" s="127"/>
      <c r="BI46" s="127"/>
      <c r="BJ46" s="127"/>
      <c r="BK46" s="127"/>
      <c r="BL46" s="127"/>
      <c r="BM46" s="127"/>
      <c r="BN46" s="127"/>
      <c r="BO46" s="140"/>
      <c r="BP46" s="140"/>
      <c r="BQ46" s="140"/>
      <c r="BR46" s="140"/>
      <c r="BS46" s="140"/>
      <c r="BT46" s="140"/>
      <c r="BU46" s="140"/>
      <c r="BV46" s="140"/>
      <c r="BW46" s="138"/>
      <c r="BX46" s="135"/>
    </row>
    <row r="47" spans="1:76" ht="16.350000000000001" customHeight="1" x14ac:dyDescent="0.2">
      <c r="A47" s="642"/>
      <c r="B47" s="124"/>
      <c r="C47" s="158" t="s">
        <v>529</v>
      </c>
      <c r="D47" s="134"/>
      <c r="E47" s="134"/>
      <c r="F47" s="134"/>
      <c r="G47" s="134"/>
      <c r="H47" s="134"/>
      <c r="I47" s="134"/>
      <c r="J47" s="130"/>
      <c r="K47" s="130"/>
      <c r="L47" s="130"/>
      <c r="M47" s="130"/>
      <c r="N47" s="130"/>
      <c r="O47" s="130"/>
      <c r="P47" s="130"/>
      <c r="Q47" s="130"/>
      <c r="R47" s="130"/>
      <c r="S47" s="130"/>
      <c r="T47" s="130"/>
      <c r="U47" s="130"/>
      <c r="V47" s="130"/>
      <c r="W47" s="132"/>
      <c r="X47" s="132"/>
      <c r="Y47" s="132"/>
      <c r="Z47" s="132"/>
      <c r="AA47" s="132"/>
      <c r="AB47" s="132"/>
      <c r="AC47" s="132"/>
      <c r="AD47" s="132"/>
      <c r="AE47" s="132"/>
      <c r="AF47" s="132"/>
      <c r="AG47" s="132"/>
      <c r="AH47" s="132"/>
      <c r="AI47" s="132"/>
      <c r="AJ47" s="132"/>
      <c r="AK47" s="132"/>
      <c r="AL47" s="622"/>
      <c r="AM47" s="634"/>
      <c r="AN47" s="623"/>
      <c r="AO47" s="132"/>
      <c r="AP47" s="159" t="s">
        <v>358</v>
      </c>
      <c r="AQ47" s="160"/>
      <c r="AR47" s="130"/>
      <c r="AS47" s="130"/>
      <c r="AT47" s="132"/>
      <c r="AU47" s="132"/>
      <c r="AV47" s="622"/>
      <c r="AW47" s="634"/>
      <c r="AX47" s="623"/>
      <c r="AY47" s="132"/>
      <c r="AZ47" s="159" t="s">
        <v>359</v>
      </c>
      <c r="BA47" s="130"/>
      <c r="BB47" s="160"/>
      <c r="BC47" s="160"/>
      <c r="BD47" s="130"/>
      <c r="BE47" s="132"/>
      <c r="BF47" s="132"/>
      <c r="BG47" s="132"/>
      <c r="BH47" s="132"/>
      <c r="BI47" s="132"/>
      <c r="BJ47" s="132"/>
      <c r="BK47" s="132"/>
      <c r="BL47" s="132"/>
      <c r="BM47" s="132"/>
      <c r="BN47" s="132"/>
      <c r="BO47" s="132"/>
      <c r="BP47" s="132"/>
      <c r="BQ47" s="132"/>
      <c r="BR47" s="132"/>
      <c r="BS47" s="132"/>
      <c r="BT47" s="130"/>
      <c r="BU47" s="132"/>
      <c r="BV47" s="132"/>
      <c r="BW47" s="132"/>
      <c r="BX47" s="154"/>
    </row>
    <row r="48" spans="1:76" ht="9" customHeight="1" x14ac:dyDescent="0.2">
      <c r="A48" s="642"/>
      <c r="B48" s="124"/>
      <c r="C48" s="158"/>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54"/>
    </row>
    <row r="49" spans="1:76" ht="16.350000000000001" customHeight="1" x14ac:dyDescent="0.25">
      <c r="A49" s="642"/>
      <c r="B49" s="124"/>
      <c r="C49" s="157" t="s">
        <v>623</v>
      </c>
      <c r="D49" s="134"/>
      <c r="E49" s="134"/>
      <c r="F49" s="134"/>
      <c r="G49" s="134"/>
      <c r="H49" s="134"/>
      <c r="I49" s="134"/>
      <c r="J49" s="134"/>
      <c r="K49" s="134"/>
      <c r="L49" s="134"/>
      <c r="M49" s="134"/>
      <c r="N49" s="127"/>
      <c r="O49" s="127"/>
      <c r="P49" s="161"/>
      <c r="Q49" s="127"/>
      <c r="R49" s="127"/>
      <c r="S49" s="127"/>
      <c r="T49" s="127"/>
      <c r="U49" s="127"/>
      <c r="V49" s="127"/>
      <c r="W49" s="127"/>
      <c r="X49" s="162" t="s">
        <v>226</v>
      </c>
      <c r="Y49" s="163"/>
      <c r="Z49" s="163"/>
      <c r="AA49" s="163"/>
      <c r="AB49" s="163"/>
      <c r="AC49" s="655">
        <v>38899</v>
      </c>
      <c r="AD49" s="655"/>
      <c r="AE49" s="655"/>
      <c r="AF49" s="655"/>
      <c r="AG49" s="655"/>
      <c r="AH49" s="655"/>
      <c r="AI49" s="655"/>
      <c r="AJ49" s="655"/>
      <c r="AK49" s="655"/>
      <c r="AL49" s="655"/>
      <c r="AM49" s="132"/>
      <c r="AN49" s="163" t="s">
        <v>227</v>
      </c>
      <c r="AO49" s="163"/>
      <c r="AP49" s="655">
        <v>39263</v>
      </c>
      <c r="AQ49" s="655"/>
      <c r="AR49" s="655"/>
      <c r="AS49" s="655"/>
      <c r="AT49" s="655"/>
      <c r="AU49" s="655"/>
      <c r="AV49" s="655"/>
      <c r="AW49" s="655"/>
      <c r="AX49" s="655"/>
      <c r="AY49" s="655"/>
      <c r="AZ49" s="132"/>
      <c r="BA49" s="231"/>
      <c r="BB49" s="132"/>
      <c r="BC49" s="622"/>
      <c r="BD49" s="634"/>
      <c r="BE49" s="623"/>
      <c r="BF49" s="132"/>
      <c r="BG49" s="141" t="s">
        <v>353</v>
      </c>
      <c r="BH49" s="127"/>
      <c r="BI49" s="127"/>
      <c r="BJ49" s="127"/>
      <c r="BK49" s="127"/>
      <c r="BL49" s="127"/>
      <c r="BM49" s="127"/>
      <c r="BN49" s="127"/>
      <c r="BO49" s="127"/>
      <c r="BP49" s="127"/>
      <c r="BQ49" s="127"/>
      <c r="BR49" s="127"/>
      <c r="BS49" s="127"/>
      <c r="BT49" s="127"/>
      <c r="BU49" s="127"/>
      <c r="BV49" s="127"/>
      <c r="BW49" s="127"/>
      <c r="BX49" s="137"/>
    </row>
    <row r="50" spans="1:76" ht="9" customHeight="1" x14ac:dyDescent="0.2">
      <c r="A50" s="642"/>
      <c r="B50" s="124"/>
      <c r="C50" s="127"/>
      <c r="D50" s="136"/>
      <c r="E50" s="136"/>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32"/>
      <c r="D51" s="622"/>
      <c r="E51" s="623"/>
      <c r="F51" s="141" t="s">
        <v>354</v>
      </c>
      <c r="G51" s="132"/>
      <c r="H51" s="132"/>
      <c r="I51" s="132"/>
      <c r="J51" s="132"/>
      <c r="K51" s="132"/>
      <c r="L51" s="132"/>
      <c r="M51" s="622"/>
      <c r="N51" s="634"/>
      <c r="O51" s="623"/>
      <c r="P51" s="127" t="s">
        <v>355</v>
      </c>
      <c r="Q51" s="127"/>
      <c r="R51" s="127"/>
      <c r="S51" s="132"/>
      <c r="T51" s="132"/>
      <c r="U51" s="132"/>
      <c r="V51" s="132"/>
      <c r="W51" s="132"/>
      <c r="X51" s="132"/>
      <c r="Y51" s="132"/>
      <c r="Z51" s="132"/>
      <c r="AA51" s="132"/>
      <c r="AB51" s="132"/>
      <c r="AC51" s="132"/>
      <c r="AD51" s="132"/>
      <c r="AE51" s="132"/>
      <c r="AF51" s="132"/>
      <c r="AG51" s="132"/>
      <c r="AH51" s="132"/>
      <c r="AI51" s="132"/>
      <c r="AJ51" s="127"/>
      <c r="AK51" s="127"/>
      <c r="AL51" s="132"/>
      <c r="AM51" s="132"/>
      <c r="AN51" s="132"/>
      <c r="AO51" s="132"/>
      <c r="AP51" s="132"/>
      <c r="AQ51" s="132"/>
      <c r="AR51" s="134" t="s">
        <v>235</v>
      </c>
      <c r="AS51" s="132"/>
      <c r="AT51" s="132"/>
      <c r="AU51" s="127"/>
      <c r="AV51" s="127"/>
      <c r="AW51" s="127"/>
      <c r="AX51" s="656">
        <v>50</v>
      </c>
      <c r="AY51" s="656"/>
      <c r="AZ51" s="656"/>
      <c r="BA51" s="656"/>
      <c r="BB51" s="656"/>
      <c r="BC51" s="656"/>
      <c r="BD51" s="656"/>
      <c r="BE51" s="656"/>
      <c r="BF51" s="656"/>
      <c r="BG51" s="132"/>
      <c r="BH51" s="132"/>
      <c r="BI51" s="132"/>
      <c r="BJ51" s="622"/>
      <c r="BK51" s="634"/>
      <c r="BL51" s="623"/>
      <c r="BM51" s="164" t="s">
        <v>352</v>
      </c>
      <c r="BN51" s="132"/>
      <c r="BO51" s="132"/>
      <c r="BP51" s="164"/>
      <c r="BQ51" s="132"/>
      <c r="BR51" s="132"/>
      <c r="BS51" s="132"/>
      <c r="BT51" s="132"/>
      <c r="BU51" s="132"/>
      <c r="BV51" s="132"/>
      <c r="BW51" s="132"/>
      <c r="BX51" s="137"/>
    </row>
    <row r="52" spans="1:76" ht="9" customHeight="1" x14ac:dyDescent="0.2">
      <c r="A52" s="642"/>
      <c r="B52" s="124"/>
      <c r="C52" s="130"/>
      <c r="D52" s="130"/>
      <c r="E52" s="130"/>
      <c r="F52" s="158"/>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30"/>
      <c r="BG52" s="130"/>
      <c r="BH52" s="130"/>
      <c r="BI52" s="127"/>
      <c r="BJ52" s="127"/>
      <c r="BK52" s="127"/>
      <c r="BL52" s="127"/>
      <c r="BM52" s="127"/>
      <c r="BN52" s="127"/>
      <c r="BO52" s="127"/>
      <c r="BP52" s="127"/>
      <c r="BQ52" s="127"/>
      <c r="BR52" s="127"/>
      <c r="BS52" s="127"/>
      <c r="BT52" s="127"/>
      <c r="BU52" s="127"/>
      <c r="BV52" s="127"/>
      <c r="BW52" s="127"/>
      <c r="BX52" s="137"/>
    </row>
    <row r="53" spans="1:76" ht="16.350000000000001" customHeight="1" x14ac:dyDescent="0.2">
      <c r="A53" s="642"/>
      <c r="B53" s="124"/>
      <c r="C53" s="127" t="s">
        <v>361</v>
      </c>
      <c r="D53" s="134"/>
      <c r="E53" s="134"/>
      <c r="F53" s="134"/>
      <c r="G53" s="134"/>
      <c r="H53" s="134"/>
      <c r="I53" s="134"/>
      <c r="J53" s="633" t="s">
        <v>113</v>
      </c>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23"/>
      <c r="AJ53" s="132"/>
      <c r="AK53" s="132"/>
      <c r="AL53" s="132"/>
      <c r="AM53" s="132"/>
      <c r="AN53" s="132"/>
      <c r="AO53" s="132"/>
      <c r="AP53" s="127"/>
      <c r="AQ53" s="132"/>
      <c r="AR53" s="127" t="s">
        <v>747</v>
      </c>
      <c r="AS53" s="127"/>
      <c r="AT53" s="127"/>
      <c r="AU53" s="127"/>
      <c r="AV53" s="127"/>
      <c r="AW53" s="127"/>
      <c r="AX53" s="127"/>
      <c r="AY53" s="127"/>
      <c r="AZ53" s="127"/>
      <c r="BA53" s="127"/>
      <c r="BB53" s="127"/>
      <c r="BC53" s="127"/>
      <c r="BD53" s="127"/>
      <c r="BE53" s="127"/>
      <c r="BF53" s="127"/>
      <c r="BG53" s="132"/>
      <c r="BH53" s="132"/>
      <c r="BI53" s="132"/>
      <c r="BJ53" s="132"/>
      <c r="BK53" s="127"/>
      <c r="BL53" s="127"/>
      <c r="BM53" s="635">
        <v>40000</v>
      </c>
      <c r="BN53" s="635"/>
      <c r="BO53" s="635"/>
      <c r="BP53" s="635"/>
      <c r="BQ53" s="635"/>
      <c r="BR53" s="635"/>
      <c r="BS53" s="635"/>
      <c r="BT53" s="635"/>
      <c r="BU53" s="635"/>
      <c r="BV53" s="635"/>
      <c r="BW53" s="635"/>
      <c r="BX53" s="137"/>
    </row>
    <row r="54" spans="1:76" ht="9.75" customHeight="1" x14ac:dyDescent="0.2">
      <c r="A54" s="642"/>
      <c r="B54" s="124"/>
      <c r="C54" s="127"/>
      <c r="D54" s="134"/>
      <c r="E54" s="134"/>
      <c r="F54" s="134"/>
      <c r="G54" s="134"/>
      <c r="H54" s="134"/>
      <c r="I54" s="134"/>
      <c r="J54" s="134"/>
      <c r="K54" s="134"/>
      <c r="L54" s="134"/>
      <c r="M54" s="134"/>
      <c r="N54" s="134"/>
      <c r="O54" s="134"/>
      <c r="P54" s="134"/>
      <c r="Q54" s="134"/>
      <c r="R54" s="134"/>
      <c r="S54" s="130"/>
      <c r="T54" s="130"/>
      <c r="U54" s="130"/>
      <c r="V54" s="130"/>
      <c r="W54" s="130"/>
      <c r="X54" s="130"/>
      <c r="Y54" s="130"/>
      <c r="Z54" s="130"/>
      <c r="AA54" s="130"/>
      <c r="AB54" s="130"/>
      <c r="AC54" s="130"/>
      <c r="AD54" s="130"/>
      <c r="AE54" s="127"/>
      <c r="AF54" s="127"/>
      <c r="AG54" s="127"/>
      <c r="AH54" s="127"/>
      <c r="AI54" s="127"/>
      <c r="AJ54" s="127"/>
      <c r="AK54" s="127"/>
      <c r="AL54" s="127"/>
      <c r="AM54" s="127"/>
      <c r="AN54" s="127"/>
      <c r="AO54" s="127"/>
      <c r="AP54" s="127"/>
      <c r="AQ54" s="127"/>
      <c r="AR54" s="127"/>
      <c r="AS54" s="127"/>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7"/>
    </row>
    <row r="55" spans="1:76" ht="6" customHeight="1" x14ac:dyDescent="0.2">
      <c r="A55" s="642"/>
      <c r="B55" s="124"/>
      <c r="C55" s="232"/>
      <c r="D55" s="233"/>
      <c r="E55" s="233"/>
      <c r="F55" s="233"/>
      <c r="G55" s="233"/>
      <c r="H55" s="233"/>
      <c r="I55" s="233"/>
      <c r="J55" s="233"/>
      <c r="K55" s="233"/>
      <c r="L55" s="233"/>
      <c r="M55" s="233"/>
      <c r="N55" s="233"/>
      <c r="O55" s="233"/>
      <c r="P55" s="233"/>
      <c r="Q55" s="233"/>
      <c r="R55" s="233"/>
      <c r="S55" s="234"/>
      <c r="T55" s="234"/>
      <c r="U55" s="234"/>
      <c r="V55" s="234"/>
      <c r="W55" s="234"/>
      <c r="X55" s="234"/>
      <c r="Y55" s="234"/>
      <c r="Z55" s="234"/>
      <c r="AA55" s="234"/>
      <c r="AB55" s="234"/>
      <c r="AC55" s="234"/>
      <c r="AD55" s="234"/>
      <c r="AE55" s="235"/>
      <c r="AF55" s="235"/>
      <c r="AG55" s="235"/>
      <c r="AH55" s="235"/>
      <c r="AI55" s="235"/>
      <c r="AJ55" s="235"/>
      <c r="AK55" s="235"/>
      <c r="AL55" s="235"/>
      <c r="AM55" s="235"/>
      <c r="AN55" s="235"/>
      <c r="AO55" s="236"/>
      <c r="AP55" s="127"/>
      <c r="AQ55" s="127"/>
      <c r="AR55" s="127"/>
      <c r="AS55" s="127"/>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7"/>
    </row>
    <row r="56" spans="1:76" ht="17.25" customHeight="1" x14ac:dyDescent="0.25">
      <c r="A56" s="642"/>
      <c r="B56" s="124"/>
      <c r="C56" s="237" t="s">
        <v>231</v>
      </c>
      <c r="D56" s="134"/>
      <c r="E56" s="134"/>
      <c r="F56" s="134"/>
      <c r="G56" s="134"/>
      <c r="H56" s="134"/>
      <c r="I56" s="134"/>
      <c r="J56" s="134"/>
      <c r="K56" s="134"/>
      <c r="L56" s="134"/>
      <c r="M56" s="134"/>
      <c r="N56" s="134"/>
      <c r="O56" s="134"/>
      <c r="P56" s="134"/>
      <c r="Q56" s="127"/>
      <c r="R56" s="636">
        <v>38899</v>
      </c>
      <c r="S56" s="636"/>
      <c r="T56" s="636"/>
      <c r="U56" s="636"/>
      <c r="V56" s="636"/>
      <c r="W56" s="636"/>
      <c r="X56" s="636"/>
      <c r="Y56" s="636"/>
      <c r="Z56" s="636"/>
      <c r="AA56" s="637" t="s">
        <v>224</v>
      </c>
      <c r="AB56" s="637"/>
      <c r="AC56" s="637"/>
      <c r="AD56" s="637"/>
      <c r="AE56" s="638">
        <v>39263</v>
      </c>
      <c r="AF56" s="638"/>
      <c r="AG56" s="638"/>
      <c r="AH56" s="638"/>
      <c r="AI56" s="638"/>
      <c r="AJ56" s="638"/>
      <c r="AK56" s="638"/>
      <c r="AL56" s="638"/>
      <c r="AM56" s="638"/>
      <c r="AN56" s="638"/>
      <c r="AO56" s="238"/>
      <c r="AP56" s="127"/>
      <c r="AQ56" s="127"/>
      <c r="AR56" s="127"/>
      <c r="AS56" s="127"/>
      <c r="AT56" s="657" t="s">
        <v>257</v>
      </c>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166"/>
      <c r="BX56" s="16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30"/>
      <c r="AQ57" s="127"/>
      <c r="AR57" s="127"/>
      <c r="AS57" s="127"/>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58"/>
      <c r="BQ57" s="658"/>
      <c r="BR57" s="658"/>
      <c r="BS57" s="658"/>
      <c r="BT57" s="658"/>
      <c r="BU57" s="658"/>
      <c r="BV57" s="658"/>
      <c r="BW57" s="166"/>
      <c r="BX57" s="167"/>
    </row>
    <row r="58" spans="1:76" ht="17.25" customHeight="1" x14ac:dyDescent="0.25">
      <c r="A58" s="642"/>
      <c r="B58" s="124"/>
      <c r="C58" s="237" t="s">
        <v>767</v>
      </c>
      <c r="D58" s="136"/>
      <c r="E58" s="136"/>
      <c r="F58" s="127"/>
      <c r="G58" s="127"/>
      <c r="H58" s="127"/>
      <c r="I58" s="127"/>
      <c r="J58" s="127"/>
      <c r="K58" s="127"/>
      <c r="L58" s="127"/>
      <c r="M58" s="127"/>
      <c r="N58" s="130"/>
      <c r="O58" s="130"/>
      <c r="P58" s="130"/>
      <c r="Q58" s="127"/>
      <c r="R58" s="638">
        <v>38899</v>
      </c>
      <c r="S58" s="638"/>
      <c r="T58" s="638"/>
      <c r="U58" s="638"/>
      <c r="V58" s="638"/>
      <c r="W58" s="638"/>
      <c r="X58" s="638"/>
      <c r="Y58" s="638"/>
      <c r="Z58" s="638"/>
      <c r="AA58" s="637" t="s">
        <v>224</v>
      </c>
      <c r="AB58" s="637"/>
      <c r="AC58" s="637"/>
      <c r="AD58" s="637"/>
      <c r="AE58" s="638">
        <v>39263</v>
      </c>
      <c r="AF58" s="638"/>
      <c r="AG58" s="638"/>
      <c r="AH58" s="638"/>
      <c r="AI58" s="638"/>
      <c r="AJ58" s="638"/>
      <c r="AK58" s="638"/>
      <c r="AL58" s="638"/>
      <c r="AM58" s="638"/>
      <c r="AN58" s="638"/>
      <c r="AO58" s="240"/>
      <c r="AP58" s="165"/>
      <c r="AQ58" s="165"/>
      <c r="AR58" s="165"/>
      <c r="AS58" s="165"/>
      <c r="AT58" s="630" t="s">
        <v>238</v>
      </c>
      <c r="AU58" s="631"/>
      <c r="AV58" s="631"/>
      <c r="AW58" s="631"/>
      <c r="AX58" s="631"/>
      <c r="AY58" s="631"/>
      <c r="AZ58" s="631"/>
      <c r="BA58" s="631"/>
      <c r="BB58" s="631"/>
      <c r="BC58" s="631"/>
      <c r="BD58" s="632"/>
      <c r="BE58" s="630" t="s">
        <v>223</v>
      </c>
      <c r="BF58" s="631"/>
      <c r="BG58" s="631"/>
      <c r="BH58" s="632"/>
      <c r="BI58" s="630" t="s">
        <v>238</v>
      </c>
      <c r="BJ58" s="631"/>
      <c r="BK58" s="631"/>
      <c r="BL58" s="631"/>
      <c r="BM58" s="631"/>
      <c r="BN58" s="631"/>
      <c r="BO58" s="631"/>
      <c r="BP58" s="631"/>
      <c r="BQ58" s="631"/>
      <c r="BR58" s="632"/>
      <c r="BS58" s="630" t="s">
        <v>223</v>
      </c>
      <c r="BT58" s="631"/>
      <c r="BU58" s="631"/>
      <c r="BV58" s="632"/>
      <c r="BW58" s="127"/>
      <c r="BX58" s="137"/>
    </row>
    <row r="59" spans="1:76" ht="6" customHeight="1" x14ac:dyDescent="0.2">
      <c r="A59" s="642"/>
      <c r="B59" s="124"/>
      <c r="C59" s="237"/>
      <c r="D59" s="134"/>
      <c r="E59" s="134"/>
      <c r="F59" s="134"/>
      <c r="G59" s="134"/>
      <c r="H59" s="134"/>
      <c r="I59" s="134"/>
      <c r="J59" s="134"/>
      <c r="K59" s="134"/>
      <c r="L59" s="134"/>
      <c r="M59" s="134"/>
      <c r="N59" s="134"/>
      <c r="O59" s="134"/>
      <c r="P59" s="134"/>
      <c r="Q59" s="134"/>
      <c r="R59" s="127"/>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239"/>
      <c r="AP59" s="165"/>
      <c r="AQ59" s="165"/>
      <c r="AR59" s="165"/>
      <c r="AS59" s="165"/>
      <c r="AT59" s="624" t="s">
        <v>54</v>
      </c>
      <c r="AU59" s="625"/>
      <c r="AV59" s="625"/>
      <c r="AW59" s="625"/>
      <c r="AX59" s="625"/>
      <c r="AY59" s="625"/>
      <c r="AZ59" s="625"/>
      <c r="BA59" s="625"/>
      <c r="BB59" s="625"/>
      <c r="BC59" s="625"/>
      <c r="BD59" s="626"/>
      <c r="BE59" s="624" t="s">
        <v>55</v>
      </c>
      <c r="BF59" s="625"/>
      <c r="BG59" s="625"/>
      <c r="BH59" s="626"/>
      <c r="BI59" s="624"/>
      <c r="BJ59" s="625"/>
      <c r="BK59" s="625"/>
      <c r="BL59" s="625"/>
      <c r="BM59" s="625"/>
      <c r="BN59" s="625"/>
      <c r="BO59" s="625"/>
      <c r="BP59" s="625"/>
      <c r="BQ59" s="625"/>
      <c r="BR59" s="626"/>
      <c r="BS59" s="624"/>
      <c r="BT59" s="625"/>
      <c r="BU59" s="625"/>
      <c r="BV59" s="626"/>
      <c r="BW59" s="127"/>
      <c r="BX59" s="137"/>
    </row>
    <row r="60" spans="1:76" ht="17.25" customHeight="1" x14ac:dyDescent="0.2">
      <c r="A60" s="642"/>
      <c r="B60" s="124"/>
      <c r="C60" s="237" t="s">
        <v>232</v>
      </c>
      <c r="D60" s="136"/>
      <c r="E60" s="136"/>
      <c r="F60" s="127"/>
      <c r="G60" s="127"/>
      <c r="H60" s="127"/>
      <c r="I60" s="127"/>
      <c r="J60" s="127"/>
      <c r="K60" s="127"/>
      <c r="L60" s="127"/>
      <c r="M60" s="127"/>
      <c r="N60" s="130"/>
      <c r="O60" s="130"/>
      <c r="P60" s="130"/>
      <c r="Q60" s="127"/>
      <c r="R60" s="635">
        <v>3333.3333333333335</v>
      </c>
      <c r="S60" s="635"/>
      <c r="T60" s="635"/>
      <c r="U60" s="635"/>
      <c r="V60" s="635"/>
      <c r="W60" s="635"/>
      <c r="X60" s="635"/>
      <c r="Y60" s="635"/>
      <c r="Z60" s="635"/>
      <c r="AA60" s="130"/>
      <c r="AB60" s="127"/>
      <c r="AC60" s="127"/>
      <c r="AD60" s="127"/>
      <c r="AE60" s="127"/>
      <c r="AF60" s="127"/>
      <c r="AG60" s="127"/>
      <c r="AH60" s="127"/>
      <c r="AI60" s="127"/>
      <c r="AJ60" s="127"/>
      <c r="AK60" s="130"/>
      <c r="AL60" s="165"/>
      <c r="AM60" s="165"/>
      <c r="AN60" s="165"/>
      <c r="AO60" s="240"/>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
      <c r="A61" s="642"/>
      <c r="B61" s="124"/>
      <c r="C61" s="237"/>
      <c r="D61" s="136"/>
      <c r="E61" s="136"/>
      <c r="F61" s="127"/>
      <c r="G61" s="127"/>
      <c r="H61" s="127"/>
      <c r="I61" s="127"/>
      <c r="J61" s="127"/>
      <c r="K61" s="127"/>
      <c r="L61" s="127"/>
      <c r="M61" s="127"/>
      <c r="N61" s="130"/>
      <c r="O61" s="130"/>
      <c r="P61" s="130"/>
      <c r="Q61" s="168"/>
      <c r="R61" s="168"/>
      <c r="S61" s="168"/>
      <c r="T61" s="168"/>
      <c r="U61" s="168"/>
      <c r="V61" s="168"/>
      <c r="W61" s="168"/>
      <c r="X61" s="168"/>
      <c r="Y61" s="130"/>
      <c r="Z61" s="130"/>
      <c r="AA61" s="130"/>
      <c r="AB61" s="130"/>
      <c r="AC61" s="130"/>
      <c r="AD61" s="130"/>
      <c r="AE61" s="130"/>
      <c r="AF61" s="130"/>
      <c r="AG61" s="130"/>
      <c r="AH61" s="130"/>
      <c r="AI61" s="130"/>
      <c r="AJ61" s="130"/>
      <c r="AK61" s="130"/>
      <c r="AL61" s="165"/>
      <c r="AM61" s="165"/>
      <c r="AN61" s="165"/>
      <c r="AO61" s="240"/>
      <c r="AP61" s="127"/>
      <c r="AQ61" s="127"/>
      <c r="AR61" s="127"/>
      <c r="AS61" s="127"/>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row>
    <row r="62" spans="1:76" ht="17.25" customHeight="1" x14ac:dyDescent="0.25">
      <c r="A62" s="642"/>
      <c r="B62" s="124"/>
      <c r="C62" s="237" t="s">
        <v>237</v>
      </c>
      <c r="D62" s="136"/>
      <c r="E62" s="136"/>
      <c r="F62" s="127"/>
      <c r="G62" s="127"/>
      <c r="H62" s="127"/>
      <c r="I62" s="127"/>
      <c r="J62" s="127"/>
      <c r="K62" s="127"/>
      <c r="L62" s="127"/>
      <c r="M62" s="127"/>
      <c r="N62" s="130"/>
      <c r="O62" s="130"/>
      <c r="P62" s="130"/>
      <c r="Q62" s="127"/>
      <c r="R62" s="638">
        <v>38899</v>
      </c>
      <c r="S62" s="638"/>
      <c r="T62" s="638"/>
      <c r="U62" s="638"/>
      <c r="V62" s="638"/>
      <c r="W62" s="638"/>
      <c r="X62" s="638"/>
      <c r="Y62" s="638"/>
      <c r="Z62" s="638"/>
      <c r="AA62" s="637" t="s">
        <v>224</v>
      </c>
      <c r="AB62" s="637"/>
      <c r="AC62" s="637"/>
      <c r="AD62" s="637"/>
      <c r="AE62" s="638">
        <v>39263</v>
      </c>
      <c r="AF62" s="638"/>
      <c r="AG62" s="638"/>
      <c r="AH62" s="638"/>
      <c r="AI62" s="638"/>
      <c r="AJ62" s="638"/>
      <c r="AK62" s="638"/>
      <c r="AL62" s="638"/>
      <c r="AM62" s="638"/>
      <c r="AN62" s="638"/>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30"/>
      <c r="Z63" s="130"/>
      <c r="AA63" s="130"/>
      <c r="AB63" s="130"/>
      <c r="AC63" s="130"/>
      <c r="AD63" s="130"/>
      <c r="AE63" s="130"/>
      <c r="AF63" s="130"/>
      <c r="AG63" s="130"/>
      <c r="AH63" s="130"/>
      <c r="AI63" s="130"/>
      <c r="AJ63" s="130"/>
      <c r="AK63" s="130"/>
      <c r="AL63" s="127"/>
      <c r="AM63" s="127"/>
      <c r="AN63" s="127"/>
      <c r="AO63" s="238"/>
      <c r="AP63" s="127"/>
      <c r="AQ63" s="127"/>
      <c r="AR63" s="127"/>
      <c r="AS63" s="127"/>
      <c r="AT63" s="624"/>
      <c r="AU63" s="625"/>
      <c r="AV63" s="625"/>
      <c r="AW63" s="625"/>
      <c r="AX63" s="625"/>
      <c r="AY63" s="625"/>
      <c r="AZ63" s="625"/>
      <c r="BA63" s="625"/>
      <c r="BB63" s="625"/>
      <c r="BC63" s="625"/>
      <c r="BD63" s="626"/>
      <c r="BE63" s="624"/>
      <c r="BF63" s="625"/>
      <c r="BG63" s="625"/>
      <c r="BH63" s="626"/>
      <c r="BI63" s="624"/>
      <c r="BJ63" s="625"/>
      <c r="BK63" s="625"/>
      <c r="BL63" s="625"/>
      <c r="BM63" s="625"/>
      <c r="BN63" s="625"/>
      <c r="BO63" s="625"/>
      <c r="BP63" s="625"/>
      <c r="BQ63" s="625"/>
      <c r="BR63" s="626"/>
      <c r="BS63" s="624"/>
      <c r="BT63" s="625"/>
      <c r="BU63" s="625"/>
      <c r="BV63" s="626"/>
      <c r="BW63" s="127"/>
      <c r="BX63" s="137"/>
    </row>
    <row r="64" spans="1:76" ht="15.75" customHeight="1" x14ac:dyDescent="0.2">
      <c r="A64" s="642"/>
      <c r="B64" s="124"/>
      <c r="C64" s="241" t="s">
        <v>242</v>
      </c>
      <c r="D64" s="136"/>
      <c r="E64" s="136"/>
      <c r="F64" s="127"/>
      <c r="G64" s="127"/>
      <c r="H64" s="127"/>
      <c r="I64" s="127"/>
      <c r="J64" s="127"/>
      <c r="K64" s="127"/>
      <c r="L64" s="127"/>
      <c r="M64" s="127"/>
      <c r="N64" s="130"/>
      <c r="O64" s="130"/>
      <c r="P64" s="130"/>
      <c r="Q64" s="127"/>
      <c r="R64" s="635">
        <v>3333.3333333333335</v>
      </c>
      <c r="S64" s="635"/>
      <c r="T64" s="635"/>
      <c r="U64" s="635"/>
      <c r="V64" s="635"/>
      <c r="W64" s="635"/>
      <c r="X64" s="635"/>
      <c r="Y64" s="635"/>
      <c r="Z64" s="635"/>
      <c r="AA64" s="158"/>
      <c r="AB64" s="158"/>
      <c r="AC64" s="158"/>
      <c r="AD64" s="158"/>
      <c r="AE64" s="158"/>
      <c r="AF64" s="158"/>
      <c r="AG64" s="158"/>
      <c r="AH64" s="158"/>
      <c r="AI64" s="158"/>
      <c r="AJ64" s="142"/>
      <c r="AK64" s="127"/>
      <c r="AL64" s="127"/>
      <c r="AM64" s="127"/>
      <c r="AN64" s="127"/>
      <c r="AO64" s="238"/>
      <c r="AP64" s="127"/>
      <c r="AQ64" s="127"/>
      <c r="AR64" s="127"/>
      <c r="AS64" s="127"/>
      <c r="AT64" s="627"/>
      <c r="AU64" s="628"/>
      <c r="AV64" s="628"/>
      <c r="AW64" s="628"/>
      <c r="AX64" s="628"/>
      <c r="AY64" s="628"/>
      <c r="AZ64" s="628"/>
      <c r="BA64" s="628"/>
      <c r="BB64" s="628"/>
      <c r="BC64" s="628"/>
      <c r="BD64" s="629"/>
      <c r="BE64" s="627"/>
      <c r="BF64" s="628"/>
      <c r="BG64" s="628"/>
      <c r="BH64" s="629"/>
      <c r="BI64" s="627"/>
      <c r="BJ64" s="628"/>
      <c r="BK64" s="628"/>
      <c r="BL64" s="628"/>
      <c r="BM64" s="628"/>
      <c r="BN64" s="628"/>
      <c r="BO64" s="628"/>
      <c r="BP64" s="628"/>
      <c r="BQ64" s="628"/>
      <c r="BR64" s="629"/>
      <c r="BS64" s="627"/>
      <c r="BT64" s="628"/>
      <c r="BU64" s="628"/>
      <c r="BV64" s="629"/>
      <c r="BW64" s="127"/>
      <c r="BX64" s="137"/>
    </row>
    <row r="65" spans="1:76" ht="6" customHeight="1" x14ac:dyDescent="0.25">
      <c r="A65" s="642"/>
      <c r="B65" s="124"/>
      <c r="C65" s="237"/>
      <c r="D65" s="136"/>
      <c r="E65" s="136"/>
      <c r="F65" s="127"/>
      <c r="G65" s="127"/>
      <c r="H65" s="127"/>
      <c r="I65" s="127"/>
      <c r="J65" s="127"/>
      <c r="K65" s="127"/>
      <c r="L65" s="127"/>
      <c r="M65" s="127"/>
      <c r="N65" s="130"/>
      <c r="O65" s="130"/>
      <c r="P65" s="130"/>
      <c r="Q65" s="163"/>
      <c r="R65" s="163"/>
      <c r="S65" s="163"/>
      <c r="T65" s="163"/>
      <c r="U65" s="163"/>
      <c r="V65" s="163"/>
      <c r="W65" s="163"/>
      <c r="X65" s="163"/>
      <c r="Y65" s="142"/>
      <c r="Z65" s="142"/>
      <c r="AA65" s="142"/>
      <c r="AB65" s="142"/>
      <c r="AC65" s="142"/>
      <c r="AD65" s="142"/>
      <c r="AE65" s="142"/>
      <c r="AF65" s="142"/>
      <c r="AG65" s="142"/>
      <c r="AH65" s="142"/>
      <c r="AI65" s="142"/>
      <c r="AJ65" s="142"/>
      <c r="AK65" s="142"/>
      <c r="AL65" s="127"/>
      <c r="AM65" s="127"/>
      <c r="AN65" s="127"/>
      <c r="AO65" s="238"/>
      <c r="AP65" s="127"/>
      <c r="AQ65" s="127"/>
      <c r="AR65" s="127"/>
      <c r="AS65" s="12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127"/>
      <c r="BX65" s="137"/>
    </row>
    <row r="66" spans="1:76" ht="15.75" customHeight="1" x14ac:dyDescent="0.2">
      <c r="A66" s="642"/>
      <c r="B66" s="124"/>
      <c r="C66" s="237" t="s">
        <v>216</v>
      </c>
      <c r="D66" s="127"/>
      <c r="E66" s="127"/>
      <c r="F66" s="127"/>
      <c r="G66" s="127"/>
      <c r="H66" s="127"/>
      <c r="I66" s="127"/>
      <c r="J66" s="127"/>
      <c r="K66" s="134"/>
      <c r="L66" s="127"/>
      <c r="M66" s="359"/>
      <c r="N66" s="360"/>
      <c r="O66" s="360"/>
      <c r="P66" s="360"/>
      <c r="Q66" s="127"/>
      <c r="R66" s="635">
        <v>40000</v>
      </c>
      <c r="S66" s="635"/>
      <c r="T66" s="635"/>
      <c r="U66" s="635"/>
      <c r="V66" s="635"/>
      <c r="W66" s="635"/>
      <c r="X66" s="635"/>
      <c r="Y66" s="635"/>
      <c r="Z66" s="635"/>
      <c r="AA66" s="142"/>
      <c r="AB66" s="142"/>
      <c r="AC66" s="142"/>
      <c r="AD66" s="142"/>
      <c r="AE66" s="142"/>
      <c r="AF66" s="142"/>
      <c r="AG66" s="142"/>
      <c r="AH66" s="142"/>
      <c r="AI66" s="142"/>
      <c r="AJ66" s="142"/>
      <c r="AK66" s="142"/>
      <c r="AL66" s="127"/>
      <c r="AM66" s="127"/>
      <c r="AN66" s="127"/>
      <c r="AO66" s="238"/>
      <c r="AP66" s="127"/>
      <c r="AQ66" s="127"/>
      <c r="AR66" s="127"/>
      <c r="AS66" s="12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127"/>
      <c r="BX66" s="137"/>
    </row>
    <row r="67" spans="1:76" ht="7.5" customHeight="1" x14ac:dyDescent="0.2">
      <c r="A67" s="642"/>
      <c r="B67" s="124"/>
      <c r="C67" s="242"/>
      <c r="D67" s="139"/>
      <c r="E67" s="139"/>
      <c r="F67" s="139"/>
      <c r="G67" s="139"/>
      <c r="H67" s="139"/>
      <c r="I67" s="139"/>
      <c r="J67" s="139"/>
      <c r="K67" s="139"/>
      <c r="L67" s="139"/>
      <c r="M67" s="139"/>
      <c r="N67" s="139"/>
      <c r="O67" s="139"/>
      <c r="P67" s="139"/>
      <c r="Q67" s="139"/>
      <c r="R67" s="219"/>
      <c r="S67" s="219"/>
      <c r="T67" s="219"/>
      <c r="U67" s="219"/>
      <c r="V67" s="219"/>
      <c r="W67" s="219"/>
      <c r="X67" s="219"/>
      <c r="Y67" s="219"/>
      <c r="Z67" s="219"/>
      <c r="AA67" s="218"/>
      <c r="AB67" s="218"/>
      <c r="AC67" s="218"/>
      <c r="AD67" s="218"/>
      <c r="AE67" s="218"/>
      <c r="AF67" s="218"/>
      <c r="AG67" s="218"/>
      <c r="AH67" s="218"/>
      <c r="AI67" s="218"/>
      <c r="AJ67" s="218"/>
      <c r="AK67" s="218"/>
      <c r="AL67" s="139"/>
      <c r="AM67" s="139"/>
      <c r="AN67" s="139"/>
      <c r="AO67" s="243"/>
      <c r="AP67" s="127"/>
      <c r="AQ67" s="127"/>
      <c r="AR67" s="127"/>
      <c r="AS67" s="127"/>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127"/>
      <c r="BX67" s="137"/>
    </row>
    <row r="68" spans="1:76" ht="7.5" customHeight="1" thickBot="1" x14ac:dyDescent="0.25">
      <c r="A68" s="642"/>
      <c r="B68" s="120"/>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69"/>
      <c r="AE68" s="169"/>
      <c r="AF68" s="169"/>
      <c r="AG68" s="169"/>
      <c r="AH68" s="169"/>
      <c r="AI68" s="169"/>
      <c r="AJ68" s="169"/>
      <c r="AK68" s="169"/>
      <c r="AL68" s="122"/>
      <c r="AM68" s="122"/>
      <c r="AN68" s="122"/>
      <c r="AO68" s="122"/>
      <c r="AP68" s="122"/>
      <c r="AQ68" s="122"/>
      <c r="AR68" s="122"/>
      <c r="AS68" s="122"/>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122"/>
      <c r="BX68" s="170"/>
    </row>
    <row r="69" spans="1:76" ht="3" customHeight="1" x14ac:dyDescent="0.25">
      <c r="A69" s="642"/>
      <c r="B69" s="124"/>
      <c r="C69" s="127"/>
      <c r="D69" s="127"/>
      <c r="E69" s="127"/>
      <c r="F69" s="127"/>
      <c r="G69" s="127"/>
      <c r="H69" s="127"/>
      <c r="I69" s="127"/>
      <c r="J69" s="127"/>
      <c r="K69" s="127"/>
      <c r="L69" s="127"/>
      <c r="M69" s="127"/>
      <c r="N69" s="127"/>
      <c r="O69" s="127"/>
      <c r="P69" s="127"/>
      <c r="Q69" s="637"/>
      <c r="R69" s="637"/>
      <c r="S69" s="637"/>
      <c r="T69" s="637"/>
      <c r="U69" s="637"/>
      <c r="V69" s="637"/>
      <c r="W69" s="637"/>
      <c r="X69" s="637"/>
      <c r="Y69" s="142"/>
      <c r="Z69" s="142"/>
      <c r="AA69" s="142"/>
      <c r="AB69" s="142"/>
      <c r="AC69" s="142"/>
      <c r="AD69" s="142"/>
      <c r="AE69" s="142"/>
      <c r="AF69" s="142"/>
      <c r="AG69" s="142"/>
      <c r="AH69" s="142"/>
      <c r="AI69" s="142"/>
      <c r="AJ69" s="142"/>
      <c r="AK69" s="142"/>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37"/>
    </row>
    <row r="70" spans="1:76" ht="15.95" customHeight="1" x14ac:dyDescent="0.2">
      <c r="A70" s="642"/>
      <c r="B70" s="124"/>
      <c r="C70" s="643" t="s">
        <v>210</v>
      </c>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644"/>
      <c r="BT70" s="644"/>
      <c r="BU70" s="644"/>
      <c r="BV70" s="644"/>
      <c r="BW70" s="645"/>
      <c r="BX70" s="171"/>
    </row>
    <row r="71" spans="1:76" ht="3.75" customHeight="1" x14ac:dyDescent="0.2">
      <c r="A71" s="642"/>
      <c r="B71" s="17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42"/>
      <c r="AJ71" s="142"/>
      <c r="AK71" s="142"/>
      <c r="AL71" s="174"/>
      <c r="AM71" s="174"/>
      <c r="AN71" s="174"/>
      <c r="AO71" s="174"/>
      <c r="AP71" s="174"/>
      <c r="AQ71" s="174"/>
      <c r="AR71" s="174"/>
      <c r="AS71" s="174"/>
      <c r="AT71" s="174"/>
      <c r="AU71" s="174"/>
      <c r="AV71" s="174"/>
      <c r="AW71" s="174"/>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1"/>
    </row>
    <row r="72" spans="1:76" ht="12.75" customHeight="1" x14ac:dyDescent="0.2">
      <c r="A72" s="642"/>
      <c r="B72" s="176"/>
      <c r="C72" s="646" t="s">
        <v>20</v>
      </c>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647"/>
      <c r="AX72" s="647"/>
      <c r="AY72" s="647"/>
      <c r="AZ72" s="647"/>
      <c r="BA72" s="647"/>
      <c r="BB72" s="647"/>
      <c r="BC72" s="647"/>
      <c r="BD72" s="647"/>
      <c r="BE72" s="647"/>
      <c r="BF72" s="647"/>
      <c r="BG72" s="647"/>
      <c r="BH72" s="647"/>
      <c r="BI72" s="647"/>
      <c r="BJ72" s="647"/>
      <c r="BK72" s="647"/>
      <c r="BL72" s="647"/>
      <c r="BM72" s="647"/>
      <c r="BN72" s="647"/>
      <c r="BO72" s="647"/>
      <c r="BP72" s="647"/>
      <c r="BQ72" s="647"/>
      <c r="BR72" s="647"/>
      <c r="BS72" s="647"/>
      <c r="BT72" s="647"/>
      <c r="BU72" s="647"/>
      <c r="BV72" s="647"/>
      <c r="BW72" s="648"/>
      <c r="BX72" s="177"/>
    </row>
    <row r="73" spans="1:76" ht="12.75" customHeight="1" x14ac:dyDescent="0.2">
      <c r="A73" s="642"/>
      <c r="B73" s="176"/>
      <c r="C73" s="649"/>
      <c r="D73" s="650"/>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c r="BI73" s="650"/>
      <c r="BJ73" s="650"/>
      <c r="BK73" s="650"/>
      <c r="BL73" s="650"/>
      <c r="BM73" s="650"/>
      <c r="BN73" s="650"/>
      <c r="BO73" s="650"/>
      <c r="BP73" s="650"/>
      <c r="BQ73" s="650"/>
      <c r="BR73" s="650"/>
      <c r="BS73" s="650"/>
      <c r="BT73" s="650"/>
      <c r="BU73" s="650"/>
      <c r="BV73" s="650"/>
      <c r="BW73" s="651"/>
      <c r="BX73" s="177"/>
    </row>
    <row r="74" spans="1:76" ht="12.75" customHeight="1" x14ac:dyDescent="0.2">
      <c r="A74" s="642"/>
      <c r="B74" s="176"/>
      <c r="C74" s="652"/>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c r="BE74" s="653"/>
      <c r="BF74" s="653"/>
      <c r="BG74" s="653"/>
      <c r="BH74" s="653"/>
      <c r="BI74" s="653"/>
      <c r="BJ74" s="653"/>
      <c r="BK74" s="653"/>
      <c r="BL74" s="653"/>
      <c r="BM74" s="653"/>
      <c r="BN74" s="653"/>
      <c r="BO74" s="653"/>
      <c r="BP74" s="653"/>
      <c r="BQ74" s="653"/>
      <c r="BR74" s="653"/>
      <c r="BS74" s="653"/>
      <c r="BT74" s="653"/>
      <c r="BU74" s="653"/>
      <c r="BV74" s="653"/>
      <c r="BW74" s="654"/>
      <c r="BX74" s="177"/>
    </row>
    <row r="75" spans="1:76" ht="3" customHeight="1" x14ac:dyDescent="0.2">
      <c r="A75" s="198"/>
      <c r="B75" s="124"/>
      <c r="C75" s="127"/>
      <c r="D75" s="136"/>
      <c r="E75" s="136"/>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37"/>
    </row>
    <row r="76" spans="1:76" ht="16.5" customHeight="1" thickBot="1" x14ac:dyDescent="0.25">
      <c r="A76" s="101"/>
      <c r="B76" s="120"/>
      <c r="C76" s="639" t="s">
        <v>371</v>
      </c>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122"/>
      <c r="BU76" s="122"/>
      <c r="BV76" s="122"/>
      <c r="BW76" s="122"/>
      <c r="BX76" s="170"/>
    </row>
    <row r="77" spans="1:76" x14ac:dyDescent="0.2">
      <c r="A77" s="89"/>
    </row>
    <row r="78" spans="1:76" x14ac:dyDescent="0.2">
      <c r="A78" s="89"/>
    </row>
    <row r="79" spans="1:76" x14ac:dyDescent="0.2">
      <c r="A79" s="89"/>
      <c r="D79" s="48"/>
      <c r="E79" s="64"/>
      <c r="F79" s="47"/>
      <c r="G79" s="47"/>
      <c r="H79" s="47"/>
    </row>
    <row r="80" spans="1:76" hidden="1" x14ac:dyDescent="0.2">
      <c r="A80" s="89"/>
      <c r="D80" s="199" t="s">
        <v>638</v>
      </c>
      <c r="E80" s="48"/>
      <c r="F80" s="48"/>
      <c r="G80" s="48"/>
      <c r="H80" s="48"/>
    </row>
    <row r="81" spans="1:10" hidden="1" x14ac:dyDescent="0.2">
      <c r="A81" s="89"/>
      <c r="D81" s="247" t="s">
        <v>206</v>
      </c>
      <c r="E81" s="48"/>
      <c r="F81" s="48"/>
      <c r="G81" s="48"/>
      <c r="H81" s="48"/>
    </row>
    <row r="82" spans="1:10" hidden="1" x14ac:dyDescent="0.2">
      <c r="A82" s="89"/>
      <c r="D82" t="s">
        <v>181</v>
      </c>
      <c r="E82" s="48"/>
      <c r="F82" s="48"/>
      <c r="G82" s="48"/>
      <c r="H82" s="48"/>
    </row>
    <row r="83" spans="1:10" hidden="1" x14ac:dyDescent="0.2">
      <c r="A83" s="89"/>
      <c r="D83" t="s">
        <v>182</v>
      </c>
      <c r="E83" s="48"/>
      <c r="F83" s="48"/>
      <c r="G83" s="48"/>
      <c r="H83" s="48"/>
    </row>
    <row r="84" spans="1:10" hidden="1" x14ac:dyDescent="0.2">
      <c r="A84" s="89"/>
      <c r="D84" t="s">
        <v>97</v>
      </c>
      <c r="E84" s="49"/>
      <c r="F84" s="49"/>
      <c r="G84" s="49"/>
      <c r="H84" s="49"/>
      <c r="I84" s="2"/>
      <c r="J84" s="2"/>
    </row>
    <row r="85" spans="1:10" hidden="1" x14ac:dyDescent="0.2">
      <c r="A85" s="89"/>
      <c r="D85" t="s">
        <v>98</v>
      </c>
      <c r="E85" s="48"/>
      <c r="F85" s="48"/>
      <c r="G85" s="48"/>
      <c r="H85" s="48"/>
    </row>
    <row r="86" spans="1:10" hidden="1" x14ac:dyDescent="0.2">
      <c r="A86" s="89"/>
      <c r="D86" t="s">
        <v>99</v>
      </c>
      <c r="E86" s="48"/>
      <c r="F86" s="48"/>
      <c r="G86" s="48"/>
      <c r="H86" s="48"/>
    </row>
    <row r="87" spans="1:10" hidden="1" x14ac:dyDescent="0.2">
      <c r="A87" s="89"/>
      <c r="D87" t="s">
        <v>100</v>
      </c>
    </row>
    <row r="88" spans="1:10" hidden="1" x14ac:dyDescent="0.2">
      <c r="A88" s="89"/>
      <c r="D88" t="s">
        <v>101</v>
      </c>
    </row>
    <row r="89" spans="1:10" hidden="1" x14ac:dyDescent="0.2">
      <c r="A89" s="89"/>
      <c r="D89" t="s">
        <v>102</v>
      </c>
    </row>
    <row r="90" spans="1:10" hidden="1" x14ac:dyDescent="0.2">
      <c r="A90" s="89"/>
      <c r="D90" t="s">
        <v>103</v>
      </c>
    </row>
    <row r="91" spans="1:10" hidden="1" x14ac:dyDescent="0.2">
      <c r="A91" s="89"/>
      <c r="D91" t="s">
        <v>104</v>
      </c>
    </row>
    <row r="92" spans="1:10" hidden="1" x14ac:dyDescent="0.2">
      <c r="A92" s="89"/>
      <c r="D92" s="1" t="s">
        <v>105</v>
      </c>
    </row>
    <row r="93" spans="1:10" hidden="1" x14ac:dyDescent="0.2">
      <c r="A93" s="89"/>
      <c r="D93" s="1" t="s">
        <v>106</v>
      </c>
    </row>
    <row r="94" spans="1:10" hidden="1" x14ac:dyDescent="0.2">
      <c r="A94" s="89"/>
      <c r="D94" s="1" t="s">
        <v>107</v>
      </c>
    </row>
    <row r="95" spans="1:10" hidden="1" x14ac:dyDescent="0.2">
      <c r="A95" s="89"/>
      <c r="D95" s="1" t="s">
        <v>108</v>
      </c>
    </row>
    <row r="96" spans="1:10" hidden="1" x14ac:dyDescent="0.2">
      <c r="A96" s="89"/>
      <c r="D96" s="1" t="s">
        <v>176</v>
      </c>
    </row>
    <row r="97" spans="1:4" hidden="1" x14ac:dyDescent="0.2">
      <c r="A97" s="89"/>
      <c r="D97" s="1" t="s">
        <v>177</v>
      </c>
    </row>
    <row r="98" spans="1:4" hidden="1" x14ac:dyDescent="0.2">
      <c r="A98" s="89"/>
      <c r="D98" s="1" t="s">
        <v>178</v>
      </c>
    </row>
    <row r="99" spans="1:4" hidden="1" x14ac:dyDescent="0.2">
      <c r="A99" s="89"/>
      <c r="D99" s="1" t="s">
        <v>180</v>
      </c>
    </row>
    <row r="100" spans="1:4" hidden="1" x14ac:dyDescent="0.2">
      <c r="A100" s="89"/>
      <c r="D100" s="1" t="s">
        <v>179</v>
      </c>
    </row>
    <row r="101" spans="1:4" hidden="1" x14ac:dyDescent="0.2">
      <c r="A101" s="89"/>
      <c r="D101" s="1" t="s">
        <v>109</v>
      </c>
    </row>
    <row r="102" spans="1:4" x14ac:dyDescent="0.2">
      <c r="A102" s="89"/>
    </row>
    <row r="103" spans="1:4" x14ac:dyDescent="0.2">
      <c r="A103" s="89"/>
    </row>
    <row r="104" spans="1:4" x14ac:dyDescent="0.2">
      <c r="A104" s="89"/>
    </row>
    <row r="105" spans="1:4" x14ac:dyDescent="0.2">
      <c r="A105" s="89"/>
    </row>
    <row r="106" spans="1:4" x14ac:dyDescent="0.2">
      <c r="A106" s="89"/>
    </row>
    <row r="107" spans="1:4" x14ac:dyDescent="0.2">
      <c r="A107" s="89"/>
    </row>
    <row r="108" spans="1:4" x14ac:dyDescent="0.2">
      <c r="A108" s="89"/>
    </row>
    <row r="109" spans="1:4" x14ac:dyDescent="0.2">
      <c r="A109" s="89"/>
    </row>
    <row r="110" spans="1:4" x14ac:dyDescent="0.2">
      <c r="A110" s="89"/>
    </row>
    <row r="111" spans="1:4" x14ac:dyDescent="0.2">
      <c r="A111" s="89"/>
    </row>
    <row r="112" spans="1:4" x14ac:dyDescent="0.2">
      <c r="A112" s="89"/>
    </row>
    <row r="113" spans="1:1" x14ac:dyDescent="0.2">
      <c r="A113" s="89"/>
    </row>
    <row r="114" spans="1:1" x14ac:dyDescent="0.2">
      <c r="A114" s="89"/>
    </row>
    <row r="115" spans="1:1" x14ac:dyDescent="0.2">
      <c r="A115" s="89"/>
    </row>
    <row r="116" spans="1:1" x14ac:dyDescent="0.2">
      <c r="A116" s="89"/>
    </row>
    <row r="117" spans="1:1" x14ac:dyDescent="0.2">
      <c r="A117" s="89"/>
    </row>
    <row r="118" spans="1:1" x14ac:dyDescent="0.2">
      <c r="A118" s="89"/>
    </row>
    <row r="119" spans="1:1" x14ac:dyDescent="0.2">
      <c r="A119" s="89"/>
    </row>
    <row r="120" spans="1:1" x14ac:dyDescent="0.2">
      <c r="A120" s="89"/>
    </row>
    <row r="121" spans="1:1" x14ac:dyDescent="0.2">
      <c r="A121" s="89"/>
    </row>
    <row r="122" spans="1:1" x14ac:dyDescent="0.2">
      <c r="A122" s="89"/>
    </row>
    <row r="123" spans="1:1" x14ac:dyDescent="0.2">
      <c r="A123" s="89"/>
    </row>
    <row r="124" spans="1:1" x14ac:dyDescent="0.2">
      <c r="A124" s="89"/>
    </row>
    <row r="125" spans="1:1" x14ac:dyDescent="0.2">
      <c r="A125" s="89"/>
    </row>
    <row r="126" spans="1:1" x14ac:dyDescent="0.2">
      <c r="A126" s="89"/>
    </row>
    <row r="127" spans="1:1" x14ac:dyDescent="0.2">
      <c r="A127" s="89"/>
    </row>
    <row r="128" spans="1:1" x14ac:dyDescent="0.2">
      <c r="A128" s="89"/>
    </row>
    <row r="129" spans="1:1" x14ac:dyDescent="0.2">
      <c r="A129" s="89"/>
    </row>
    <row r="130" spans="1:1" x14ac:dyDescent="0.2">
      <c r="A130" s="89"/>
    </row>
    <row r="131" spans="1:1" x14ac:dyDescent="0.2">
      <c r="A131" s="89"/>
    </row>
    <row r="132" spans="1:1" x14ac:dyDescent="0.2">
      <c r="A132" s="89"/>
    </row>
    <row r="133" spans="1:1" x14ac:dyDescent="0.2">
      <c r="A133" s="89"/>
    </row>
    <row r="134" spans="1:1" x14ac:dyDescent="0.2">
      <c r="A134" s="89"/>
    </row>
    <row r="135" spans="1:1" x14ac:dyDescent="0.2">
      <c r="A135" s="89"/>
    </row>
    <row r="136" spans="1:1" x14ac:dyDescent="0.2">
      <c r="A136" s="89"/>
    </row>
    <row r="137" spans="1:1" x14ac:dyDescent="0.2">
      <c r="A137" s="89"/>
    </row>
    <row r="138" spans="1:1" x14ac:dyDescent="0.2">
      <c r="A138" s="89"/>
    </row>
    <row r="139" spans="1:1" x14ac:dyDescent="0.2">
      <c r="A139" s="89"/>
    </row>
    <row r="140" spans="1:1" x14ac:dyDescent="0.2">
      <c r="A140" s="89"/>
    </row>
    <row r="141" spans="1:1" x14ac:dyDescent="0.2">
      <c r="A141" s="89"/>
    </row>
    <row r="142" spans="1:1" x14ac:dyDescent="0.2">
      <c r="A142" s="89"/>
    </row>
    <row r="143" spans="1:1" x14ac:dyDescent="0.2">
      <c r="A143" s="89"/>
    </row>
    <row r="144" spans="1:1" x14ac:dyDescent="0.2">
      <c r="A144" s="89"/>
    </row>
    <row r="145" spans="1:1" x14ac:dyDescent="0.2">
      <c r="A145" s="89"/>
    </row>
    <row r="146" spans="1:1" x14ac:dyDescent="0.2">
      <c r="A146" s="89"/>
    </row>
    <row r="147" spans="1:1" x14ac:dyDescent="0.2">
      <c r="A147" s="89"/>
    </row>
    <row r="148" spans="1:1" x14ac:dyDescent="0.2">
      <c r="A148" s="89"/>
    </row>
    <row r="149" spans="1:1" x14ac:dyDescent="0.2">
      <c r="A149" s="89"/>
    </row>
    <row r="150" spans="1:1" x14ac:dyDescent="0.2">
      <c r="A150" s="89"/>
    </row>
    <row r="151" spans="1:1" x14ac:dyDescent="0.2">
      <c r="A151" s="89"/>
    </row>
    <row r="152" spans="1:1" x14ac:dyDescent="0.2">
      <c r="A152" s="89"/>
    </row>
    <row r="153" spans="1:1" x14ac:dyDescent="0.2">
      <c r="A153" s="89"/>
    </row>
    <row r="154" spans="1:1" x14ac:dyDescent="0.2">
      <c r="A154" s="89"/>
    </row>
    <row r="155" spans="1:1" x14ac:dyDescent="0.2">
      <c r="A155" s="89"/>
    </row>
    <row r="156" spans="1:1" x14ac:dyDescent="0.2">
      <c r="A156" s="89"/>
    </row>
    <row r="157" spans="1:1" x14ac:dyDescent="0.2">
      <c r="A157" s="89"/>
    </row>
    <row r="158" spans="1:1" x14ac:dyDescent="0.2">
      <c r="A158" s="89"/>
    </row>
    <row r="159" spans="1:1" x14ac:dyDescent="0.2">
      <c r="A159" s="89"/>
    </row>
    <row r="160" spans="1:1" x14ac:dyDescent="0.2">
      <c r="A160" s="89"/>
    </row>
    <row r="161" spans="1:1" x14ac:dyDescent="0.2">
      <c r="A161" s="89"/>
    </row>
    <row r="162" spans="1:1" x14ac:dyDescent="0.2">
      <c r="A162" s="89"/>
    </row>
    <row r="163" spans="1:1" x14ac:dyDescent="0.2">
      <c r="A163" s="89"/>
    </row>
    <row r="164" spans="1:1" x14ac:dyDescent="0.2">
      <c r="A164" s="89"/>
    </row>
    <row r="165" spans="1:1" x14ac:dyDescent="0.2">
      <c r="A165" s="89"/>
    </row>
    <row r="166" spans="1:1" x14ac:dyDescent="0.2">
      <c r="A166" s="89"/>
    </row>
    <row r="167" spans="1:1" x14ac:dyDescent="0.2">
      <c r="A167" s="89"/>
    </row>
    <row r="168" spans="1:1" x14ac:dyDescent="0.2">
      <c r="A168" s="89"/>
    </row>
    <row r="169" spans="1:1" x14ac:dyDescent="0.2">
      <c r="A169" s="89"/>
    </row>
    <row r="170" spans="1:1" x14ac:dyDescent="0.2">
      <c r="A170" s="89"/>
    </row>
    <row r="171" spans="1:1" x14ac:dyDescent="0.2">
      <c r="A171" s="89"/>
    </row>
    <row r="172" spans="1:1" x14ac:dyDescent="0.2">
      <c r="A172" s="89"/>
    </row>
    <row r="173" spans="1:1" x14ac:dyDescent="0.2">
      <c r="A173" s="89"/>
    </row>
    <row r="174" spans="1:1" x14ac:dyDescent="0.2">
      <c r="A174" s="89"/>
    </row>
    <row r="175" spans="1:1" x14ac:dyDescent="0.2">
      <c r="A175" s="89"/>
    </row>
    <row r="176" spans="1:1"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sheetData>
  <sheetProtection sheet="1" objects="1" scenarios="1" selectLockedCells="1"/>
  <mergeCells count="95">
    <mergeCell ref="B13:BX13"/>
    <mergeCell ref="B8:BX8"/>
    <mergeCell ref="B9:BW9"/>
    <mergeCell ref="B10:BX10"/>
    <mergeCell ref="B11:BX11"/>
    <mergeCell ref="B4:O4"/>
    <mergeCell ref="P4:AH4"/>
    <mergeCell ref="AM4:BC4"/>
    <mergeCell ref="BH4:BX4"/>
    <mergeCell ref="B7:M7"/>
    <mergeCell ref="AS24:BA24"/>
    <mergeCell ref="BO24:BW24"/>
    <mergeCell ref="AS25:BA25"/>
    <mergeCell ref="BJ51:BL51"/>
    <mergeCell ref="BO25:BW25"/>
    <mergeCell ref="I38:AS38"/>
    <mergeCell ref="BI38:BW38"/>
    <mergeCell ref="N40:AN40"/>
    <mergeCell ref="BH40:BW40"/>
    <mergeCell ref="AI42:BW42"/>
    <mergeCell ref="O29:Y29"/>
    <mergeCell ref="AI29:AU29"/>
    <mergeCell ref="BL29:BW29"/>
    <mergeCell ref="O31:BW31"/>
    <mergeCell ref="I27:J27"/>
    <mergeCell ref="O27:P27"/>
    <mergeCell ref="BD14:BN14"/>
    <mergeCell ref="BO14:BW14"/>
    <mergeCell ref="C14:BB15"/>
    <mergeCell ref="AF21:AR21"/>
    <mergeCell ref="AL19:BD19"/>
    <mergeCell ref="BM19:BW19"/>
    <mergeCell ref="BM21:BW21"/>
    <mergeCell ref="I21:T21"/>
    <mergeCell ref="AQ17:BW17"/>
    <mergeCell ref="I23:AD23"/>
    <mergeCell ref="AS23:BA23"/>
    <mergeCell ref="BO23:BW23"/>
    <mergeCell ref="I19:AA19"/>
    <mergeCell ref="P17:AD17"/>
    <mergeCell ref="V27:AO27"/>
    <mergeCell ref="BG27:BW27"/>
    <mergeCell ref="Q44:BW44"/>
    <mergeCell ref="Q45:BU45"/>
    <mergeCell ref="AL47:AN47"/>
    <mergeCell ref="AV47:AX47"/>
    <mergeCell ref="BF34:BH34"/>
    <mergeCell ref="J36:AS36"/>
    <mergeCell ref="BI36:BW36"/>
    <mergeCell ref="S34:AV34"/>
    <mergeCell ref="BM53:BW53"/>
    <mergeCell ref="R56:Z56"/>
    <mergeCell ref="AA56:AD56"/>
    <mergeCell ref="AE56:AN56"/>
    <mergeCell ref="AT56:BV57"/>
    <mergeCell ref="BS58:BV58"/>
    <mergeCell ref="AT59:BD60"/>
    <mergeCell ref="BE59:BH60"/>
    <mergeCell ref="BI59:BR60"/>
    <mergeCell ref="BS59:BV60"/>
    <mergeCell ref="AT58:BD58"/>
    <mergeCell ref="BE58:BH58"/>
    <mergeCell ref="BI58:BR58"/>
    <mergeCell ref="C76:BS76"/>
    <mergeCell ref="A14:A15"/>
    <mergeCell ref="A16:A32"/>
    <mergeCell ref="A33:A68"/>
    <mergeCell ref="A69:A74"/>
    <mergeCell ref="Q69:X69"/>
    <mergeCell ref="C70:BW70"/>
    <mergeCell ref="C72:BW74"/>
    <mergeCell ref="BE63:BH64"/>
    <mergeCell ref="BI63:BR64"/>
    <mergeCell ref="BS63:BV64"/>
    <mergeCell ref="R64:Z64"/>
    <mergeCell ref="BE61:BH62"/>
    <mergeCell ref="BI61:BR62"/>
    <mergeCell ref="BS61:BV62"/>
    <mergeCell ref="R62:Z62"/>
    <mergeCell ref="R66:Z66"/>
    <mergeCell ref="BC49:BE49"/>
    <mergeCell ref="D51:E51"/>
    <mergeCell ref="AX51:BF51"/>
    <mergeCell ref="R58:Z58"/>
    <mergeCell ref="AA58:AD58"/>
    <mergeCell ref="AE58:AN58"/>
    <mergeCell ref="J53:AI53"/>
    <mergeCell ref="AC49:AL49"/>
    <mergeCell ref="AP49:AY49"/>
    <mergeCell ref="AT63:BD64"/>
    <mergeCell ref="AA62:AD62"/>
    <mergeCell ref="AE62:AN62"/>
    <mergeCell ref="M51:O51"/>
    <mergeCell ref="R60:Z60"/>
    <mergeCell ref="AT61:BD62"/>
  </mergeCells>
  <phoneticPr fontId="0" type="noConversion"/>
  <dataValidations xWindow="250" yWindow="486" count="3">
    <dataValidation allowBlank="1" showInputMessage="1" showErrorMessage="1" sqref="P17:AD17 V27:AO27 I23:AD23 AI29:AU29 J53:AI53 I21:T21 AF21:AR21 S34:AS34"/>
    <dataValidation type="list" allowBlank="1" showInputMessage="1" showErrorMessage="1" prompt="Click for choices" sqref="AX21:BJ21">
      <formula1>#REF!</formula1>
    </dataValidation>
    <dataValidation type="list" allowBlank="1" showErrorMessage="1" prompt="Click arrow for choices" sqref="AQ17:BW17">
      <formula1>$D$81:$D$101</formula1>
    </dataValidation>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11'!A1" display="See Next Example"/>
  </hyperlinks>
  <printOptions horizontalCentered="1"/>
  <pageMargins left="0.5" right="0.5" top="0.7" bottom="0.7" header="0.5" footer="0.5"/>
  <pageSetup scale="76" orientation="portrait" horizontalDpi="300" verticalDpi="300" r:id="rId1"/>
  <headerFooter alignWithMargins="0">
    <oddFooter>&amp;Lhttp://web.mit.edu/hr/forms/academic.html&amp;R(rev. 07/06)</oddFooter>
  </headerFooter>
  <drawing r:id="rId2"/>
  <legacyDrawing r:id="rId3"/>
  <controls>
    <mc:AlternateContent xmlns:mc="http://schemas.openxmlformats.org/markup-compatibility/2006">
      <mc:Choice Requires="x14">
        <control shapeId="40961" r:id="rId4" name="CheckBox1">
          <controlPr defaultSize="0" autoLine="0" r:id="rId5">
            <anchor moveWithCells="1">
              <from>
                <xdr:col>158</xdr:col>
                <xdr:colOff>38100</xdr:colOff>
                <xdr:row>13</xdr:row>
                <xdr:rowOff>0</xdr:rowOff>
              </from>
              <to>
                <xdr:col>158</xdr:col>
                <xdr:colOff>238125</xdr:colOff>
                <xdr:row>14</xdr:row>
                <xdr:rowOff>19050</xdr:rowOff>
              </to>
            </anchor>
          </controlPr>
        </control>
      </mc:Choice>
      <mc:Fallback>
        <control shapeId="40961" r:id="rId4" name="CheckBox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autoPageBreaks="0"/>
  </sheetPr>
  <dimension ref="A2:CA230"/>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2.14062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750</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37</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46.5" customHeight="1" x14ac:dyDescent="0.2">
      <c r="B9" s="679" t="s">
        <v>21</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7.5" customHeight="1" x14ac:dyDescent="0.2">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row>
    <row r="11" spans="1:78" ht="17.25" customHeight="1" thickBot="1" x14ac:dyDescent="0.25">
      <c r="B11" s="677" t="s">
        <v>635</v>
      </c>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Z11" s="101"/>
    </row>
    <row r="12" spans="1:78" ht="15" customHeight="1" thickBot="1" x14ac:dyDescent="0.25">
      <c r="A12" s="640"/>
      <c r="B12" s="257"/>
      <c r="C12" s="685" t="s">
        <v>36</v>
      </c>
      <c r="D12" s="686"/>
      <c r="E12" s="686"/>
      <c r="F12" s="686"/>
      <c r="G12" s="686"/>
      <c r="H12" s="686"/>
      <c r="I12" s="686"/>
      <c r="J12" s="686"/>
      <c r="K12" s="686"/>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c r="AT12" s="686"/>
      <c r="AU12" s="686"/>
      <c r="AV12" s="686"/>
      <c r="AW12" s="686"/>
      <c r="AX12" s="686"/>
      <c r="AY12" s="686"/>
      <c r="AZ12" s="686"/>
      <c r="BA12" s="686"/>
      <c r="BB12" s="686"/>
      <c r="BC12" s="259"/>
      <c r="BD12" s="662" t="s">
        <v>233</v>
      </c>
      <c r="BE12" s="663"/>
      <c r="BF12" s="663"/>
      <c r="BG12" s="663"/>
      <c r="BH12" s="663"/>
      <c r="BI12" s="663"/>
      <c r="BJ12" s="663"/>
      <c r="BK12" s="663"/>
      <c r="BL12" s="663"/>
      <c r="BM12" s="663"/>
      <c r="BN12" s="663"/>
      <c r="BO12" s="579">
        <f ca="1">NOW()</f>
        <v>41334.416697800923</v>
      </c>
      <c r="BP12" s="579"/>
      <c r="BQ12" s="579"/>
      <c r="BR12" s="579"/>
      <c r="BS12" s="579"/>
      <c r="BT12" s="579"/>
      <c r="BU12" s="579"/>
      <c r="BV12" s="579"/>
      <c r="BW12" s="580"/>
      <c r="BX12" s="337"/>
    </row>
    <row r="13" spans="1:78" ht="8.25" customHeight="1" thickBot="1" x14ac:dyDescent="0.25">
      <c r="A13" s="640"/>
      <c r="B13" s="120"/>
      <c r="C13" s="687"/>
      <c r="D13" s="687"/>
      <c r="E13" s="687"/>
      <c r="F13" s="687"/>
      <c r="G13" s="687"/>
      <c r="H13" s="687"/>
      <c r="I13" s="687"/>
      <c r="J13" s="687"/>
      <c r="K13" s="687"/>
      <c r="L13" s="687"/>
      <c r="M13" s="687"/>
      <c r="N13" s="687"/>
      <c r="O13" s="687"/>
      <c r="P13" s="687"/>
      <c r="Q13" s="687"/>
      <c r="R13" s="687"/>
      <c r="S13" s="687"/>
      <c r="T13" s="68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c r="AT13" s="687"/>
      <c r="AU13" s="687"/>
      <c r="AV13" s="687"/>
      <c r="AW13" s="687"/>
      <c r="AX13" s="687"/>
      <c r="AY13" s="687"/>
      <c r="AZ13" s="687"/>
      <c r="BA13" s="687"/>
      <c r="BB13" s="687"/>
      <c r="BC13" s="121"/>
      <c r="BD13" s="122"/>
      <c r="BE13" s="122"/>
      <c r="BF13" s="122"/>
      <c r="BG13" s="122"/>
      <c r="BH13" s="122"/>
      <c r="BI13" s="122"/>
      <c r="BJ13" s="122"/>
      <c r="BK13" s="122"/>
      <c r="BL13" s="122"/>
      <c r="BM13" s="122"/>
      <c r="BN13" s="122"/>
      <c r="BO13" s="122"/>
      <c r="BP13" s="122"/>
      <c r="BQ13" s="122"/>
      <c r="BR13" s="122"/>
      <c r="BS13" s="122"/>
      <c r="BT13" s="122"/>
      <c r="BU13" s="122"/>
      <c r="BV13" s="121"/>
      <c r="BW13" s="121"/>
      <c r="BX13" s="123"/>
    </row>
    <row r="14" spans="1:78" ht="4.5" customHeight="1" x14ac:dyDescent="0.2">
      <c r="A14" s="641"/>
      <c r="B14" s="124"/>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6"/>
      <c r="BD14" s="127"/>
      <c r="BE14" s="127"/>
      <c r="BF14" s="127"/>
      <c r="BG14" s="127"/>
      <c r="BH14" s="127"/>
      <c r="BI14" s="127"/>
      <c r="BJ14" s="127"/>
      <c r="BK14" s="127"/>
      <c r="BL14" s="127"/>
      <c r="BM14" s="127"/>
      <c r="BN14" s="127"/>
      <c r="BO14" s="127"/>
      <c r="BP14" s="127"/>
      <c r="BQ14" s="127"/>
      <c r="BR14" s="127"/>
      <c r="BS14" s="127"/>
      <c r="BT14" s="127"/>
      <c r="BU14" s="127"/>
      <c r="BV14" s="126"/>
      <c r="BW14" s="126"/>
      <c r="BX14" s="128"/>
    </row>
    <row r="15" spans="1:78" ht="15.75" customHeight="1" x14ac:dyDescent="0.2">
      <c r="A15" s="641"/>
      <c r="B15" s="124"/>
      <c r="C15" s="132"/>
      <c r="D15" s="129" t="s">
        <v>625</v>
      </c>
      <c r="E15" s="132"/>
      <c r="F15" s="129"/>
      <c r="G15" s="129"/>
      <c r="H15" s="129"/>
      <c r="I15" s="129"/>
      <c r="J15" s="130"/>
      <c r="K15" s="131"/>
      <c r="L15" s="131"/>
      <c r="M15" s="131"/>
      <c r="N15" s="132"/>
      <c r="O15" s="132"/>
      <c r="P15" s="622" t="s">
        <v>374</v>
      </c>
      <c r="Q15" s="683"/>
      <c r="R15" s="683"/>
      <c r="S15" s="683"/>
      <c r="T15" s="683"/>
      <c r="U15" s="683"/>
      <c r="V15" s="683"/>
      <c r="W15" s="683"/>
      <c r="X15" s="683"/>
      <c r="Y15" s="683"/>
      <c r="Z15" s="683"/>
      <c r="AA15" s="683"/>
      <c r="AB15" s="683"/>
      <c r="AC15" s="683"/>
      <c r="AD15" s="684"/>
      <c r="AE15" s="132"/>
      <c r="AF15" s="132" t="s">
        <v>110</v>
      </c>
      <c r="AG15" s="132"/>
      <c r="AH15" s="132"/>
      <c r="AI15" s="132"/>
      <c r="AJ15" s="132"/>
      <c r="AK15" s="132"/>
      <c r="AL15" s="132"/>
      <c r="AM15" s="132"/>
      <c r="AN15" s="132"/>
      <c r="AO15" s="132"/>
      <c r="AP15" s="132"/>
      <c r="AQ15" s="665" t="s">
        <v>103</v>
      </c>
      <c r="AR15" s="666"/>
      <c r="AS15" s="666"/>
      <c r="AT15" s="666"/>
      <c r="AU15" s="666"/>
      <c r="AV15" s="666"/>
      <c r="AW15" s="666"/>
      <c r="AX15" s="666"/>
      <c r="AY15" s="666"/>
      <c r="AZ15" s="666"/>
      <c r="BA15" s="666"/>
      <c r="BB15" s="666"/>
      <c r="BC15" s="666"/>
      <c r="BD15" s="666"/>
      <c r="BE15" s="666"/>
      <c r="BF15" s="666"/>
      <c r="BG15" s="666"/>
      <c r="BH15" s="666"/>
      <c r="BI15" s="666"/>
      <c r="BJ15" s="666"/>
      <c r="BK15" s="666"/>
      <c r="BL15" s="666"/>
      <c r="BM15" s="666"/>
      <c r="BN15" s="666"/>
      <c r="BO15" s="666"/>
      <c r="BP15" s="666"/>
      <c r="BQ15" s="666"/>
      <c r="BR15" s="666"/>
      <c r="BS15" s="666"/>
      <c r="BT15" s="666"/>
      <c r="BU15" s="666"/>
      <c r="BV15" s="666"/>
      <c r="BW15" s="667"/>
      <c r="BX15" s="128"/>
    </row>
    <row r="16" spans="1:78" ht="9"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6.350000000000001" customHeight="1" x14ac:dyDescent="0.2">
      <c r="A17" s="641"/>
      <c r="B17" s="124"/>
      <c r="C17" s="127" t="s">
        <v>253</v>
      </c>
      <c r="D17" s="127"/>
      <c r="E17" s="127"/>
      <c r="F17" s="127"/>
      <c r="G17" s="127"/>
      <c r="H17" s="127"/>
      <c r="I17" s="660" t="s">
        <v>58</v>
      </c>
      <c r="J17" s="660"/>
      <c r="K17" s="660"/>
      <c r="L17" s="660"/>
      <c r="M17" s="660"/>
      <c r="N17" s="660"/>
      <c r="O17" s="660"/>
      <c r="P17" s="660"/>
      <c r="Q17" s="660"/>
      <c r="R17" s="660"/>
      <c r="S17" s="660"/>
      <c r="T17" s="660"/>
      <c r="U17" s="660"/>
      <c r="V17" s="660"/>
      <c r="W17" s="660"/>
      <c r="X17" s="660"/>
      <c r="Y17" s="660"/>
      <c r="Z17" s="660"/>
      <c r="AA17" s="660"/>
      <c r="AB17" s="133"/>
      <c r="AC17" s="127" t="s">
        <v>254</v>
      </c>
      <c r="AD17" s="127"/>
      <c r="AE17" s="127"/>
      <c r="AF17" s="127"/>
      <c r="AG17" s="127"/>
      <c r="AH17" s="127"/>
      <c r="AI17" s="127"/>
      <c r="AJ17" s="127"/>
      <c r="AK17" s="134"/>
      <c r="AL17" s="660" t="s">
        <v>59</v>
      </c>
      <c r="AM17" s="660"/>
      <c r="AN17" s="660"/>
      <c r="AO17" s="660"/>
      <c r="AP17" s="660"/>
      <c r="AQ17" s="660"/>
      <c r="AR17" s="660"/>
      <c r="AS17" s="660"/>
      <c r="AT17" s="660"/>
      <c r="AU17" s="660"/>
      <c r="AV17" s="660"/>
      <c r="AW17" s="660"/>
      <c r="AX17" s="660"/>
      <c r="AY17" s="660"/>
      <c r="AZ17" s="660"/>
      <c r="BA17" s="660"/>
      <c r="BB17" s="660"/>
      <c r="BC17" s="660"/>
      <c r="BD17" s="660"/>
      <c r="BE17" s="132"/>
      <c r="BF17" s="132"/>
      <c r="BG17" s="132"/>
      <c r="BH17" s="127" t="s">
        <v>240</v>
      </c>
      <c r="BI17" s="127"/>
      <c r="BJ17" s="127"/>
      <c r="BK17" s="134"/>
      <c r="BL17" s="134"/>
      <c r="BM17" s="656"/>
      <c r="BN17" s="656"/>
      <c r="BO17" s="656"/>
      <c r="BP17" s="656"/>
      <c r="BQ17" s="656"/>
      <c r="BR17" s="656"/>
      <c r="BS17" s="656"/>
      <c r="BT17" s="656"/>
      <c r="BU17" s="656"/>
      <c r="BV17" s="656"/>
      <c r="BW17" s="656"/>
      <c r="BX17" s="135"/>
    </row>
    <row r="18" spans="1:79" ht="9" customHeight="1" x14ac:dyDescent="0.2">
      <c r="A18" s="641"/>
      <c r="B18" s="124"/>
      <c r="C18" s="127"/>
      <c r="D18" s="127"/>
      <c r="E18" s="127"/>
      <c r="F18" s="127"/>
      <c r="G18" s="127"/>
      <c r="H18" s="127"/>
      <c r="I18" s="133"/>
      <c r="J18" s="133"/>
      <c r="K18" s="133"/>
      <c r="L18" s="133"/>
      <c r="M18" s="133"/>
      <c r="N18" s="133"/>
      <c r="O18" s="133"/>
      <c r="P18" s="133"/>
      <c r="Q18" s="133"/>
      <c r="R18" s="133"/>
      <c r="S18" s="133"/>
      <c r="T18" s="133"/>
      <c r="U18" s="133"/>
      <c r="V18" s="133"/>
      <c r="W18" s="133"/>
      <c r="X18" s="133"/>
      <c r="Y18" s="133"/>
      <c r="Z18" s="133"/>
      <c r="AA18" s="133"/>
      <c r="AB18" s="133"/>
      <c r="AC18" s="127"/>
      <c r="AD18" s="127"/>
      <c r="AE18" s="127"/>
      <c r="AF18" s="127"/>
      <c r="AG18" s="127"/>
      <c r="AH18" s="127"/>
      <c r="AI18" s="127"/>
      <c r="AJ18" s="127"/>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4"/>
      <c r="BG18" s="134"/>
      <c r="BH18" s="127"/>
      <c r="BI18" s="127"/>
      <c r="BJ18" s="127"/>
      <c r="BK18" s="134"/>
      <c r="BL18" s="134"/>
      <c r="BM18" s="130"/>
      <c r="BN18" s="130"/>
      <c r="BO18" s="130"/>
      <c r="BP18" s="130"/>
      <c r="BQ18" s="130"/>
      <c r="BR18" s="130"/>
      <c r="BS18" s="130"/>
      <c r="BT18" s="130"/>
      <c r="BU18" s="130"/>
      <c r="BV18" s="130"/>
      <c r="BW18" s="130"/>
      <c r="BX18" s="135"/>
    </row>
    <row r="19" spans="1:79" ht="16.350000000000001" customHeight="1" x14ac:dyDescent="0.2">
      <c r="A19" s="641"/>
      <c r="B19" s="124"/>
      <c r="C19" s="127" t="s">
        <v>255</v>
      </c>
      <c r="D19" s="127"/>
      <c r="E19" s="127"/>
      <c r="F19" s="127"/>
      <c r="G19" s="127"/>
      <c r="H19" s="127"/>
      <c r="I19" s="622" t="s">
        <v>262</v>
      </c>
      <c r="J19" s="634"/>
      <c r="K19" s="634"/>
      <c r="L19" s="634"/>
      <c r="M19" s="634"/>
      <c r="N19" s="634"/>
      <c r="O19" s="634"/>
      <c r="P19" s="634"/>
      <c r="Q19" s="634"/>
      <c r="R19" s="634"/>
      <c r="S19" s="634"/>
      <c r="T19" s="623"/>
      <c r="U19" s="132"/>
      <c r="V19" s="134" t="s">
        <v>256</v>
      </c>
      <c r="W19" s="127"/>
      <c r="X19" s="127"/>
      <c r="Y19" s="127"/>
      <c r="Z19" s="127"/>
      <c r="AA19" s="127"/>
      <c r="AB19" s="127"/>
      <c r="AC19" s="127"/>
      <c r="AD19" s="127"/>
      <c r="AE19" s="127"/>
      <c r="AF19" s="622" t="s">
        <v>627</v>
      </c>
      <c r="AG19" s="634"/>
      <c r="AH19" s="634"/>
      <c r="AI19" s="634"/>
      <c r="AJ19" s="634"/>
      <c r="AK19" s="634"/>
      <c r="AL19" s="634"/>
      <c r="AM19" s="634"/>
      <c r="AN19" s="634"/>
      <c r="AO19" s="634"/>
      <c r="AP19" s="634"/>
      <c r="AQ19" s="634"/>
      <c r="AR19" s="623"/>
      <c r="AS19" s="132"/>
      <c r="AT19" s="127" t="s">
        <v>744</v>
      </c>
      <c r="AU19" s="127"/>
      <c r="AV19" s="127"/>
      <c r="AW19" s="127"/>
      <c r="AX19" s="130"/>
      <c r="AY19" s="130"/>
      <c r="AZ19" s="130"/>
      <c r="BA19" s="130"/>
      <c r="BB19" s="130"/>
      <c r="BC19" s="130"/>
      <c r="BD19" s="130"/>
      <c r="BE19" s="130"/>
      <c r="BF19" s="130"/>
      <c r="BG19" s="130"/>
      <c r="BH19" s="130"/>
      <c r="BI19" s="130"/>
      <c r="BJ19" s="130"/>
      <c r="BK19" s="130"/>
      <c r="BL19" s="130"/>
      <c r="BM19" s="656">
        <v>900056789</v>
      </c>
      <c r="BN19" s="656"/>
      <c r="BO19" s="656"/>
      <c r="BP19" s="656"/>
      <c r="BQ19" s="656"/>
      <c r="BR19" s="656"/>
      <c r="BS19" s="656"/>
      <c r="BT19" s="656"/>
      <c r="BU19" s="656"/>
      <c r="BV19" s="656"/>
      <c r="BW19" s="656"/>
      <c r="BX19" s="137"/>
      <c r="BY19"/>
      <c r="BZ19"/>
      <c r="CA19"/>
    </row>
    <row r="20" spans="1:79" ht="9" customHeight="1" x14ac:dyDescent="0.2">
      <c r="A20" s="641"/>
      <c r="B20" s="224"/>
      <c r="C20" s="225"/>
      <c r="D20" s="226"/>
      <c r="E20" s="226"/>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7"/>
      <c r="BF20" s="225"/>
      <c r="BG20" s="225"/>
      <c r="BH20" s="225"/>
      <c r="BI20" s="225"/>
      <c r="BJ20" s="225"/>
      <c r="BK20" s="225"/>
      <c r="BL20" s="225"/>
      <c r="BM20" s="225"/>
      <c r="BN20" s="225"/>
      <c r="BO20" s="225"/>
      <c r="BP20" s="225"/>
      <c r="BQ20" s="225"/>
      <c r="BR20" s="225"/>
      <c r="BS20" s="225"/>
      <c r="BT20" s="225"/>
      <c r="BU20" s="225"/>
      <c r="BV20" s="225"/>
      <c r="BW20" s="225"/>
      <c r="BX20" s="228"/>
    </row>
    <row r="21" spans="1:79" ht="16.350000000000001" customHeight="1" x14ac:dyDescent="0.2">
      <c r="A21" s="641"/>
      <c r="B21" s="124"/>
      <c r="C21" s="134" t="s">
        <v>360</v>
      </c>
      <c r="D21" s="127"/>
      <c r="E21" s="127"/>
      <c r="F21" s="127"/>
      <c r="G21" s="127"/>
      <c r="H21" s="133"/>
      <c r="I21" s="668" t="s">
        <v>627</v>
      </c>
      <c r="J21" s="669"/>
      <c r="K21" s="669"/>
      <c r="L21" s="669"/>
      <c r="M21" s="669"/>
      <c r="N21" s="669"/>
      <c r="O21" s="669"/>
      <c r="P21" s="669"/>
      <c r="Q21" s="669"/>
      <c r="R21" s="669"/>
      <c r="S21" s="669"/>
      <c r="T21" s="669"/>
      <c r="U21" s="669"/>
      <c r="V21" s="669"/>
      <c r="W21" s="669"/>
      <c r="X21" s="669"/>
      <c r="Y21" s="669"/>
      <c r="Z21" s="669"/>
      <c r="AA21" s="669"/>
      <c r="AB21" s="669"/>
      <c r="AC21" s="669"/>
      <c r="AD21" s="670"/>
      <c r="AE21" s="132"/>
      <c r="AF21" s="127" t="s">
        <v>207</v>
      </c>
      <c r="AG21" s="132"/>
      <c r="AH21" s="132"/>
      <c r="AI21" s="132"/>
      <c r="AJ21" s="132"/>
      <c r="AK21" s="130"/>
      <c r="AL21" s="130"/>
      <c r="AM21" s="130"/>
      <c r="AN21" s="130"/>
      <c r="AO21" s="130"/>
      <c r="AP21" s="130"/>
      <c r="AQ21" s="130"/>
      <c r="AR21" s="132"/>
      <c r="AS21" s="655"/>
      <c r="AT21" s="655"/>
      <c r="AU21" s="655"/>
      <c r="AV21" s="655"/>
      <c r="AW21" s="655"/>
      <c r="AX21" s="655"/>
      <c r="AY21" s="655"/>
      <c r="AZ21" s="655"/>
      <c r="BA21" s="655"/>
      <c r="BB21" s="132"/>
      <c r="BC21" s="127" t="s">
        <v>208</v>
      </c>
      <c r="BD21" s="127"/>
      <c r="BE21" s="127"/>
      <c r="BF21" s="127"/>
      <c r="BG21" s="127"/>
      <c r="BH21" s="127"/>
      <c r="BI21" s="127"/>
      <c r="BJ21" s="127"/>
      <c r="BK21" s="256"/>
      <c r="BL21" s="256"/>
      <c r="BM21" s="256"/>
      <c r="BN21" s="256"/>
      <c r="BO21" s="655"/>
      <c r="BP21" s="655"/>
      <c r="BQ21" s="655"/>
      <c r="BR21" s="655"/>
      <c r="BS21" s="655"/>
      <c r="BT21" s="655"/>
      <c r="BU21" s="655"/>
      <c r="BV21" s="655"/>
      <c r="BW21" s="655"/>
      <c r="BX21" s="135"/>
    </row>
    <row r="22" spans="1:79" ht="11.25" customHeight="1" x14ac:dyDescent="0.2">
      <c r="A22" s="641"/>
      <c r="B22" s="124"/>
      <c r="C22" s="134"/>
      <c r="D22" s="127"/>
      <c r="E22" s="127"/>
      <c r="F22" s="127"/>
      <c r="G22" s="127"/>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27"/>
      <c r="AM22" s="127"/>
      <c r="AN22" s="132"/>
      <c r="AO22" s="130"/>
      <c r="AP22" s="130"/>
      <c r="AQ22" s="130"/>
      <c r="AR22" s="130"/>
      <c r="AS22" s="664" t="s">
        <v>365</v>
      </c>
      <c r="AT22" s="664"/>
      <c r="AU22" s="664"/>
      <c r="AV22" s="664"/>
      <c r="AW22" s="664"/>
      <c r="AX22" s="664"/>
      <c r="AY22" s="664"/>
      <c r="AZ22" s="664"/>
      <c r="BA22" s="664"/>
      <c r="BB22" s="132"/>
      <c r="BC22" s="132"/>
      <c r="BD22" s="132"/>
      <c r="BE22" s="130"/>
      <c r="BF22" s="130"/>
      <c r="BG22" s="127"/>
      <c r="BH22" s="127"/>
      <c r="BI22" s="127"/>
      <c r="BJ22" s="127"/>
      <c r="BK22" s="127"/>
      <c r="BL22" s="127"/>
      <c r="BM22" s="127"/>
      <c r="BN22" s="127"/>
      <c r="BO22" s="664" t="s">
        <v>365</v>
      </c>
      <c r="BP22" s="664"/>
      <c r="BQ22" s="664"/>
      <c r="BR22" s="664"/>
      <c r="BS22" s="664"/>
      <c r="BT22" s="664"/>
      <c r="BU22" s="664"/>
      <c r="BV22" s="664"/>
      <c r="BW22" s="664"/>
      <c r="BX22" s="135"/>
    </row>
    <row r="23" spans="1:79" ht="6" customHeight="1" thickBot="1" x14ac:dyDescent="0.25">
      <c r="A23" s="641"/>
      <c r="B23" s="124"/>
      <c r="C23" s="134"/>
      <c r="D23" s="127"/>
      <c r="E23" s="127"/>
      <c r="F23" s="127"/>
      <c r="G23" s="127"/>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27"/>
      <c r="AM23" s="127"/>
      <c r="AN23" s="132"/>
      <c r="AO23" s="130"/>
      <c r="AP23" s="130"/>
      <c r="AQ23" s="130"/>
      <c r="AR23" s="130"/>
      <c r="AS23" s="671"/>
      <c r="AT23" s="671"/>
      <c r="AU23" s="671"/>
      <c r="AV23" s="671"/>
      <c r="AW23" s="671"/>
      <c r="AX23" s="671"/>
      <c r="AY23" s="671"/>
      <c r="AZ23" s="671"/>
      <c r="BA23" s="671"/>
      <c r="BB23" s="132"/>
      <c r="BC23" s="132"/>
      <c r="BD23" s="132"/>
      <c r="BE23" s="130"/>
      <c r="BF23" s="130"/>
      <c r="BG23" s="127"/>
      <c r="BH23" s="127"/>
      <c r="BI23" s="127"/>
      <c r="BJ23" s="127"/>
      <c r="BK23" s="127"/>
      <c r="BL23" s="127"/>
      <c r="BM23" s="127"/>
      <c r="BN23" s="127"/>
      <c r="BO23" s="671"/>
      <c r="BP23" s="671"/>
      <c r="BQ23" s="671"/>
      <c r="BR23" s="671"/>
      <c r="BS23" s="671"/>
      <c r="BT23" s="671"/>
      <c r="BU23" s="671"/>
      <c r="BV23" s="671"/>
      <c r="BW23" s="671"/>
      <c r="BX23" s="135"/>
    </row>
    <row r="24" spans="1:79" ht="6" customHeight="1" x14ac:dyDescent="0.2">
      <c r="A24" s="641"/>
      <c r="B24" s="257"/>
      <c r="C24" s="258"/>
      <c r="D24" s="259"/>
      <c r="E24" s="259"/>
      <c r="F24" s="259"/>
      <c r="G24" s="259"/>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59"/>
      <c r="AM24" s="259"/>
      <c r="AN24" s="259"/>
      <c r="AO24" s="261"/>
      <c r="AP24" s="261"/>
      <c r="AQ24" s="261"/>
      <c r="AR24" s="261"/>
      <c r="AS24" s="262"/>
      <c r="AT24" s="262"/>
      <c r="AU24" s="262"/>
      <c r="AV24" s="262"/>
      <c r="AW24" s="262"/>
      <c r="AX24" s="262"/>
      <c r="AY24" s="262"/>
      <c r="AZ24" s="262"/>
      <c r="BA24" s="262"/>
      <c r="BB24" s="259"/>
      <c r="BC24" s="259"/>
      <c r="BD24" s="259"/>
      <c r="BE24" s="261"/>
      <c r="BF24" s="261"/>
      <c r="BG24" s="259"/>
      <c r="BH24" s="259"/>
      <c r="BI24" s="259"/>
      <c r="BJ24" s="259"/>
      <c r="BK24" s="259"/>
      <c r="BL24" s="259"/>
      <c r="BM24" s="259"/>
      <c r="BN24" s="259"/>
      <c r="BO24" s="262"/>
      <c r="BP24" s="262"/>
      <c r="BQ24" s="262"/>
      <c r="BR24" s="262"/>
      <c r="BS24" s="262"/>
      <c r="BT24" s="262"/>
      <c r="BU24" s="262"/>
      <c r="BV24" s="262"/>
      <c r="BW24" s="262"/>
      <c r="BX24" s="263"/>
    </row>
    <row r="25" spans="1:79" ht="16.350000000000001" customHeight="1" x14ac:dyDescent="0.2">
      <c r="A25" s="641"/>
      <c r="B25" s="124"/>
      <c r="C25" s="134" t="s">
        <v>236</v>
      </c>
      <c r="D25" s="127"/>
      <c r="E25" s="127"/>
      <c r="F25" s="127"/>
      <c r="G25" s="127"/>
      <c r="H25" s="127"/>
      <c r="I25" s="622"/>
      <c r="J25" s="623"/>
      <c r="K25" s="141" t="s">
        <v>357</v>
      </c>
      <c r="L25" s="132"/>
      <c r="M25" s="132"/>
      <c r="N25" s="132"/>
      <c r="O25" s="622"/>
      <c r="P25" s="623"/>
      <c r="Q25" s="141" t="s">
        <v>628</v>
      </c>
      <c r="R25" s="132"/>
      <c r="S25" s="127"/>
      <c r="T25" s="127"/>
      <c r="U25" s="132"/>
      <c r="V25" s="622" t="s">
        <v>627</v>
      </c>
      <c r="W25" s="634"/>
      <c r="X25" s="634"/>
      <c r="Y25" s="634"/>
      <c r="Z25" s="634"/>
      <c r="AA25" s="634"/>
      <c r="AB25" s="634"/>
      <c r="AC25" s="634"/>
      <c r="AD25" s="634"/>
      <c r="AE25" s="634"/>
      <c r="AF25" s="634"/>
      <c r="AG25" s="634"/>
      <c r="AH25" s="634"/>
      <c r="AI25" s="634"/>
      <c r="AJ25" s="634"/>
      <c r="AK25" s="634"/>
      <c r="AL25" s="634"/>
      <c r="AM25" s="634"/>
      <c r="AN25" s="634"/>
      <c r="AO25" s="623"/>
      <c r="AP25" s="132"/>
      <c r="AQ25" s="132"/>
      <c r="AR25" s="132"/>
      <c r="AS25" s="132"/>
      <c r="AT25" s="127" t="s">
        <v>241</v>
      </c>
      <c r="AU25" s="127"/>
      <c r="AV25" s="127"/>
      <c r="AW25" s="127"/>
      <c r="AX25" s="127"/>
      <c r="AY25" s="127"/>
      <c r="AZ25" s="127"/>
      <c r="BA25" s="127"/>
      <c r="BB25" s="127"/>
      <c r="BC25" s="132"/>
      <c r="BD25" s="132"/>
      <c r="BE25" s="132"/>
      <c r="BF25" s="138"/>
      <c r="BG25" s="656"/>
      <c r="BH25" s="656"/>
      <c r="BI25" s="656"/>
      <c r="BJ25" s="656"/>
      <c r="BK25" s="656"/>
      <c r="BL25" s="656"/>
      <c r="BM25" s="656"/>
      <c r="BN25" s="656"/>
      <c r="BO25" s="656"/>
      <c r="BP25" s="656"/>
      <c r="BQ25" s="656"/>
      <c r="BR25" s="656"/>
      <c r="BS25" s="656"/>
      <c r="BT25" s="656"/>
      <c r="BU25" s="656"/>
      <c r="BV25" s="656"/>
      <c r="BW25" s="656"/>
      <c r="BX25" s="137"/>
    </row>
    <row r="26" spans="1:79" ht="9" customHeight="1" x14ac:dyDescent="0.2">
      <c r="A26" s="641"/>
      <c r="B26" s="124"/>
      <c r="C26" s="134"/>
      <c r="D26" s="127"/>
      <c r="E26" s="127"/>
      <c r="F26" s="127"/>
      <c r="G26" s="127"/>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27"/>
      <c r="AM26" s="127"/>
      <c r="AN26" s="132"/>
      <c r="AO26" s="130"/>
      <c r="AP26" s="130"/>
      <c r="AQ26" s="130"/>
      <c r="AR26" s="130"/>
      <c r="AS26" s="130"/>
      <c r="AT26" s="130"/>
      <c r="AU26" s="130"/>
      <c r="AV26" s="130"/>
      <c r="AW26" s="140"/>
      <c r="AX26" s="140"/>
      <c r="AY26" s="140"/>
      <c r="AZ26" s="140"/>
      <c r="BA26" s="140"/>
      <c r="BB26" s="140"/>
      <c r="BC26" s="140"/>
      <c r="BD26" s="140"/>
      <c r="BE26" s="130"/>
      <c r="BF26" s="130"/>
      <c r="BG26" s="127"/>
      <c r="BH26" s="127"/>
      <c r="BI26" s="127"/>
      <c r="BJ26" s="127"/>
      <c r="BK26" s="127"/>
      <c r="BL26" s="127"/>
      <c r="BM26" s="127"/>
      <c r="BN26" s="127"/>
      <c r="BO26" s="140"/>
      <c r="BP26" s="140"/>
      <c r="BQ26" s="140"/>
      <c r="BR26" s="140"/>
      <c r="BS26" s="140"/>
      <c r="BT26" s="140"/>
      <c r="BU26" s="140"/>
      <c r="BV26" s="140"/>
      <c r="BW26" s="138"/>
      <c r="BX26" s="135"/>
    </row>
    <row r="27" spans="1:79" ht="16.350000000000001" customHeight="1" x14ac:dyDescent="0.2">
      <c r="A27" s="641"/>
      <c r="B27" s="124"/>
      <c r="C27" s="127" t="s">
        <v>746</v>
      </c>
      <c r="D27" s="127"/>
      <c r="E27" s="127"/>
      <c r="F27" s="127"/>
      <c r="G27" s="127"/>
      <c r="H27" s="127"/>
      <c r="I27" s="127"/>
      <c r="J27" s="142"/>
      <c r="K27" s="142"/>
      <c r="L27" s="142"/>
      <c r="M27" s="142"/>
      <c r="N27" s="142"/>
      <c r="O27" s="655"/>
      <c r="P27" s="655"/>
      <c r="Q27" s="655"/>
      <c r="R27" s="655"/>
      <c r="S27" s="655"/>
      <c r="T27" s="655"/>
      <c r="U27" s="655"/>
      <c r="V27" s="655"/>
      <c r="W27" s="655"/>
      <c r="X27" s="655"/>
      <c r="Y27" s="655"/>
      <c r="Z27" s="127"/>
      <c r="AA27" s="127"/>
      <c r="AB27" s="127" t="s">
        <v>229</v>
      </c>
      <c r="AC27" s="127"/>
      <c r="AD27" s="127"/>
      <c r="AE27" s="127"/>
      <c r="AF27" s="127"/>
      <c r="AG27" s="127"/>
      <c r="AH27" s="143"/>
      <c r="AI27" s="622" t="s">
        <v>220</v>
      </c>
      <c r="AJ27" s="634"/>
      <c r="AK27" s="634"/>
      <c r="AL27" s="634"/>
      <c r="AM27" s="634"/>
      <c r="AN27" s="634"/>
      <c r="AO27" s="634"/>
      <c r="AP27" s="634"/>
      <c r="AQ27" s="634"/>
      <c r="AR27" s="634"/>
      <c r="AS27" s="634"/>
      <c r="AT27" s="634"/>
      <c r="AU27" s="623"/>
      <c r="AV27" s="127"/>
      <c r="AW27" s="134" t="s">
        <v>745</v>
      </c>
      <c r="AX27" s="127"/>
      <c r="AY27" s="134"/>
      <c r="AZ27" s="127"/>
      <c r="BA27" s="127"/>
      <c r="BB27" s="127"/>
      <c r="BC27" s="127"/>
      <c r="BD27" s="127"/>
      <c r="BE27" s="127"/>
      <c r="BF27" s="130"/>
      <c r="BG27" s="130"/>
      <c r="BH27" s="130"/>
      <c r="BI27" s="127"/>
      <c r="BJ27" s="144"/>
      <c r="BK27" s="144"/>
      <c r="BL27" s="672"/>
      <c r="BM27" s="672"/>
      <c r="BN27" s="672"/>
      <c r="BO27" s="672"/>
      <c r="BP27" s="672"/>
      <c r="BQ27" s="672"/>
      <c r="BR27" s="672"/>
      <c r="BS27" s="672"/>
      <c r="BT27" s="672"/>
      <c r="BU27" s="672"/>
      <c r="BV27" s="672"/>
      <c r="BW27" s="672"/>
      <c r="BX27" s="145"/>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34" t="s">
        <v>258</v>
      </c>
      <c r="D29" s="134"/>
      <c r="E29" s="134"/>
      <c r="F29" s="134"/>
      <c r="G29" s="134"/>
      <c r="H29" s="134"/>
      <c r="I29" s="134"/>
      <c r="J29" s="134"/>
      <c r="K29" s="138"/>
      <c r="L29" s="133"/>
      <c r="M29" s="133"/>
      <c r="N29" s="133"/>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146"/>
    </row>
    <row r="30" spans="1:79" ht="13.5" customHeight="1" thickBot="1" x14ac:dyDescent="0.25">
      <c r="A30" s="641"/>
      <c r="B30" s="120"/>
      <c r="C30" s="147"/>
      <c r="D30" s="122"/>
      <c r="E30" s="122"/>
      <c r="F30" s="122"/>
      <c r="G30" s="122"/>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22"/>
      <c r="AM30" s="122"/>
      <c r="AN30" s="122"/>
      <c r="AO30" s="149"/>
      <c r="AP30" s="149"/>
      <c r="AQ30" s="149"/>
      <c r="AR30" s="149"/>
      <c r="AS30" s="149"/>
      <c r="AT30" s="149"/>
      <c r="AU30" s="149"/>
      <c r="AV30" s="149"/>
      <c r="AW30" s="150"/>
      <c r="AX30" s="150"/>
      <c r="AY30" s="150"/>
      <c r="AZ30" s="150"/>
      <c r="BA30" s="150"/>
      <c r="BB30" s="150"/>
      <c r="BC30" s="150"/>
      <c r="BD30" s="150"/>
      <c r="BE30" s="149"/>
      <c r="BF30" s="149"/>
      <c r="BG30" s="122"/>
      <c r="BH30" s="122"/>
      <c r="BI30" s="122"/>
      <c r="BJ30" s="122"/>
      <c r="BK30" s="122"/>
      <c r="BL30" s="122"/>
      <c r="BM30" s="122"/>
      <c r="BN30" s="122"/>
      <c r="BO30" s="150"/>
      <c r="BP30" s="150"/>
      <c r="BQ30" s="150"/>
      <c r="BR30" s="150"/>
      <c r="BS30" s="150"/>
      <c r="BT30" s="150"/>
      <c r="BU30" s="150"/>
      <c r="BV30" s="150"/>
      <c r="BW30" s="151"/>
      <c r="BX30" s="152"/>
    </row>
    <row r="31" spans="1:79" ht="6" customHeight="1" x14ac:dyDescent="0.2">
      <c r="A31" s="642"/>
      <c r="B31" s="124"/>
      <c r="C31" s="134"/>
      <c r="D31" s="127"/>
      <c r="E31" s="127"/>
      <c r="F31" s="127"/>
      <c r="G31" s="127"/>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27"/>
      <c r="AM31" s="127"/>
      <c r="AN31" s="127"/>
      <c r="AO31" s="130"/>
      <c r="AP31" s="130"/>
      <c r="AQ31" s="130"/>
      <c r="AR31" s="130"/>
      <c r="AS31" s="130"/>
      <c r="AT31" s="130"/>
      <c r="AU31" s="130"/>
      <c r="AV31" s="130"/>
      <c r="AW31" s="140"/>
      <c r="AX31" s="140"/>
      <c r="AY31" s="140"/>
      <c r="AZ31" s="140"/>
      <c r="BA31" s="140"/>
      <c r="BB31" s="140"/>
      <c r="BC31" s="140"/>
      <c r="BD31" s="140"/>
      <c r="BE31" s="130"/>
      <c r="BF31" s="130"/>
      <c r="BG31" s="127"/>
      <c r="BH31" s="127"/>
      <c r="BI31" s="127"/>
      <c r="BJ31" s="127"/>
      <c r="BK31" s="127"/>
      <c r="BL31" s="127"/>
      <c r="BM31" s="127"/>
      <c r="BN31" s="127"/>
      <c r="BO31" s="140"/>
      <c r="BP31" s="140"/>
      <c r="BQ31" s="140"/>
      <c r="BR31" s="140"/>
      <c r="BS31" s="140"/>
      <c r="BT31" s="140"/>
      <c r="BU31" s="140"/>
      <c r="BV31" s="140"/>
      <c r="BW31" s="138"/>
      <c r="BX31" s="135"/>
    </row>
    <row r="32" spans="1:79" ht="16.350000000000001" customHeight="1" x14ac:dyDescent="0.2">
      <c r="A32" s="642"/>
      <c r="B32" s="124"/>
      <c r="C32" s="132"/>
      <c r="D32" s="153" t="s">
        <v>626</v>
      </c>
      <c r="E32" s="127"/>
      <c r="F32" s="127"/>
      <c r="G32" s="132"/>
      <c r="H32" s="132"/>
      <c r="I32" s="132"/>
      <c r="J32" s="132"/>
      <c r="K32" s="132"/>
      <c r="L32" s="132"/>
      <c r="M32" s="132"/>
      <c r="N32" s="132"/>
      <c r="O32" s="132"/>
      <c r="P32" s="127"/>
      <c r="Q32" s="127"/>
      <c r="R32" s="127"/>
      <c r="S32" s="341" t="s">
        <v>554</v>
      </c>
      <c r="T32" s="342"/>
      <c r="U32" s="342"/>
      <c r="V32" s="342"/>
      <c r="W32" s="342"/>
      <c r="X32" s="342"/>
      <c r="Y32" s="342"/>
      <c r="Z32" s="342"/>
      <c r="AA32" s="342"/>
      <c r="AB32" s="342"/>
      <c r="AC32" s="342"/>
      <c r="AD32" s="342"/>
      <c r="AE32" s="342"/>
      <c r="AF32" s="342"/>
      <c r="AG32" s="342"/>
      <c r="AH32" s="342"/>
      <c r="AI32" s="342"/>
      <c r="AJ32" s="342"/>
      <c r="AK32" s="342"/>
      <c r="AL32" s="342"/>
      <c r="AM32" s="342"/>
      <c r="AN32" s="342"/>
      <c r="AO32" s="342"/>
      <c r="AP32" s="342"/>
      <c r="AQ32" s="342"/>
      <c r="AR32" s="342"/>
      <c r="AS32" s="343"/>
      <c r="AT32" s="339"/>
      <c r="AU32" s="339"/>
      <c r="AV32" s="340"/>
      <c r="AW32" s="132"/>
      <c r="AX32" s="132"/>
      <c r="AY32" s="132"/>
      <c r="AZ32" s="132"/>
      <c r="BA32" s="132"/>
      <c r="BB32" s="132"/>
      <c r="BC32" s="132"/>
      <c r="BD32" s="132"/>
      <c r="BE32" s="132"/>
      <c r="BF32" s="622"/>
      <c r="BG32" s="634"/>
      <c r="BH32" s="623"/>
      <c r="BI32" s="132" t="s">
        <v>209</v>
      </c>
      <c r="BJ32" s="132"/>
      <c r="BK32" s="132"/>
      <c r="BL32" s="132"/>
      <c r="BM32" s="132"/>
      <c r="BN32" s="132"/>
      <c r="BO32" s="132"/>
      <c r="BP32" s="132"/>
      <c r="BQ32" s="132"/>
      <c r="BR32" s="132"/>
      <c r="BS32" s="132"/>
      <c r="BT32" s="132"/>
      <c r="BU32" s="132"/>
      <c r="BV32" s="132"/>
      <c r="BW32" s="132"/>
      <c r="BX32" s="135"/>
    </row>
    <row r="33" spans="1:76" ht="6.75"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40"/>
      <c r="AN33" s="140"/>
      <c r="AO33" s="140"/>
      <c r="AP33" s="140"/>
      <c r="AQ33" s="140"/>
      <c r="AR33" s="130"/>
      <c r="AS33" s="130"/>
      <c r="AT33" s="127"/>
      <c r="AU33" s="127"/>
      <c r="AV33" s="127"/>
      <c r="AW33" s="127"/>
      <c r="AX33" s="127"/>
      <c r="AY33" s="127"/>
      <c r="AZ33" s="127"/>
      <c r="BA33" s="127"/>
      <c r="BB33" s="140"/>
      <c r="BC33" s="140"/>
      <c r="BD33" s="140"/>
      <c r="BE33" s="140"/>
      <c r="BF33" s="140"/>
      <c r="BG33" s="140"/>
      <c r="BH33" s="140"/>
      <c r="BI33" s="140"/>
      <c r="BJ33" s="138"/>
      <c r="BK33" s="132"/>
      <c r="BL33" s="132"/>
      <c r="BM33" s="132"/>
      <c r="BN33" s="132"/>
      <c r="BO33" s="132"/>
      <c r="BP33" s="132"/>
      <c r="BQ33" s="132"/>
      <c r="BR33" s="132"/>
      <c r="BS33" s="132"/>
      <c r="BT33" s="132"/>
      <c r="BU33" s="132"/>
      <c r="BV33" s="132"/>
      <c r="BW33" s="132"/>
      <c r="BX33" s="135"/>
    </row>
    <row r="34" spans="1:76" ht="16.5" customHeight="1" x14ac:dyDescent="0.2">
      <c r="A34" s="642"/>
      <c r="B34" s="124"/>
      <c r="C34" s="134" t="s">
        <v>228</v>
      </c>
      <c r="D34" s="127"/>
      <c r="E34" s="127"/>
      <c r="F34" s="127"/>
      <c r="G34" s="127"/>
      <c r="H34" s="127"/>
      <c r="I34" s="127"/>
      <c r="J34" s="660" t="s">
        <v>677</v>
      </c>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132"/>
      <c r="AU34" s="132"/>
      <c r="AV34" s="132"/>
      <c r="AW34" s="132" t="s">
        <v>239</v>
      </c>
      <c r="AX34" s="132"/>
      <c r="AY34" s="132"/>
      <c r="AZ34" s="132"/>
      <c r="BA34" s="132"/>
      <c r="BB34" s="132"/>
      <c r="BC34" s="132"/>
      <c r="BD34" s="132"/>
      <c r="BE34" s="132"/>
      <c r="BF34" s="132"/>
      <c r="BG34" s="132"/>
      <c r="BH34" s="132"/>
      <c r="BI34" s="661"/>
      <c r="BJ34" s="661"/>
      <c r="BK34" s="661"/>
      <c r="BL34" s="661"/>
      <c r="BM34" s="661"/>
      <c r="BN34" s="661"/>
      <c r="BO34" s="661"/>
      <c r="BP34" s="661"/>
      <c r="BQ34" s="661"/>
      <c r="BR34" s="661"/>
      <c r="BS34" s="661"/>
      <c r="BT34" s="661"/>
      <c r="BU34" s="661"/>
      <c r="BV34" s="661"/>
      <c r="BW34" s="661"/>
      <c r="BX34" s="154"/>
    </row>
    <row r="35" spans="1:76" ht="9"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27"/>
      <c r="AN35" s="132"/>
      <c r="AO35" s="130"/>
      <c r="AP35" s="130"/>
      <c r="AQ35" s="130"/>
      <c r="AR35" s="130"/>
      <c r="AS35" s="130"/>
      <c r="AT35" s="130"/>
      <c r="AU35" s="130"/>
      <c r="AV35" s="130"/>
      <c r="AW35" s="140"/>
      <c r="AX35" s="140"/>
      <c r="AY35" s="140"/>
      <c r="AZ35" s="140"/>
      <c r="BA35" s="140"/>
      <c r="BB35" s="140"/>
      <c r="BC35" s="140"/>
      <c r="BD35" s="140"/>
      <c r="BE35" s="130"/>
      <c r="BF35" s="130"/>
      <c r="BG35" s="127"/>
      <c r="BH35" s="127"/>
      <c r="BI35" s="127"/>
      <c r="BJ35" s="127"/>
      <c r="BK35" s="127"/>
      <c r="BL35" s="127"/>
      <c r="BM35" s="127"/>
      <c r="BN35" s="127"/>
      <c r="BO35" s="140"/>
      <c r="BP35" s="140"/>
      <c r="BQ35" s="140"/>
      <c r="BR35" s="140"/>
      <c r="BS35" s="140"/>
      <c r="BT35" s="140"/>
      <c r="BU35" s="140"/>
      <c r="BV35" s="140"/>
      <c r="BW35" s="138"/>
      <c r="BX35" s="135"/>
    </row>
    <row r="36" spans="1:76" ht="16.350000000000001" customHeight="1" x14ac:dyDescent="0.2">
      <c r="A36" s="642"/>
      <c r="B36" s="124"/>
      <c r="C36" s="127" t="s">
        <v>369</v>
      </c>
      <c r="D36" s="127"/>
      <c r="E36" s="127"/>
      <c r="F36" s="127"/>
      <c r="G36" s="127"/>
      <c r="H36" s="127"/>
      <c r="I36" s="660" t="s">
        <v>64</v>
      </c>
      <c r="J36" s="660"/>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624</v>
      </c>
      <c r="AX36" s="132"/>
      <c r="AY36" s="132"/>
      <c r="AZ36" s="132"/>
      <c r="BA36" s="132"/>
      <c r="BB36" s="132"/>
      <c r="BC36" s="132"/>
      <c r="BD36" s="132"/>
      <c r="BE36" s="132"/>
      <c r="BF36" s="132"/>
      <c r="BG36" s="132"/>
      <c r="BH36" s="132"/>
      <c r="BI36" s="660" t="s">
        <v>65</v>
      </c>
      <c r="BJ36" s="660"/>
      <c r="BK36" s="660"/>
      <c r="BL36" s="660"/>
      <c r="BM36" s="660"/>
      <c r="BN36" s="660"/>
      <c r="BO36" s="660"/>
      <c r="BP36" s="660"/>
      <c r="BQ36" s="660"/>
      <c r="BR36" s="660"/>
      <c r="BS36" s="660"/>
      <c r="BT36" s="660"/>
      <c r="BU36" s="660"/>
      <c r="BV36" s="660"/>
      <c r="BW36" s="660"/>
      <c r="BX36" s="155"/>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32" t="s">
        <v>370</v>
      </c>
      <c r="D38" s="132"/>
      <c r="E38" s="132"/>
      <c r="F38" s="132"/>
      <c r="G38" s="132"/>
      <c r="H38" s="132"/>
      <c r="I38" s="132"/>
      <c r="J38" s="132"/>
      <c r="K38" s="132"/>
      <c r="L38" s="132"/>
      <c r="M38" s="132"/>
      <c r="N38" s="656" t="s">
        <v>66</v>
      </c>
      <c r="O38" s="656"/>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130"/>
      <c r="AP38" s="130"/>
      <c r="AQ38" s="130"/>
      <c r="AR38" s="132" t="s">
        <v>742</v>
      </c>
      <c r="AS38" s="132"/>
      <c r="AT38" s="132"/>
      <c r="AU38" s="132"/>
      <c r="AV38" s="132"/>
      <c r="AW38" s="132"/>
      <c r="AX38" s="132"/>
      <c r="AY38" s="132"/>
      <c r="AZ38" s="132"/>
      <c r="BA38" s="132"/>
      <c r="BB38" s="132"/>
      <c r="BC38" s="132"/>
      <c r="BD38" s="132"/>
      <c r="BE38" s="132"/>
      <c r="BF38" s="132"/>
      <c r="BG38" s="132"/>
      <c r="BH38" s="656" t="s">
        <v>68</v>
      </c>
      <c r="BI38" s="656"/>
      <c r="BJ38" s="656"/>
      <c r="BK38" s="656"/>
      <c r="BL38" s="656"/>
      <c r="BM38" s="656"/>
      <c r="BN38" s="656"/>
      <c r="BO38" s="656"/>
      <c r="BP38" s="656"/>
      <c r="BQ38" s="656"/>
      <c r="BR38" s="656"/>
      <c r="BS38" s="656"/>
      <c r="BT38" s="656"/>
      <c r="BU38" s="656"/>
      <c r="BV38" s="656"/>
      <c r="BW38" s="656"/>
      <c r="BX38" s="13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229"/>
      <c r="W39" s="229"/>
      <c r="X39" s="229"/>
      <c r="Y39" s="229"/>
      <c r="Z39" s="229"/>
      <c r="AA39" s="229"/>
      <c r="AB39" s="229"/>
      <c r="AC39" s="229"/>
      <c r="AD39" s="229"/>
      <c r="AE39" s="229"/>
      <c r="AF39" s="229"/>
      <c r="AG39" s="229"/>
      <c r="AH39" s="229"/>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56"/>
      <c r="C40" s="157" t="s">
        <v>743</v>
      </c>
      <c r="D40" s="153"/>
      <c r="E40" s="153"/>
      <c r="F40" s="153"/>
      <c r="G40" s="153"/>
      <c r="H40" s="153"/>
      <c r="I40" s="153"/>
      <c r="J40" s="153"/>
      <c r="K40" s="153"/>
      <c r="L40" s="153"/>
      <c r="M40" s="153"/>
      <c r="N40" s="130"/>
      <c r="O40" s="130"/>
      <c r="P40" s="130"/>
      <c r="Q40" s="130"/>
      <c r="R40" s="130"/>
      <c r="S40" s="130"/>
      <c r="T40" s="130"/>
      <c r="U40" s="130"/>
      <c r="V40" s="130"/>
      <c r="W40" s="130"/>
      <c r="X40" s="130"/>
      <c r="Y40" s="130"/>
      <c r="Z40" s="130"/>
      <c r="AA40" s="130"/>
      <c r="AB40" s="130"/>
      <c r="AC40" s="130"/>
      <c r="AD40" s="130"/>
      <c r="AE40" s="130"/>
      <c r="AF40" s="129"/>
      <c r="AG40" s="129"/>
      <c r="AH40" s="129"/>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56"/>
      <c r="BQ40" s="656"/>
      <c r="BR40" s="656"/>
      <c r="BS40" s="656"/>
      <c r="BT40" s="656"/>
      <c r="BU40" s="656"/>
      <c r="BV40" s="656"/>
      <c r="BW40" s="656"/>
      <c r="BX40" s="154"/>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375</v>
      </c>
      <c r="D42" s="153"/>
      <c r="E42" s="153"/>
      <c r="F42" s="153"/>
      <c r="G42" s="153"/>
      <c r="H42" s="153"/>
      <c r="I42" s="153"/>
      <c r="J42" s="153"/>
      <c r="K42" s="153"/>
      <c r="L42" s="153"/>
      <c r="M42" s="153"/>
      <c r="N42" s="132"/>
      <c r="O42" s="132"/>
      <c r="P42" s="132"/>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37"/>
    </row>
    <row r="43" spans="1:76" ht="15" customHeight="1" x14ac:dyDescent="0.2">
      <c r="A43" s="642"/>
      <c r="B43" s="156"/>
      <c r="C43" s="132"/>
      <c r="D43" s="230"/>
      <c r="E43" s="230"/>
      <c r="F43" s="230"/>
      <c r="G43" s="230"/>
      <c r="H43" s="230"/>
      <c r="I43" s="230"/>
      <c r="J43" s="230"/>
      <c r="K43" s="230"/>
      <c r="L43" s="230"/>
      <c r="M43" s="230"/>
      <c r="N43" s="230"/>
      <c r="O43" s="230"/>
      <c r="P43" s="230"/>
      <c r="Q43" s="659" t="s">
        <v>385</v>
      </c>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230"/>
      <c r="BW43" s="230"/>
      <c r="BX43" s="154"/>
    </row>
    <row r="44" spans="1:76" ht="4.5" customHeight="1" x14ac:dyDescent="0.2">
      <c r="A44" s="642"/>
      <c r="B44" s="124"/>
      <c r="C44" s="134"/>
      <c r="D44" s="127"/>
      <c r="E44" s="127"/>
      <c r="F44" s="127"/>
      <c r="G44" s="127"/>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27"/>
      <c r="AM44" s="127"/>
      <c r="AN44" s="132"/>
      <c r="AO44" s="130"/>
      <c r="AP44" s="130"/>
      <c r="AQ44" s="130"/>
      <c r="AR44" s="130"/>
      <c r="AS44" s="130"/>
      <c r="AT44" s="130"/>
      <c r="AU44" s="130"/>
      <c r="AV44" s="130"/>
      <c r="AW44" s="140"/>
      <c r="AX44" s="140"/>
      <c r="AY44" s="140"/>
      <c r="AZ44" s="140"/>
      <c r="BA44" s="140"/>
      <c r="BB44" s="140"/>
      <c r="BC44" s="140"/>
      <c r="BD44" s="140"/>
      <c r="BE44" s="130"/>
      <c r="BF44" s="130"/>
      <c r="BG44" s="127"/>
      <c r="BH44" s="127"/>
      <c r="BI44" s="127"/>
      <c r="BJ44" s="127"/>
      <c r="BK44" s="127"/>
      <c r="BL44" s="127"/>
      <c r="BM44" s="127"/>
      <c r="BN44" s="127"/>
      <c r="BO44" s="140"/>
      <c r="BP44" s="140"/>
      <c r="BQ44" s="140"/>
      <c r="BR44" s="140"/>
      <c r="BS44" s="140"/>
      <c r="BT44" s="140"/>
      <c r="BU44" s="140"/>
      <c r="BV44" s="140"/>
      <c r="BW44" s="138"/>
      <c r="BX44" s="135"/>
    </row>
    <row r="45" spans="1:76" ht="16.350000000000001" customHeight="1" x14ac:dyDescent="0.2">
      <c r="A45" s="642"/>
      <c r="B45" s="124"/>
      <c r="C45" s="158" t="s">
        <v>529</v>
      </c>
      <c r="D45" s="134"/>
      <c r="E45" s="134"/>
      <c r="F45" s="134"/>
      <c r="G45" s="134"/>
      <c r="H45" s="134"/>
      <c r="I45" s="134"/>
      <c r="J45" s="130"/>
      <c r="K45" s="130"/>
      <c r="L45" s="130"/>
      <c r="M45" s="130"/>
      <c r="N45" s="130"/>
      <c r="O45" s="130"/>
      <c r="P45" s="130"/>
      <c r="Q45" s="130"/>
      <c r="R45" s="130"/>
      <c r="S45" s="130"/>
      <c r="T45" s="130"/>
      <c r="U45" s="130"/>
      <c r="V45" s="130"/>
      <c r="W45" s="132"/>
      <c r="X45" s="132"/>
      <c r="Y45" s="132"/>
      <c r="Z45" s="132"/>
      <c r="AA45" s="132"/>
      <c r="AB45" s="132"/>
      <c r="AC45" s="132"/>
      <c r="AD45" s="132"/>
      <c r="AE45" s="132"/>
      <c r="AF45" s="132"/>
      <c r="AG45" s="132"/>
      <c r="AH45" s="132"/>
      <c r="AI45" s="132"/>
      <c r="AJ45" s="132"/>
      <c r="AK45" s="132"/>
      <c r="AL45" s="622"/>
      <c r="AM45" s="634"/>
      <c r="AN45" s="623"/>
      <c r="AO45" s="132"/>
      <c r="AP45" s="159" t="s">
        <v>358</v>
      </c>
      <c r="AQ45" s="160"/>
      <c r="AR45" s="130"/>
      <c r="AS45" s="130"/>
      <c r="AT45" s="132"/>
      <c r="AU45" s="132"/>
      <c r="AV45" s="622"/>
      <c r="AW45" s="634"/>
      <c r="AX45" s="623"/>
      <c r="AY45" s="132"/>
      <c r="AZ45" s="159" t="s">
        <v>359</v>
      </c>
      <c r="BA45" s="130"/>
      <c r="BB45" s="160"/>
      <c r="BC45" s="160"/>
      <c r="BD45" s="130"/>
      <c r="BE45" s="132"/>
      <c r="BF45" s="132"/>
      <c r="BG45" s="132"/>
      <c r="BH45" s="132"/>
      <c r="BI45" s="132"/>
      <c r="BJ45" s="132"/>
      <c r="BK45" s="132"/>
      <c r="BL45" s="132"/>
      <c r="BM45" s="132"/>
      <c r="BN45" s="132"/>
      <c r="BO45" s="132"/>
      <c r="BP45" s="132"/>
      <c r="BQ45" s="132"/>
      <c r="BR45" s="132"/>
      <c r="BS45" s="132"/>
      <c r="BT45" s="130"/>
      <c r="BU45" s="132"/>
      <c r="BV45" s="132"/>
      <c r="BW45" s="132"/>
      <c r="BX45" s="154"/>
    </row>
    <row r="46" spans="1:76" ht="9" customHeight="1" x14ac:dyDescent="0.2">
      <c r="A46" s="642"/>
      <c r="B46" s="124"/>
      <c r="C46" s="158"/>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54"/>
    </row>
    <row r="47" spans="1:76" ht="16.350000000000001" customHeight="1" x14ac:dyDescent="0.25">
      <c r="A47" s="642"/>
      <c r="B47" s="124"/>
      <c r="C47" s="157" t="s">
        <v>623</v>
      </c>
      <c r="D47" s="134"/>
      <c r="E47" s="134"/>
      <c r="F47" s="134"/>
      <c r="G47" s="134"/>
      <c r="H47" s="134"/>
      <c r="I47" s="134"/>
      <c r="J47" s="134"/>
      <c r="K47" s="134"/>
      <c r="L47" s="134"/>
      <c r="M47" s="134"/>
      <c r="N47" s="127"/>
      <c r="O47" s="127"/>
      <c r="P47" s="161"/>
      <c r="Q47" s="127"/>
      <c r="R47" s="127"/>
      <c r="S47" s="127"/>
      <c r="T47" s="127"/>
      <c r="U47" s="127"/>
      <c r="V47" s="127"/>
      <c r="W47" s="127"/>
      <c r="X47" s="162" t="s">
        <v>226</v>
      </c>
      <c r="Y47" s="163"/>
      <c r="Z47" s="163"/>
      <c r="AA47" s="163"/>
      <c r="AB47" s="163"/>
      <c r="AC47" s="655">
        <v>39083</v>
      </c>
      <c r="AD47" s="655"/>
      <c r="AE47" s="655"/>
      <c r="AF47" s="655"/>
      <c r="AG47" s="655"/>
      <c r="AH47" s="655"/>
      <c r="AI47" s="655"/>
      <c r="AJ47" s="655"/>
      <c r="AK47" s="655"/>
      <c r="AL47" s="655"/>
      <c r="AM47" s="132"/>
      <c r="AN47" s="163" t="s">
        <v>227</v>
      </c>
      <c r="AO47" s="163"/>
      <c r="AP47" s="655">
        <v>40908</v>
      </c>
      <c r="AQ47" s="655"/>
      <c r="AR47" s="655"/>
      <c r="AS47" s="655"/>
      <c r="AT47" s="655"/>
      <c r="AU47" s="655"/>
      <c r="AV47" s="655"/>
      <c r="AW47" s="655"/>
      <c r="AX47" s="655"/>
      <c r="AY47" s="655"/>
      <c r="AZ47" s="132"/>
      <c r="BA47" s="231"/>
      <c r="BB47" s="132"/>
      <c r="BC47" s="622"/>
      <c r="BD47" s="634"/>
      <c r="BE47" s="623"/>
      <c r="BF47" s="132"/>
      <c r="BG47" s="141" t="s">
        <v>353</v>
      </c>
      <c r="BH47" s="127"/>
      <c r="BI47" s="127"/>
      <c r="BJ47" s="127"/>
      <c r="BK47" s="127"/>
      <c r="BL47" s="127"/>
      <c r="BM47" s="127"/>
      <c r="BN47" s="127"/>
      <c r="BO47" s="127"/>
      <c r="BP47" s="127"/>
      <c r="BQ47" s="127"/>
      <c r="BR47" s="127"/>
      <c r="BS47" s="127"/>
      <c r="BT47" s="127"/>
      <c r="BU47" s="127"/>
      <c r="BV47" s="127"/>
      <c r="BW47" s="127"/>
      <c r="BX47" s="137"/>
    </row>
    <row r="48" spans="1:76" ht="9" customHeight="1" x14ac:dyDescent="0.2">
      <c r="A48" s="642"/>
      <c r="B48" s="124"/>
      <c r="C48" s="127"/>
      <c r="D48" s="136"/>
      <c r="E48" s="136"/>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37"/>
    </row>
    <row r="49" spans="1:76" ht="16.350000000000001" customHeight="1" x14ac:dyDescent="0.2">
      <c r="A49" s="642"/>
      <c r="B49" s="124"/>
      <c r="C49" s="132"/>
      <c r="D49" s="622"/>
      <c r="E49" s="623"/>
      <c r="F49" s="141" t="s">
        <v>354</v>
      </c>
      <c r="G49" s="132"/>
      <c r="H49" s="132"/>
      <c r="I49" s="132"/>
      <c r="J49" s="132"/>
      <c r="K49" s="132"/>
      <c r="L49" s="132"/>
      <c r="M49" s="622"/>
      <c r="N49" s="634"/>
      <c r="O49" s="623"/>
      <c r="P49" s="127" t="s">
        <v>355</v>
      </c>
      <c r="Q49" s="127"/>
      <c r="R49" s="127"/>
      <c r="S49" s="132"/>
      <c r="T49" s="132"/>
      <c r="U49" s="132"/>
      <c r="V49" s="132"/>
      <c r="W49" s="132"/>
      <c r="X49" s="132"/>
      <c r="Y49" s="132"/>
      <c r="Z49" s="132"/>
      <c r="AA49" s="132"/>
      <c r="AB49" s="132"/>
      <c r="AC49" s="132"/>
      <c r="AD49" s="132"/>
      <c r="AE49" s="132"/>
      <c r="AF49" s="132"/>
      <c r="AG49" s="132"/>
      <c r="AH49" s="132"/>
      <c r="AI49" s="132"/>
      <c r="AJ49" s="127"/>
      <c r="AK49" s="127"/>
      <c r="AL49" s="132"/>
      <c r="AM49" s="132"/>
      <c r="AN49" s="132"/>
      <c r="AO49" s="132"/>
      <c r="AP49" s="132"/>
      <c r="AQ49" s="132"/>
      <c r="AR49" s="134" t="s">
        <v>235</v>
      </c>
      <c r="AS49" s="132"/>
      <c r="AT49" s="132"/>
      <c r="AU49" s="127"/>
      <c r="AV49" s="127"/>
      <c r="AW49" s="127"/>
      <c r="AX49" s="656">
        <v>100</v>
      </c>
      <c r="AY49" s="656"/>
      <c r="AZ49" s="656"/>
      <c r="BA49" s="656"/>
      <c r="BB49" s="656"/>
      <c r="BC49" s="656"/>
      <c r="BD49" s="656"/>
      <c r="BE49" s="656"/>
      <c r="BF49" s="656"/>
      <c r="BG49" s="132"/>
      <c r="BH49" s="132"/>
      <c r="BI49" s="132"/>
      <c r="BJ49" s="622"/>
      <c r="BK49" s="634"/>
      <c r="BL49" s="623"/>
      <c r="BM49" s="164" t="s">
        <v>352</v>
      </c>
      <c r="BN49" s="132"/>
      <c r="BO49" s="132"/>
      <c r="BP49" s="164"/>
      <c r="BQ49" s="132"/>
      <c r="BR49" s="132"/>
      <c r="BS49" s="132"/>
      <c r="BT49" s="132"/>
      <c r="BU49" s="132"/>
      <c r="BV49" s="132"/>
      <c r="BW49" s="132"/>
      <c r="BX49" s="137"/>
    </row>
    <row r="50" spans="1:76" ht="9" customHeight="1" x14ac:dyDescent="0.2">
      <c r="A50" s="642"/>
      <c r="B50" s="124"/>
      <c r="C50" s="130"/>
      <c r="D50" s="130"/>
      <c r="E50" s="130"/>
      <c r="F50" s="158"/>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30"/>
      <c r="BG50" s="130"/>
      <c r="BH50" s="130"/>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27" t="s">
        <v>361</v>
      </c>
      <c r="D51" s="134"/>
      <c r="E51" s="134"/>
      <c r="F51" s="134"/>
      <c r="G51" s="134"/>
      <c r="H51" s="134"/>
      <c r="I51" s="134"/>
      <c r="J51" s="633" t="s">
        <v>113</v>
      </c>
      <c r="K51" s="634"/>
      <c r="L51" s="634"/>
      <c r="M51" s="634"/>
      <c r="N51" s="634"/>
      <c r="O51" s="634"/>
      <c r="P51" s="634"/>
      <c r="Q51" s="634"/>
      <c r="R51" s="634"/>
      <c r="S51" s="634"/>
      <c r="T51" s="634"/>
      <c r="U51" s="634"/>
      <c r="V51" s="634"/>
      <c r="W51" s="634"/>
      <c r="X51" s="634"/>
      <c r="Y51" s="634"/>
      <c r="Z51" s="634"/>
      <c r="AA51" s="634"/>
      <c r="AB51" s="634"/>
      <c r="AC51" s="634"/>
      <c r="AD51" s="634"/>
      <c r="AE51" s="634"/>
      <c r="AF51" s="634"/>
      <c r="AG51" s="634"/>
      <c r="AH51" s="634"/>
      <c r="AI51" s="623"/>
      <c r="AJ51" s="132"/>
      <c r="AK51" s="132"/>
      <c r="AL51" s="132"/>
      <c r="AM51" s="132"/>
      <c r="AN51" s="132"/>
      <c r="AO51" s="132"/>
      <c r="AP51" s="127"/>
      <c r="AQ51" s="132"/>
      <c r="AR51" s="127" t="s">
        <v>747</v>
      </c>
      <c r="AS51" s="127"/>
      <c r="AT51" s="127"/>
      <c r="AU51" s="127"/>
      <c r="AV51" s="127"/>
      <c r="AW51" s="127"/>
      <c r="AX51" s="127"/>
      <c r="AY51" s="127"/>
      <c r="AZ51" s="127"/>
      <c r="BA51" s="127"/>
      <c r="BB51" s="127"/>
      <c r="BC51" s="127"/>
      <c r="BD51" s="127"/>
      <c r="BE51" s="127"/>
      <c r="BF51" s="127"/>
      <c r="BG51" s="132"/>
      <c r="BH51" s="132"/>
      <c r="BI51" s="132"/>
      <c r="BJ51" s="132"/>
      <c r="BK51" s="127"/>
      <c r="BL51" s="127"/>
      <c r="BM51" s="635">
        <v>50000</v>
      </c>
      <c r="BN51" s="635"/>
      <c r="BO51" s="635"/>
      <c r="BP51" s="635"/>
      <c r="BQ51" s="635"/>
      <c r="BR51" s="635"/>
      <c r="BS51" s="635"/>
      <c r="BT51" s="635"/>
      <c r="BU51" s="635"/>
      <c r="BV51" s="635"/>
      <c r="BW51" s="635"/>
      <c r="BX51" s="137"/>
    </row>
    <row r="52" spans="1:76" ht="9.75" customHeight="1" x14ac:dyDescent="0.2">
      <c r="A52" s="642"/>
      <c r="B52" s="124"/>
      <c r="C52" s="127"/>
      <c r="D52" s="134"/>
      <c r="E52" s="134"/>
      <c r="F52" s="134"/>
      <c r="G52" s="134"/>
      <c r="H52" s="134"/>
      <c r="I52" s="134"/>
      <c r="J52" s="134"/>
      <c r="K52" s="134"/>
      <c r="L52" s="134"/>
      <c r="M52" s="134"/>
      <c r="N52" s="134"/>
      <c r="O52" s="134"/>
      <c r="P52" s="134"/>
      <c r="Q52" s="134"/>
      <c r="R52" s="134"/>
      <c r="S52" s="130"/>
      <c r="T52" s="130"/>
      <c r="U52" s="130"/>
      <c r="V52" s="130"/>
      <c r="W52" s="130"/>
      <c r="X52" s="130"/>
      <c r="Y52" s="130"/>
      <c r="Z52" s="130"/>
      <c r="AA52" s="130"/>
      <c r="AB52" s="130"/>
      <c r="AC52" s="130"/>
      <c r="AD52" s="130"/>
      <c r="AE52" s="127"/>
      <c r="AF52" s="127"/>
      <c r="AG52" s="127"/>
      <c r="AH52" s="127"/>
      <c r="AI52" s="127"/>
      <c r="AJ52" s="127"/>
      <c r="AK52" s="127"/>
      <c r="AL52" s="127"/>
      <c r="AM52" s="127"/>
      <c r="AN52" s="127"/>
      <c r="AO52" s="127"/>
      <c r="AP52" s="127"/>
      <c r="AQ52" s="127"/>
      <c r="AR52" s="127"/>
      <c r="AS52" s="127"/>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7"/>
    </row>
    <row r="53" spans="1:76" ht="6" customHeight="1" x14ac:dyDescent="0.2">
      <c r="A53" s="642"/>
      <c r="B53" s="124"/>
      <c r="C53" s="232"/>
      <c r="D53" s="233"/>
      <c r="E53" s="233"/>
      <c r="F53" s="233"/>
      <c r="G53" s="233"/>
      <c r="H53" s="233"/>
      <c r="I53" s="233"/>
      <c r="J53" s="233"/>
      <c r="K53" s="233"/>
      <c r="L53" s="233"/>
      <c r="M53" s="233"/>
      <c r="N53" s="233"/>
      <c r="O53" s="233"/>
      <c r="P53" s="233"/>
      <c r="Q53" s="233"/>
      <c r="R53" s="233"/>
      <c r="S53" s="234"/>
      <c r="T53" s="234"/>
      <c r="U53" s="234"/>
      <c r="V53" s="234"/>
      <c r="W53" s="234"/>
      <c r="X53" s="234"/>
      <c r="Y53" s="234"/>
      <c r="Z53" s="234"/>
      <c r="AA53" s="234"/>
      <c r="AB53" s="234"/>
      <c r="AC53" s="234"/>
      <c r="AD53" s="234"/>
      <c r="AE53" s="235"/>
      <c r="AF53" s="235"/>
      <c r="AG53" s="235"/>
      <c r="AH53" s="235"/>
      <c r="AI53" s="235"/>
      <c r="AJ53" s="235"/>
      <c r="AK53" s="235"/>
      <c r="AL53" s="235"/>
      <c r="AM53" s="235"/>
      <c r="AN53" s="235"/>
      <c r="AO53" s="236"/>
      <c r="AP53" s="127"/>
      <c r="AQ53" s="127"/>
      <c r="AR53" s="127"/>
      <c r="AS53" s="127"/>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7"/>
    </row>
    <row r="54" spans="1:76" ht="17.25" customHeight="1" x14ac:dyDescent="0.25">
      <c r="A54" s="642"/>
      <c r="B54" s="124"/>
      <c r="C54" s="237" t="s">
        <v>231</v>
      </c>
      <c r="D54" s="134"/>
      <c r="E54" s="134"/>
      <c r="F54" s="134"/>
      <c r="G54" s="134"/>
      <c r="H54" s="134"/>
      <c r="I54" s="134"/>
      <c r="J54" s="134"/>
      <c r="K54" s="134"/>
      <c r="L54" s="134"/>
      <c r="M54" s="134"/>
      <c r="N54" s="134"/>
      <c r="O54" s="134"/>
      <c r="P54" s="134"/>
      <c r="Q54" s="127"/>
      <c r="R54" s="636">
        <v>39083</v>
      </c>
      <c r="S54" s="636"/>
      <c r="T54" s="636"/>
      <c r="U54" s="636"/>
      <c r="V54" s="636"/>
      <c r="W54" s="636"/>
      <c r="X54" s="636"/>
      <c r="Y54" s="636"/>
      <c r="Z54" s="636"/>
      <c r="AA54" s="637" t="s">
        <v>224</v>
      </c>
      <c r="AB54" s="637"/>
      <c r="AC54" s="637"/>
      <c r="AD54" s="637"/>
      <c r="AE54" s="638">
        <v>40908</v>
      </c>
      <c r="AF54" s="638"/>
      <c r="AG54" s="638"/>
      <c r="AH54" s="638"/>
      <c r="AI54" s="638"/>
      <c r="AJ54" s="638"/>
      <c r="AK54" s="638"/>
      <c r="AL54" s="638"/>
      <c r="AM54" s="638"/>
      <c r="AN54" s="638"/>
      <c r="AO54" s="238"/>
      <c r="AP54" s="127"/>
      <c r="AQ54" s="127"/>
      <c r="AR54" s="127"/>
      <c r="AS54" s="127"/>
      <c r="AT54" s="657" t="s">
        <v>257</v>
      </c>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57"/>
      <c r="BQ54" s="657"/>
      <c r="BR54" s="657"/>
      <c r="BS54" s="657"/>
      <c r="BT54" s="657"/>
      <c r="BU54" s="657"/>
      <c r="BV54" s="657"/>
      <c r="BW54" s="166"/>
      <c r="BX54" s="167"/>
    </row>
    <row r="55" spans="1:76" ht="6" customHeight="1" x14ac:dyDescent="0.2">
      <c r="A55" s="642"/>
      <c r="B55" s="124"/>
      <c r="C55" s="237"/>
      <c r="D55" s="134"/>
      <c r="E55" s="134"/>
      <c r="F55" s="134"/>
      <c r="G55" s="134"/>
      <c r="H55" s="134"/>
      <c r="I55" s="134"/>
      <c r="J55" s="134"/>
      <c r="K55" s="134"/>
      <c r="L55" s="134"/>
      <c r="M55" s="134"/>
      <c r="N55" s="134"/>
      <c r="O55" s="134"/>
      <c r="P55" s="134"/>
      <c r="Q55" s="134"/>
      <c r="R55" s="127"/>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239"/>
      <c r="AP55" s="130"/>
      <c r="AQ55" s="127"/>
      <c r="AR55" s="127"/>
      <c r="AS55" s="127"/>
      <c r="AT55" s="658"/>
      <c r="AU55" s="658"/>
      <c r="AV55" s="658"/>
      <c r="AW55" s="658"/>
      <c r="AX55" s="658"/>
      <c r="AY55" s="658"/>
      <c r="AZ55" s="658"/>
      <c r="BA55" s="658"/>
      <c r="BB55" s="658"/>
      <c r="BC55" s="658"/>
      <c r="BD55" s="658"/>
      <c r="BE55" s="658"/>
      <c r="BF55" s="658"/>
      <c r="BG55" s="658"/>
      <c r="BH55" s="658"/>
      <c r="BI55" s="658"/>
      <c r="BJ55" s="658"/>
      <c r="BK55" s="658"/>
      <c r="BL55" s="658"/>
      <c r="BM55" s="658"/>
      <c r="BN55" s="658"/>
      <c r="BO55" s="658"/>
      <c r="BP55" s="658"/>
      <c r="BQ55" s="658"/>
      <c r="BR55" s="658"/>
      <c r="BS55" s="658"/>
      <c r="BT55" s="658"/>
      <c r="BU55" s="658"/>
      <c r="BV55" s="658"/>
      <c r="BW55" s="166"/>
      <c r="BX55" s="167"/>
    </row>
    <row r="56" spans="1:76" ht="17.25" customHeight="1" x14ac:dyDescent="0.25">
      <c r="A56" s="642"/>
      <c r="B56" s="124"/>
      <c r="C56" s="237" t="s">
        <v>767</v>
      </c>
      <c r="D56" s="136"/>
      <c r="E56" s="136"/>
      <c r="F56" s="127"/>
      <c r="G56" s="127"/>
      <c r="H56" s="127"/>
      <c r="I56" s="127"/>
      <c r="J56" s="127"/>
      <c r="K56" s="127"/>
      <c r="L56" s="127"/>
      <c r="M56" s="127"/>
      <c r="N56" s="130"/>
      <c r="O56" s="130"/>
      <c r="P56" s="130"/>
      <c r="Q56" s="127"/>
      <c r="R56" s="638">
        <v>39083</v>
      </c>
      <c r="S56" s="638"/>
      <c r="T56" s="638"/>
      <c r="U56" s="638"/>
      <c r="V56" s="638"/>
      <c r="W56" s="638"/>
      <c r="X56" s="638"/>
      <c r="Y56" s="638"/>
      <c r="Z56" s="638"/>
      <c r="AA56" s="637" t="s">
        <v>224</v>
      </c>
      <c r="AB56" s="637"/>
      <c r="AC56" s="637"/>
      <c r="AD56" s="637"/>
      <c r="AE56" s="638">
        <v>39263</v>
      </c>
      <c r="AF56" s="638"/>
      <c r="AG56" s="638"/>
      <c r="AH56" s="638"/>
      <c r="AI56" s="638"/>
      <c r="AJ56" s="638"/>
      <c r="AK56" s="638"/>
      <c r="AL56" s="638"/>
      <c r="AM56" s="638"/>
      <c r="AN56" s="638"/>
      <c r="AO56" s="240"/>
      <c r="AP56" s="165"/>
      <c r="AQ56" s="165"/>
      <c r="AR56" s="165"/>
      <c r="AS56" s="165"/>
      <c r="AT56" s="630" t="s">
        <v>238</v>
      </c>
      <c r="AU56" s="631"/>
      <c r="AV56" s="631"/>
      <c r="AW56" s="631"/>
      <c r="AX56" s="631"/>
      <c r="AY56" s="631"/>
      <c r="AZ56" s="631"/>
      <c r="BA56" s="631"/>
      <c r="BB56" s="631"/>
      <c r="BC56" s="631"/>
      <c r="BD56" s="632"/>
      <c r="BE56" s="630" t="s">
        <v>223</v>
      </c>
      <c r="BF56" s="631"/>
      <c r="BG56" s="631"/>
      <c r="BH56" s="632"/>
      <c r="BI56" s="630" t="s">
        <v>238</v>
      </c>
      <c r="BJ56" s="631"/>
      <c r="BK56" s="631"/>
      <c r="BL56" s="631"/>
      <c r="BM56" s="631"/>
      <c r="BN56" s="631"/>
      <c r="BO56" s="631"/>
      <c r="BP56" s="631"/>
      <c r="BQ56" s="631"/>
      <c r="BR56" s="632"/>
      <c r="BS56" s="630" t="s">
        <v>223</v>
      </c>
      <c r="BT56" s="631"/>
      <c r="BU56" s="631"/>
      <c r="BV56" s="632"/>
      <c r="BW56" s="127"/>
      <c r="BX56" s="13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65"/>
      <c r="AQ57" s="165"/>
      <c r="AR57" s="165"/>
      <c r="AS57" s="165"/>
      <c r="AT57" s="624" t="s">
        <v>749</v>
      </c>
      <c r="AU57" s="625"/>
      <c r="AV57" s="625"/>
      <c r="AW57" s="625"/>
      <c r="AX57" s="625"/>
      <c r="AY57" s="625"/>
      <c r="AZ57" s="625"/>
      <c r="BA57" s="625"/>
      <c r="BB57" s="625"/>
      <c r="BC57" s="625"/>
      <c r="BD57" s="626"/>
      <c r="BE57" s="624" t="s">
        <v>55</v>
      </c>
      <c r="BF57" s="625"/>
      <c r="BG57" s="625"/>
      <c r="BH57" s="626"/>
      <c r="BI57" s="624"/>
      <c r="BJ57" s="625"/>
      <c r="BK57" s="625"/>
      <c r="BL57" s="625"/>
      <c r="BM57" s="625"/>
      <c r="BN57" s="625"/>
      <c r="BO57" s="625"/>
      <c r="BP57" s="625"/>
      <c r="BQ57" s="625"/>
      <c r="BR57" s="626"/>
      <c r="BS57" s="624"/>
      <c r="BT57" s="625"/>
      <c r="BU57" s="625"/>
      <c r="BV57" s="626"/>
      <c r="BW57" s="127"/>
      <c r="BX57" s="137"/>
    </row>
    <row r="58" spans="1:76" ht="17.25" customHeight="1" x14ac:dyDescent="0.2">
      <c r="A58" s="642"/>
      <c r="B58" s="124"/>
      <c r="C58" s="237" t="s">
        <v>232</v>
      </c>
      <c r="D58" s="136"/>
      <c r="E58" s="136"/>
      <c r="F58" s="127"/>
      <c r="G58" s="127"/>
      <c r="H58" s="127"/>
      <c r="I58" s="127"/>
      <c r="J58" s="127"/>
      <c r="K58" s="127"/>
      <c r="L58" s="127"/>
      <c r="M58" s="127"/>
      <c r="N58" s="130"/>
      <c r="O58" s="130"/>
      <c r="P58" s="130"/>
      <c r="Q58" s="127"/>
      <c r="R58" s="635">
        <v>4166.666666666667</v>
      </c>
      <c r="S58" s="635"/>
      <c r="T58" s="635"/>
      <c r="U58" s="635"/>
      <c r="V58" s="635"/>
      <c r="W58" s="635"/>
      <c r="X58" s="635"/>
      <c r="Y58" s="635"/>
      <c r="Z58" s="635"/>
      <c r="AA58" s="130"/>
      <c r="AB58" s="127"/>
      <c r="AC58" s="127"/>
      <c r="AD58" s="127"/>
      <c r="AE58" s="127"/>
      <c r="AF58" s="127"/>
      <c r="AG58" s="127"/>
      <c r="AH58" s="127"/>
      <c r="AI58" s="127"/>
      <c r="AJ58" s="127"/>
      <c r="AK58" s="130"/>
      <c r="AL58" s="165"/>
      <c r="AM58" s="165"/>
      <c r="AN58" s="165"/>
      <c r="AO58" s="240"/>
      <c r="AP58" s="127"/>
      <c r="AQ58" s="127"/>
      <c r="AR58" s="127"/>
      <c r="AS58" s="127"/>
      <c r="AT58" s="627"/>
      <c r="AU58" s="628"/>
      <c r="AV58" s="628"/>
      <c r="AW58" s="628"/>
      <c r="AX58" s="628"/>
      <c r="AY58" s="628"/>
      <c r="AZ58" s="628"/>
      <c r="BA58" s="628"/>
      <c r="BB58" s="628"/>
      <c r="BC58" s="628"/>
      <c r="BD58" s="629"/>
      <c r="BE58" s="627"/>
      <c r="BF58" s="628"/>
      <c r="BG58" s="628"/>
      <c r="BH58" s="629"/>
      <c r="BI58" s="627"/>
      <c r="BJ58" s="628"/>
      <c r="BK58" s="628"/>
      <c r="BL58" s="628"/>
      <c r="BM58" s="628"/>
      <c r="BN58" s="628"/>
      <c r="BO58" s="628"/>
      <c r="BP58" s="628"/>
      <c r="BQ58" s="628"/>
      <c r="BR58" s="629"/>
      <c r="BS58" s="627"/>
      <c r="BT58" s="628"/>
      <c r="BU58" s="628"/>
      <c r="BV58" s="629"/>
      <c r="BW58" s="127"/>
      <c r="BX58" s="137"/>
    </row>
    <row r="59" spans="1:76" ht="6" customHeight="1" x14ac:dyDescent="0.2">
      <c r="A59" s="642"/>
      <c r="B59" s="124"/>
      <c r="C59" s="237"/>
      <c r="D59" s="136"/>
      <c r="E59" s="136"/>
      <c r="F59" s="127"/>
      <c r="G59" s="127"/>
      <c r="H59" s="127"/>
      <c r="I59" s="127"/>
      <c r="J59" s="127"/>
      <c r="K59" s="127"/>
      <c r="L59" s="127"/>
      <c r="M59" s="127"/>
      <c r="N59" s="130"/>
      <c r="O59" s="130"/>
      <c r="P59" s="130"/>
      <c r="Q59" s="168"/>
      <c r="R59" s="168"/>
      <c r="S59" s="168"/>
      <c r="T59" s="168"/>
      <c r="U59" s="168"/>
      <c r="V59" s="168"/>
      <c r="W59" s="168"/>
      <c r="X59" s="168"/>
      <c r="Y59" s="130"/>
      <c r="Z59" s="130"/>
      <c r="AA59" s="130"/>
      <c r="AB59" s="130"/>
      <c r="AC59" s="130"/>
      <c r="AD59" s="130"/>
      <c r="AE59" s="130"/>
      <c r="AF59" s="130"/>
      <c r="AG59" s="130"/>
      <c r="AH59" s="130"/>
      <c r="AI59" s="130"/>
      <c r="AJ59" s="130"/>
      <c r="AK59" s="130"/>
      <c r="AL59" s="165"/>
      <c r="AM59" s="165"/>
      <c r="AN59" s="165"/>
      <c r="AO59" s="240"/>
      <c r="AP59" s="127"/>
      <c r="AQ59" s="127"/>
      <c r="AR59" s="127"/>
      <c r="AS59" s="127"/>
      <c r="AT59" s="624"/>
      <c r="AU59" s="625"/>
      <c r="AV59" s="625"/>
      <c r="AW59" s="625"/>
      <c r="AX59" s="625"/>
      <c r="AY59" s="625"/>
      <c r="AZ59" s="625"/>
      <c r="BA59" s="625"/>
      <c r="BB59" s="625"/>
      <c r="BC59" s="625"/>
      <c r="BD59" s="626"/>
      <c r="BE59" s="624"/>
      <c r="BF59" s="625"/>
      <c r="BG59" s="625"/>
      <c r="BH59" s="626"/>
      <c r="BI59" s="624"/>
      <c r="BJ59" s="625"/>
      <c r="BK59" s="625"/>
      <c r="BL59" s="625"/>
      <c r="BM59" s="625"/>
      <c r="BN59" s="625"/>
      <c r="BO59" s="625"/>
      <c r="BP59" s="625"/>
      <c r="BQ59" s="625"/>
      <c r="BR59" s="626"/>
      <c r="BS59" s="624"/>
      <c r="BT59" s="625"/>
      <c r="BU59" s="625"/>
      <c r="BV59" s="626"/>
      <c r="BW59" s="127"/>
      <c r="BX59" s="137"/>
    </row>
    <row r="60" spans="1:76" ht="17.25" customHeight="1" x14ac:dyDescent="0.25">
      <c r="A60" s="642"/>
      <c r="B60" s="124"/>
      <c r="C60" s="237" t="s">
        <v>237</v>
      </c>
      <c r="D60" s="136"/>
      <c r="E60" s="136"/>
      <c r="F60" s="127"/>
      <c r="G60" s="127"/>
      <c r="H60" s="127"/>
      <c r="I60" s="127"/>
      <c r="J60" s="127"/>
      <c r="K60" s="127"/>
      <c r="L60" s="127"/>
      <c r="M60" s="127"/>
      <c r="N60" s="130"/>
      <c r="O60" s="130"/>
      <c r="P60" s="130"/>
      <c r="Q60" s="127"/>
      <c r="R60" s="638">
        <v>39083</v>
      </c>
      <c r="S60" s="638"/>
      <c r="T60" s="638"/>
      <c r="U60" s="638"/>
      <c r="V60" s="638"/>
      <c r="W60" s="638"/>
      <c r="X60" s="638"/>
      <c r="Y60" s="638"/>
      <c r="Z60" s="638"/>
      <c r="AA60" s="637" t="s">
        <v>224</v>
      </c>
      <c r="AB60" s="637"/>
      <c r="AC60" s="637"/>
      <c r="AD60" s="637"/>
      <c r="AE60" s="638">
        <v>39263</v>
      </c>
      <c r="AF60" s="638"/>
      <c r="AG60" s="638"/>
      <c r="AH60" s="638"/>
      <c r="AI60" s="638"/>
      <c r="AJ60" s="638"/>
      <c r="AK60" s="638"/>
      <c r="AL60" s="638"/>
      <c r="AM60" s="638"/>
      <c r="AN60" s="638"/>
      <c r="AO60" s="238"/>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5">
      <c r="A61" s="642"/>
      <c r="B61" s="124"/>
      <c r="C61" s="237"/>
      <c r="D61" s="136"/>
      <c r="E61" s="136"/>
      <c r="F61" s="127"/>
      <c r="G61" s="127"/>
      <c r="H61" s="127"/>
      <c r="I61" s="127"/>
      <c r="J61" s="127"/>
      <c r="K61" s="127"/>
      <c r="L61" s="127"/>
      <c r="M61" s="127"/>
      <c r="N61" s="130"/>
      <c r="O61" s="130"/>
      <c r="P61" s="130"/>
      <c r="Q61" s="163"/>
      <c r="R61" s="163"/>
      <c r="S61" s="163"/>
      <c r="T61" s="163"/>
      <c r="U61" s="163"/>
      <c r="V61" s="163"/>
      <c r="W61" s="163"/>
      <c r="X61" s="163"/>
      <c r="Y61" s="130"/>
      <c r="Z61" s="130"/>
      <c r="AA61" s="130"/>
      <c r="AB61" s="130"/>
      <c r="AC61" s="130"/>
      <c r="AD61" s="130"/>
      <c r="AE61" s="130"/>
      <c r="AF61" s="130"/>
      <c r="AG61" s="130"/>
      <c r="AH61" s="130"/>
      <c r="AI61" s="130"/>
      <c r="AJ61" s="130"/>
      <c r="AK61" s="130"/>
      <c r="AL61" s="127"/>
      <c r="AM61" s="127"/>
      <c r="AN61" s="127"/>
      <c r="AO61" s="238"/>
      <c r="AP61" s="127"/>
      <c r="AQ61" s="127"/>
      <c r="AR61" s="127"/>
      <c r="AS61" s="127"/>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row>
    <row r="62" spans="1:76" ht="15.75" customHeight="1" x14ac:dyDescent="0.2">
      <c r="A62" s="642"/>
      <c r="B62" s="124"/>
      <c r="C62" s="241" t="s">
        <v>242</v>
      </c>
      <c r="D62" s="136"/>
      <c r="E62" s="136"/>
      <c r="F62" s="127"/>
      <c r="G62" s="127"/>
      <c r="H62" s="127"/>
      <c r="I62" s="127"/>
      <c r="J62" s="127"/>
      <c r="K62" s="127"/>
      <c r="L62" s="127"/>
      <c r="M62" s="127"/>
      <c r="N62" s="130"/>
      <c r="O62" s="130"/>
      <c r="P62" s="130"/>
      <c r="Q62" s="127"/>
      <c r="R62" s="635">
        <v>4166.666666666667</v>
      </c>
      <c r="S62" s="635"/>
      <c r="T62" s="635"/>
      <c r="U62" s="635"/>
      <c r="V62" s="635"/>
      <c r="W62" s="635"/>
      <c r="X62" s="635"/>
      <c r="Y62" s="635"/>
      <c r="Z62" s="635"/>
      <c r="AA62" s="158"/>
      <c r="AB62" s="158"/>
      <c r="AC62" s="158"/>
      <c r="AD62" s="158"/>
      <c r="AE62" s="158"/>
      <c r="AF62" s="158"/>
      <c r="AG62" s="158"/>
      <c r="AH62" s="158"/>
      <c r="AI62" s="158"/>
      <c r="AJ62" s="142"/>
      <c r="AK62" s="127"/>
      <c r="AL62" s="127"/>
      <c r="AM62" s="127"/>
      <c r="AN62" s="127"/>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42"/>
      <c r="Z63" s="142"/>
      <c r="AA63" s="142"/>
      <c r="AB63" s="142"/>
      <c r="AC63" s="142"/>
      <c r="AD63" s="142"/>
      <c r="AE63" s="142"/>
      <c r="AF63" s="142"/>
      <c r="AG63" s="142"/>
      <c r="AH63" s="142"/>
      <c r="AI63" s="142"/>
      <c r="AJ63" s="142"/>
      <c r="AK63" s="142"/>
      <c r="AL63" s="127"/>
      <c r="AM63" s="127"/>
      <c r="AN63" s="127"/>
      <c r="AO63" s="238"/>
      <c r="AP63" s="127"/>
      <c r="AQ63" s="127"/>
      <c r="AR63" s="127"/>
      <c r="AS63" s="12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127"/>
      <c r="BX63" s="137"/>
    </row>
    <row r="64" spans="1:76" ht="15.75" customHeight="1" x14ac:dyDescent="0.2">
      <c r="A64" s="642"/>
      <c r="B64" s="124"/>
      <c r="C64" s="237" t="s">
        <v>216</v>
      </c>
      <c r="D64" s="127"/>
      <c r="E64" s="127"/>
      <c r="F64" s="127"/>
      <c r="G64" s="127"/>
      <c r="H64" s="127"/>
      <c r="I64" s="127"/>
      <c r="J64" s="127"/>
      <c r="K64" s="134"/>
      <c r="L64" s="127"/>
      <c r="M64" s="359"/>
      <c r="N64" s="360"/>
      <c r="O64" s="360"/>
      <c r="P64" s="360"/>
      <c r="Q64" s="127"/>
      <c r="R64" s="635">
        <v>25000</v>
      </c>
      <c r="S64" s="635"/>
      <c r="T64" s="635"/>
      <c r="U64" s="635"/>
      <c r="V64" s="635"/>
      <c r="W64" s="635"/>
      <c r="X64" s="635"/>
      <c r="Y64" s="635"/>
      <c r="Z64" s="635"/>
      <c r="AA64" s="142"/>
      <c r="AB64" s="142"/>
      <c r="AC64" s="142"/>
      <c r="AD64" s="142"/>
      <c r="AE64" s="142"/>
      <c r="AF64" s="142"/>
      <c r="AG64" s="142"/>
      <c r="AH64" s="142"/>
      <c r="AI64" s="142"/>
      <c r="AJ64" s="142"/>
      <c r="AK64" s="142"/>
      <c r="AL64" s="127"/>
      <c r="AM64" s="127"/>
      <c r="AN64" s="127"/>
      <c r="AO64" s="238"/>
      <c r="AP64" s="127"/>
      <c r="AQ64" s="127"/>
      <c r="AR64" s="127"/>
      <c r="AS64" s="12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127"/>
      <c r="BX64" s="137"/>
    </row>
    <row r="65" spans="1:76" ht="7.5" customHeight="1" x14ac:dyDescent="0.2">
      <c r="A65" s="642"/>
      <c r="B65" s="124"/>
      <c r="C65" s="242"/>
      <c r="D65" s="139"/>
      <c r="E65" s="139"/>
      <c r="F65" s="139"/>
      <c r="G65" s="139"/>
      <c r="H65" s="139"/>
      <c r="I65" s="139"/>
      <c r="J65" s="139"/>
      <c r="K65" s="139"/>
      <c r="L65" s="139"/>
      <c r="M65" s="139"/>
      <c r="N65" s="139"/>
      <c r="O65" s="139"/>
      <c r="P65" s="139"/>
      <c r="Q65" s="139"/>
      <c r="R65" s="219"/>
      <c r="S65" s="219"/>
      <c r="T65" s="219"/>
      <c r="U65" s="219"/>
      <c r="V65" s="219"/>
      <c r="W65" s="219"/>
      <c r="X65" s="219"/>
      <c r="Y65" s="219"/>
      <c r="Z65" s="219"/>
      <c r="AA65" s="218"/>
      <c r="AB65" s="218"/>
      <c r="AC65" s="218"/>
      <c r="AD65" s="218"/>
      <c r="AE65" s="218"/>
      <c r="AF65" s="218"/>
      <c r="AG65" s="218"/>
      <c r="AH65" s="218"/>
      <c r="AI65" s="218"/>
      <c r="AJ65" s="218"/>
      <c r="AK65" s="218"/>
      <c r="AL65" s="139"/>
      <c r="AM65" s="139"/>
      <c r="AN65" s="139"/>
      <c r="AO65" s="243"/>
      <c r="AP65" s="127"/>
      <c r="AQ65" s="127"/>
      <c r="AR65" s="127"/>
      <c r="AS65" s="127"/>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127"/>
      <c r="BX65" s="137"/>
    </row>
    <row r="66" spans="1:76" ht="7.5" customHeight="1" thickBot="1" x14ac:dyDescent="0.25">
      <c r="A66" s="642"/>
      <c r="B66" s="120"/>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69"/>
      <c r="AE66" s="169"/>
      <c r="AF66" s="169"/>
      <c r="AG66" s="169"/>
      <c r="AH66" s="169"/>
      <c r="AI66" s="169"/>
      <c r="AJ66" s="169"/>
      <c r="AK66" s="169"/>
      <c r="AL66" s="122"/>
      <c r="AM66" s="122"/>
      <c r="AN66" s="122"/>
      <c r="AO66" s="122"/>
      <c r="AP66" s="122"/>
      <c r="AQ66" s="122"/>
      <c r="AR66" s="122"/>
      <c r="AS66" s="122"/>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122"/>
      <c r="BX66" s="170"/>
    </row>
    <row r="67" spans="1:76" ht="3" customHeight="1" x14ac:dyDescent="0.25">
      <c r="A67" s="642"/>
      <c r="B67" s="124"/>
      <c r="C67" s="127"/>
      <c r="D67" s="127"/>
      <c r="E67" s="127"/>
      <c r="F67" s="127"/>
      <c r="G67" s="127"/>
      <c r="H67" s="127"/>
      <c r="I67" s="127"/>
      <c r="J67" s="127"/>
      <c r="K67" s="127"/>
      <c r="L67" s="127"/>
      <c r="M67" s="127"/>
      <c r="N67" s="127"/>
      <c r="O67" s="127"/>
      <c r="P67" s="127"/>
      <c r="Q67" s="637"/>
      <c r="R67" s="637"/>
      <c r="S67" s="637"/>
      <c r="T67" s="637"/>
      <c r="U67" s="637"/>
      <c r="V67" s="637"/>
      <c r="W67" s="637"/>
      <c r="X67" s="637"/>
      <c r="Y67" s="142"/>
      <c r="Z67" s="142"/>
      <c r="AA67" s="142"/>
      <c r="AB67" s="142"/>
      <c r="AC67" s="142"/>
      <c r="AD67" s="142"/>
      <c r="AE67" s="142"/>
      <c r="AF67" s="142"/>
      <c r="AG67" s="142"/>
      <c r="AH67" s="142"/>
      <c r="AI67" s="142"/>
      <c r="AJ67" s="142"/>
      <c r="AK67" s="142"/>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37"/>
    </row>
    <row r="68" spans="1:76" ht="15.95" customHeight="1" x14ac:dyDescent="0.2">
      <c r="A68" s="642"/>
      <c r="B68" s="124"/>
      <c r="C68" s="643" t="s">
        <v>210</v>
      </c>
      <c r="D68" s="644"/>
      <c r="E68" s="644"/>
      <c r="F68" s="644"/>
      <c r="G68" s="644"/>
      <c r="H68" s="644"/>
      <c r="I68" s="644"/>
      <c r="J68" s="644"/>
      <c r="K68" s="644"/>
      <c r="L68" s="644"/>
      <c r="M68" s="644"/>
      <c r="N68" s="644"/>
      <c r="O68" s="644"/>
      <c r="P68" s="644"/>
      <c r="Q68" s="644"/>
      <c r="R68" s="644"/>
      <c r="S68" s="644"/>
      <c r="T68" s="644"/>
      <c r="U68" s="644"/>
      <c r="V68" s="644"/>
      <c r="W68" s="644"/>
      <c r="X68" s="644"/>
      <c r="Y68" s="644"/>
      <c r="Z68" s="644"/>
      <c r="AA68" s="644"/>
      <c r="AB68" s="644"/>
      <c r="AC68" s="644"/>
      <c r="AD68" s="644"/>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644"/>
      <c r="BG68" s="644"/>
      <c r="BH68" s="644"/>
      <c r="BI68" s="644"/>
      <c r="BJ68" s="644"/>
      <c r="BK68" s="644"/>
      <c r="BL68" s="644"/>
      <c r="BM68" s="644"/>
      <c r="BN68" s="644"/>
      <c r="BO68" s="644"/>
      <c r="BP68" s="644"/>
      <c r="BQ68" s="644"/>
      <c r="BR68" s="644"/>
      <c r="BS68" s="644"/>
      <c r="BT68" s="644"/>
      <c r="BU68" s="644"/>
      <c r="BV68" s="644"/>
      <c r="BW68" s="645"/>
      <c r="BX68" s="171"/>
    </row>
    <row r="69" spans="1:76" ht="3.75" customHeight="1" x14ac:dyDescent="0.2">
      <c r="A69" s="642"/>
      <c r="B69" s="172"/>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42"/>
      <c r="AJ69" s="142"/>
      <c r="AK69" s="142"/>
      <c r="AL69" s="174"/>
      <c r="AM69" s="174"/>
      <c r="AN69" s="174"/>
      <c r="AO69" s="174"/>
      <c r="AP69" s="174"/>
      <c r="AQ69" s="174"/>
      <c r="AR69" s="174"/>
      <c r="AS69" s="174"/>
      <c r="AT69" s="174"/>
      <c r="AU69" s="174"/>
      <c r="AV69" s="174"/>
      <c r="AW69" s="174"/>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1"/>
    </row>
    <row r="70" spans="1:76" ht="12.75" customHeight="1" x14ac:dyDescent="0.2">
      <c r="A70" s="642"/>
      <c r="B70" s="176"/>
      <c r="C70" s="646" t="s">
        <v>22</v>
      </c>
      <c r="D70" s="647"/>
      <c r="E70" s="647"/>
      <c r="F70" s="647"/>
      <c r="G70" s="647"/>
      <c r="H70" s="647"/>
      <c r="I70" s="647"/>
      <c r="J70" s="647"/>
      <c r="K70" s="647"/>
      <c r="L70" s="647"/>
      <c r="M70" s="647"/>
      <c r="N70" s="647"/>
      <c r="O70" s="647"/>
      <c r="P70" s="647"/>
      <c r="Q70" s="647"/>
      <c r="R70" s="647"/>
      <c r="S70" s="647"/>
      <c r="T70" s="647"/>
      <c r="U70" s="647"/>
      <c r="V70" s="647"/>
      <c r="W70" s="647"/>
      <c r="X70" s="647"/>
      <c r="Y70" s="647"/>
      <c r="Z70" s="647"/>
      <c r="AA70" s="647"/>
      <c r="AB70" s="647"/>
      <c r="AC70" s="647"/>
      <c r="AD70" s="647"/>
      <c r="AE70" s="647"/>
      <c r="AF70" s="647"/>
      <c r="AG70" s="647"/>
      <c r="AH70" s="647"/>
      <c r="AI70" s="647"/>
      <c r="AJ70" s="647"/>
      <c r="AK70" s="647"/>
      <c r="AL70" s="647"/>
      <c r="AM70" s="647"/>
      <c r="AN70" s="647"/>
      <c r="AO70" s="647"/>
      <c r="AP70" s="647"/>
      <c r="AQ70" s="647"/>
      <c r="AR70" s="647"/>
      <c r="AS70" s="647"/>
      <c r="AT70" s="647"/>
      <c r="AU70" s="647"/>
      <c r="AV70" s="647"/>
      <c r="AW70" s="647"/>
      <c r="AX70" s="647"/>
      <c r="AY70" s="647"/>
      <c r="AZ70" s="647"/>
      <c r="BA70" s="647"/>
      <c r="BB70" s="647"/>
      <c r="BC70" s="647"/>
      <c r="BD70" s="647"/>
      <c r="BE70" s="647"/>
      <c r="BF70" s="647"/>
      <c r="BG70" s="647"/>
      <c r="BH70" s="647"/>
      <c r="BI70" s="647"/>
      <c r="BJ70" s="647"/>
      <c r="BK70" s="647"/>
      <c r="BL70" s="647"/>
      <c r="BM70" s="647"/>
      <c r="BN70" s="647"/>
      <c r="BO70" s="647"/>
      <c r="BP70" s="647"/>
      <c r="BQ70" s="647"/>
      <c r="BR70" s="647"/>
      <c r="BS70" s="647"/>
      <c r="BT70" s="647"/>
      <c r="BU70" s="647"/>
      <c r="BV70" s="647"/>
      <c r="BW70" s="648"/>
      <c r="BX70" s="177"/>
    </row>
    <row r="71" spans="1:76" ht="12.75" customHeight="1" x14ac:dyDescent="0.2">
      <c r="A71" s="642"/>
      <c r="B71" s="176"/>
      <c r="C71" s="649"/>
      <c r="D71" s="650"/>
      <c r="E71" s="650"/>
      <c r="F71" s="650"/>
      <c r="G71" s="650"/>
      <c r="H71" s="650"/>
      <c r="I71" s="650"/>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650"/>
      <c r="BA71" s="650"/>
      <c r="BB71" s="650"/>
      <c r="BC71" s="650"/>
      <c r="BD71" s="650"/>
      <c r="BE71" s="650"/>
      <c r="BF71" s="650"/>
      <c r="BG71" s="650"/>
      <c r="BH71" s="650"/>
      <c r="BI71" s="650"/>
      <c r="BJ71" s="650"/>
      <c r="BK71" s="650"/>
      <c r="BL71" s="650"/>
      <c r="BM71" s="650"/>
      <c r="BN71" s="650"/>
      <c r="BO71" s="650"/>
      <c r="BP71" s="650"/>
      <c r="BQ71" s="650"/>
      <c r="BR71" s="650"/>
      <c r="BS71" s="650"/>
      <c r="BT71" s="650"/>
      <c r="BU71" s="650"/>
      <c r="BV71" s="650"/>
      <c r="BW71" s="651"/>
      <c r="BX71" s="177"/>
    </row>
    <row r="72" spans="1:76" ht="12.75" customHeight="1" x14ac:dyDescent="0.2">
      <c r="A72" s="642"/>
      <c r="B72" s="176"/>
      <c r="C72" s="652"/>
      <c r="D72" s="653"/>
      <c r="E72" s="653"/>
      <c r="F72" s="653"/>
      <c r="G72" s="653"/>
      <c r="H72" s="653"/>
      <c r="I72" s="653"/>
      <c r="J72" s="653"/>
      <c r="K72" s="653"/>
      <c r="L72" s="653"/>
      <c r="M72" s="653"/>
      <c r="N72" s="653"/>
      <c r="O72" s="653"/>
      <c r="P72" s="653"/>
      <c r="Q72" s="653"/>
      <c r="R72" s="653"/>
      <c r="S72" s="653"/>
      <c r="T72" s="653"/>
      <c r="U72" s="653"/>
      <c r="V72" s="653"/>
      <c r="W72" s="653"/>
      <c r="X72" s="653"/>
      <c r="Y72" s="653"/>
      <c r="Z72" s="653"/>
      <c r="AA72" s="653"/>
      <c r="AB72" s="653"/>
      <c r="AC72" s="653"/>
      <c r="AD72" s="653"/>
      <c r="AE72" s="653"/>
      <c r="AF72" s="653"/>
      <c r="AG72" s="653"/>
      <c r="AH72" s="653"/>
      <c r="AI72" s="653"/>
      <c r="AJ72" s="653"/>
      <c r="AK72" s="653"/>
      <c r="AL72" s="653"/>
      <c r="AM72" s="653"/>
      <c r="AN72" s="653"/>
      <c r="AO72" s="653"/>
      <c r="AP72" s="653"/>
      <c r="AQ72" s="653"/>
      <c r="AR72" s="653"/>
      <c r="AS72" s="653"/>
      <c r="AT72" s="653"/>
      <c r="AU72" s="653"/>
      <c r="AV72" s="653"/>
      <c r="AW72" s="653"/>
      <c r="AX72" s="653"/>
      <c r="AY72" s="653"/>
      <c r="AZ72" s="653"/>
      <c r="BA72" s="653"/>
      <c r="BB72" s="653"/>
      <c r="BC72" s="653"/>
      <c r="BD72" s="653"/>
      <c r="BE72" s="653"/>
      <c r="BF72" s="653"/>
      <c r="BG72" s="653"/>
      <c r="BH72" s="653"/>
      <c r="BI72" s="653"/>
      <c r="BJ72" s="653"/>
      <c r="BK72" s="653"/>
      <c r="BL72" s="653"/>
      <c r="BM72" s="653"/>
      <c r="BN72" s="653"/>
      <c r="BO72" s="653"/>
      <c r="BP72" s="653"/>
      <c r="BQ72" s="653"/>
      <c r="BR72" s="653"/>
      <c r="BS72" s="653"/>
      <c r="BT72" s="653"/>
      <c r="BU72" s="653"/>
      <c r="BV72" s="653"/>
      <c r="BW72" s="654"/>
      <c r="BX72" s="177"/>
    </row>
    <row r="73" spans="1:76" ht="3" customHeight="1" x14ac:dyDescent="0.2">
      <c r="A73" s="198"/>
      <c r="B73" s="124"/>
      <c r="C73" s="127"/>
      <c r="D73" s="136"/>
      <c r="E73" s="136"/>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37"/>
    </row>
    <row r="74" spans="1:76" ht="16.5" customHeight="1" thickBot="1" x14ac:dyDescent="0.25">
      <c r="A74" s="198"/>
      <c r="B74" s="120"/>
      <c r="C74" s="639" t="s">
        <v>371</v>
      </c>
      <c r="D74" s="639"/>
      <c r="E74" s="639"/>
      <c r="F74" s="639"/>
      <c r="G74" s="639"/>
      <c r="H74" s="639"/>
      <c r="I74" s="639"/>
      <c r="J74" s="639"/>
      <c r="K74" s="639"/>
      <c r="L74" s="639"/>
      <c r="M74" s="639"/>
      <c r="N74" s="639"/>
      <c r="O74" s="639"/>
      <c r="P74" s="639"/>
      <c r="Q74" s="639"/>
      <c r="R74" s="639"/>
      <c r="S74" s="639"/>
      <c r="T74" s="639"/>
      <c r="U74" s="639"/>
      <c r="V74" s="639"/>
      <c r="W74" s="639"/>
      <c r="X74" s="639"/>
      <c r="Y74" s="639"/>
      <c r="Z74" s="639"/>
      <c r="AA74" s="639"/>
      <c r="AB74" s="639"/>
      <c r="AC74" s="639"/>
      <c r="AD74" s="639"/>
      <c r="AE74" s="639"/>
      <c r="AF74" s="639"/>
      <c r="AG74" s="639"/>
      <c r="AH74" s="639"/>
      <c r="AI74" s="639"/>
      <c r="AJ74" s="639"/>
      <c r="AK74" s="639"/>
      <c r="AL74" s="639"/>
      <c r="AM74" s="639"/>
      <c r="AN74" s="639"/>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122"/>
      <c r="BU74" s="122"/>
      <c r="BV74" s="122"/>
      <c r="BW74" s="122"/>
      <c r="BX74" s="170"/>
    </row>
    <row r="75" spans="1:76" x14ac:dyDescent="0.2">
      <c r="A75" s="1"/>
    </row>
    <row r="76" spans="1:76" x14ac:dyDescent="0.2">
      <c r="A76" s="89"/>
    </row>
    <row r="77" spans="1:76" x14ac:dyDescent="0.2">
      <c r="A77" s="89"/>
    </row>
    <row r="78" spans="1:76" x14ac:dyDescent="0.2">
      <c r="A78" s="89"/>
    </row>
    <row r="79" spans="1:76" hidden="1" x14ac:dyDescent="0.2">
      <c r="A79" s="89"/>
      <c r="D79" s="69" t="s">
        <v>356</v>
      </c>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M79" s="68"/>
      <c r="AN79" s="68"/>
      <c r="AO79" s="68"/>
      <c r="AP79" s="68"/>
      <c r="AQ79" s="68"/>
      <c r="AR79" s="68"/>
      <c r="AS79" s="68"/>
      <c r="AT79" s="68"/>
    </row>
    <row r="80" spans="1:76" hidden="1" x14ac:dyDescent="0.2">
      <c r="A80" s="89"/>
      <c r="D80" s="199" t="s">
        <v>638</v>
      </c>
      <c r="E80" s="48"/>
      <c r="F80" s="48"/>
      <c r="G80" s="48"/>
      <c r="H80" s="48"/>
    </row>
    <row r="81" spans="1:10" hidden="1" x14ac:dyDescent="0.2">
      <c r="A81" s="89"/>
      <c r="D81" s="247" t="s">
        <v>206</v>
      </c>
      <c r="E81" s="48"/>
      <c r="F81" s="48"/>
      <c r="G81" s="48"/>
      <c r="H81" s="48"/>
    </row>
    <row r="82" spans="1:10" hidden="1" x14ac:dyDescent="0.2">
      <c r="A82" s="89"/>
      <c r="D82" t="s">
        <v>181</v>
      </c>
      <c r="E82" s="48"/>
      <c r="F82" s="48"/>
      <c r="G82" s="48"/>
      <c r="H82" s="48"/>
    </row>
    <row r="83" spans="1:10" hidden="1" x14ac:dyDescent="0.2">
      <c r="A83" s="89"/>
      <c r="D83" t="s">
        <v>182</v>
      </c>
      <c r="E83" s="48"/>
      <c r="F83" s="48"/>
      <c r="G83" s="48"/>
      <c r="H83" s="48"/>
    </row>
    <row r="84" spans="1:10" hidden="1" x14ac:dyDescent="0.2">
      <c r="A84" s="89"/>
      <c r="D84" t="s">
        <v>97</v>
      </c>
      <c r="E84" s="49"/>
      <c r="F84" s="49"/>
      <c r="G84" s="49"/>
      <c r="H84" s="49"/>
      <c r="I84" s="2"/>
      <c r="J84" s="2"/>
    </row>
    <row r="85" spans="1:10" hidden="1" x14ac:dyDescent="0.2">
      <c r="A85" s="89"/>
      <c r="D85" t="s">
        <v>98</v>
      </c>
      <c r="E85" s="48"/>
      <c r="F85" s="48"/>
      <c r="G85" s="48"/>
      <c r="H85" s="48"/>
    </row>
    <row r="86" spans="1:10" hidden="1" x14ac:dyDescent="0.2">
      <c r="A86" s="89"/>
      <c r="D86" t="s">
        <v>99</v>
      </c>
      <c r="E86" s="48"/>
      <c r="F86" s="48"/>
      <c r="G86" s="48"/>
      <c r="H86" s="48"/>
    </row>
    <row r="87" spans="1:10" hidden="1" x14ac:dyDescent="0.2">
      <c r="A87" s="89"/>
      <c r="D87" t="s">
        <v>100</v>
      </c>
    </row>
    <row r="88" spans="1:10" hidden="1" x14ac:dyDescent="0.2">
      <c r="A88" s="89"/>
      <c r="D88" t="s">
        <v>101</v>
      </c>
    </row>
    <row r="89" spans="1:10" hidden="1" x14ac:dyDescent="0.2">
      <c r="A89" s="89"/>
      <c r="D89" t="s">
        <v>102</v>
      </c>
    </row>
    <row r="90" spans="1:10" hidden="1" x14ac:dyDescent="0.2">
      <c r="A90" s="89"/>
      <c r="D90" t="s">
        <v>103</v>
      </c>
    </row>
    <row r="91" spans="1:10" hidden="1" x14ac:dyDescent="0.2">
      <c r="A91" s="89"/>
      <c r="D91" t="s">
        <v>104</v>
      </c>
    </row>
    <row r="92" spans="1:10" hidden="1" x14ac:dyDescent="0.2">
      <c r="A92" s="89"/>
      <c r="D92" s="1" t="s">
        <v>105</v>
      </c>
    </row>
    <row r="93" spans="1:10" hidden="1" x14ac:dyDescent="0.2">
      <c r="A93" s="89"/>
      <c r="D93" s="1" t="s">
        <v>106</v>
      </c>
    </row>
    <row r="94" spans="1:10" hidden="1" x14ac:dyDescent="0.2">
      <c r="A94" s="89"/>
      <c r="D94" s="1" t="s">
        <v>107</v>
      </c>
    </row>
    <row r="95" spans="1:10" hidden="1" x14ac:dyDescent="0.2">
      <c r="A95" s="89"/>
      <c r="D95" s="1" t="s">
        <v>108</v>
      </c>
    </row>
    <row r="96" spans="1:10" hidden="1" x14ac:dyDescent="0.2">
      <c r="A96" s="89"/>
      <c r="D96" s="1" t="s">
        <v>176</v>
      </c>
    </row>
    <row r="97" spans="1:4" hidden="1" x14ac:dyDescent="0.2">
      <c r="A97" s="89"/>
      <c r="D97" s="1" t="s">
        <v>177</v>
      </c>
    </row>
    <row r="98" spans="1:4" hidden="1" x14ac:dyDescent="0.2">
      <c r="A98" s="89"/>
      <c r="D98" s="1" t="s">
        <v>178</v>
      </c>
    </row>
    <row r="99" spans="1:4" hidden="1" x14ac:dyDescent="0.2">
      <c r="A99" s="89"/>
      <c r="D99" s="1" t="s">
        <v>180</v>
      </c>
    </row>
    <row r="100" spans="1:4" hidden="1" x14ac:dyDescent="0.2">
      <c r="A100" s="89"/>
      <c r="D100" s="1" t="s">
        <v>179</v>
      </c>
    </row>
    <row r="101" spans="1:4" hidden="1" x14ac:dyDescent="0.2">
      <c r="A101" s="89"/>
      <c r="D101" s="1" t="s">
        <v>109</v>
      </c>
    </row>
    <row r="102" spans="1:4" x14ac:dyDescent="0.2">
      <c r="A102" s="89"/>
    </row>
    <row r="103" spans="1:4" x14ac:dyDescent="0.2">
      <c r="A103" s="89"/>
    </row>
    <row r="104" spans="1:4" x14ac:dyDescent="0.2">
      <c r="A104" s="89"/>
    </row>
    <row r="105" spans="1:4" x14ac:dyDescent="0.2">
      <c r="A105" s="89"/>
    </row>
    <row r="106" spans="1:4" x14ac:dyDescent="0.2">
      <c r="A106" s="89"/>
    </row>
    <row r="107" spans="1:4" x14ac:dyDescent="0.2">
      <c r="A107" s="89"/>
    </row>
    <row r="108" spans="1:4" x14ac:dyDescent="0.2">
      <c r="A108" s="89"/>
    </row>
    <row r="109" spans="1:4" x14ac:dyDescent="0.2">
      <c r="A109" s="89"/>
    </row>
    <row r="110" spans="1:4" x14ac:dyDescent="0.2">
      <c r="A110" s="89"/>
    </row>
    <row r="111" spans="1:4" x14ac:dyDescent="0.2">
      <c r="A111" s="89"/>
    </row>
    <row r="112" spans="1:4" x14ac:dyDescent="0.2">
      <c r="A112" s="89"/>
    </row>
    <row r="113" spans="1:1" x14ac:dyDescent="0.2">
      <c r="A113" s="89"/>
    </row>
    <row r="114" spans="1:1" x14ac:dyDescent="0.2">
      <c r="A114" s="89"/>
    </row>
    <row r="115" spans="1:1" x14ac:dyDescent="0.2">
      <c r="A115" s="89"/>
    </row>
    <row r="116" spans="1:1" x14ac:dyDescent="0.2">
      <c r="A116" s="89"/>
    </row>
    <row r="117" spans="1:1" x14ac:dyDescent="0.2">
      <c r="A117" s="89"/>
    </row>
    <row r="118" spans="1:1" x14ac:dyDescent="0.2">
      <c r="A118" s="89"/>
    </row>
    <row r="119" spans="1:1" x14ac:dyDescent="0.2">
      <c r="A119" s="89"/>
    </row>
    <row r="120" spans="1:1" x14ac:dyDescent="0.2">
      <c r="A120" s="89"/>
    </row>
    <row r="121" spans="1:1" x14ac:dyDescent="0.2">
      <c r="A121" s="89"/>
    </row>
    <row r="122" spans="1:1" x14ac:dyDescent="0.2">
      <c r="A122" s="89"/>
    </row>
    <row r="123" spans="1:1" x14ac:dyDescent="0.2">
      <c r="A123" s="89"/>
    </row>
    <row r="124" spans="1:1" x14ac:dyDescent="0.2">
      <c r="A124" s="89"/>
    </row>
    <row r="125" spans="1:1" x14ac:dyDescent="0.2">
      <c r="A125" s="89"/>
    </row>
    <row r="126" spans="1:1" x14ac:dyDescent="0.2">
      <c r="A126" s="89"/>
    </row>
    <row r="127" spans="1:1" x14ac:dyDescent="0.2">
      <c r="A127" s="89"/>
    </row>
    <row r="128" spans="1:1" x14ac:dyDescent="0.2">
      <c r="A128" s="89"/>
    </row>
    <row r="129" spans="1:1" x14ac:dyDescent="0.2">
      <c r="A129" s="89"/>
    </row>
    <row r="130" spans="1:1" x14ac:dyDescent="0.2">
      <c r="A130" s="89"/>
    </row>
    <row r="131" spans="1:1" x14ac:dyDescent="0.2">
      <c r="A131" s="89"/>
    </row>
    <row r="132" spans="1:1" x14ac:dyDescent="0.2">
      <c r="A132" s="89"/>
    </row>
    <row r="133" spans="1:1" x14ac:dyDescent="0.2">
      <c r="A133" s="89"/>
    </row>
    <row r="134" spans="1:1" x14ac:dyDescent="0.2">
      <c r="A134" s="89"/>
    </row>
    <row r="135" spans="1:1" x14ac:dyDescent="0.2">
      <c r="A135" s="89"/>
    </row>
    <row r="136" spans="1:1" x14ac:dyDescent="0.2">
      <c r="A136" s="89"/>
    </row>
    <row r="137" spans="1:1" x14ac:dyDescent="0.2">
      <c r="A137" s="89"/>
    </row>
    <row r="138" spans="1:1" x14ac:dyDescent="0.2">
      <c r="A138" s="89"/>
    </row>
    <row r="139" spans="1:1" x14ac:dyDescent="0.2">
      <c r="A139" s="89"/>
    </row>
    <row r="140" spans="1:1" x14ac:dyDescent="0.2">
      <c r="A140" s="89"/>
    </row>
    <row r="141" spans="1:1" x14ac:dyDescent="0.2">
      <c r="A141" s="89"/>
    </row>
    <row r="142" spans="1:1" x14ac:dyDescent="0.2">
      <c r="A142" s="89"/>
    </row>
    <row r="143" spans="1:1" x14ac:dyDescent="0.2">
      <c r="A143" s="89"/>
    </row>
    <row r="144" spans="1:1" x14ac:dyDescent="0.2">
      <c r="A144" s="89"/>
    </row>
    <row r="145" spans="1:1" x14ac:dyDescent="0.2">
      <c r="A145" s="89"/>
    </row>
    <row r="146" spans="1:1" x14ac:dyDescent="0.2">
      <c r="A146" s="89"/>
    </row>
    <row r="147" spans="1:1" x14ac:dyDescent="0.2">
      <c r="A147" s="89"/>
    </row>
    <row r="148" spans="1:1" x14ac:dyDescent="0.2">
      <c r="A148" s="89"/>
    </row>
    <row r="149" spans="1:1" x14ac:dyDescent="0.2">
      <c r="A149" s="89"/>
    </row>
    <row r="150" spans="1:1" x14ac:dyDescent="0.2">
      <c r="A150" s="89"/>
    </row>
    <row r="151" spans="1:1" x14ac:dyDescent="0.2">
      <c r="A151" s="89"/>
    </row>
    <row r="152" spans="1:1" x14ac:dyDescent="0.2">
      <c r="A152" s="89"/>
    </row>
    <row r="153" spans="1:1" x14ac:dyDescent="0.2">
      <c r="A153" s="89"/>
    </row>
    <row r="154" spans="1:1" x14ac:dyDescent="0.2">
      <c r="A154" s="89"/>
    </row>
    <row r="155" spans="1:1" x14ac:dyDescent="0.2">
      <c r="A155" s="89"/>
    </row>
    <row r="156" spans="1:1" x14ac:dyDescent="0.2">
      <c r="A156" s="89"/>
    </row>
    <row r="157" spans="1:1" x14ac:dyDescent="0.2">
      <c r="A157" s="89"/>
    </row>
    <row r="158" spans="1:1" x14ac:dyDescent="0.2">
      <c r="A158" s="89"/>
    </row>
    <row r="159" spans="1:1" x14ac:dyDescent="0.2">
      <c r="A159" s="89"/>
    </row>
    <row r="160" spans="1:1" x14ac:dyDescent="0.2">
      <c r="A160" s="89"/>
    </row>
    <row r="161" spans="1:1" x14ac:dyDescent="0.2">
      <c r="A161" s="89"/>
    </row>
    <row r="162" spans="1:1" x14ac:dyDescent="0.2">
      <c r="A162" s="89"/>
    </row>
    <row r="163" spans="1:1" x14ac:dyDescent="0.2">
      <c r="A163" s="89"/>
    </row>
    <row r="164" spans="1:1" x14ac:dyDescent="0.2">
      <c r="A164" s="89"/>
    </row>
    <row r="165" spans="1:1" x14ac:dyDescent="0.2">
      <c r="A165" s="89"/>
    </row>
    <row r="166" spans="1:1" x14ac:dyDescent="0.2">
      <c r="A166" s="89"/>
    </row>
    <row r="167" spans="1:1" x14ac:dyDescent="0.2">
      <c r="A167" s="89"/>
    </row>
    <row r="168" spans="1:1" x14ac:dyDescent="0.2">
      <c r="A168" s="89"/>
    </row>
    <row r="169" spans="1:1" x14ac:dyDescent="0.2">
      <c r="A169" s="89"/>
    </row>
    <row r="170" spans="1:1" x14ac:dyDescent="0.2">
      <c r="A170" s="89"/>
    </row>
    <row r="171" spans="1:1" x14ac:dyDescent="0.2">
      <c r="A171" s="89"/>
    </row>
    <row r="172" spans="1:1" x14ac:dyDescent="0.2">
      <c r="A172" s="89"/>
    </row>
    <row r="173" spans="1:1" x14ac:dyDescent="0.2">
      <c r="A173" s="89"/>
    </row>
    <row r="174" spans="1:1" x14ac:dyDescent="0.2">
      <c r="A174" s="89"/>
    </row>
    <row r="175" spans="1:1" x14ac:dyDescent="0.2">
      <c r="A175" s="89"/>
    </row>
    <row r="176" spans="1:1"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sheetData>
  <sheetProtection sheet="1" objects="1" scenarios="1" selectLockedCells="1"/>
  <mergeCells count="92">
    <mergeCell ref="C74:BS74"/>
    <mergeCell ref="A12:A13"/>
    <mergeCell ref="A14:A30"/>
    <mergeCell ref="A31:A66"/>
    <mergeCell ref="A67:A72"/>
    <mergeCell ref="Q67:X67"/>
    <mergeCell ref="C68:BW68"/>
    <mergeCell ref="C70:BW72"/>
    <mergeCell ref="BE61:BH62"/>
    <mergeCell ref="BI61:BR62"/>
    <mergeCell ref="BS61:BV62"/>
    <mergeCell ref="R62:Z62"/>
    <mergeCell ref="BE59:BH60"/>
    <mergeCell ref="BI59:BR60"/>
    <mergeCell ref="BS59:BV60"/>
    <mergeCell ref="R60:Z60"/>
    <mergeCell ref="BI56:BR56"/>
    <mergeCell ref="AA56:AD56"/>
    <mergeCell ref="AE56:AN56"/>
    <mergeCell ref="BS56:BV56"/>
    <mergeCell ref="AT57:BD58"/>
    <mergeCell ref="BE57:BH58"/>
    <mergeCell ref="BI57:BR58"/>
    <mergeCell ref="BS57:BV58"/>
    <mergeCell ref="BM51:BW51"/>
    <mergeCell ref="R54:Z54"/>
    <mergeCell ref="AA54:AD54"/>
    <mergeCell ref="AE54:AN54"/>
    <mergeCell ref="AT54:BV55"/>
    <mergeCell ref="Q42:BW42"/>
    <mergeCell ref="Q43:BU43"/>
    <mergeCell ref="AL45:AN45"/>
    <mergeCell ref="AV45:AX45"/>
    <mergeCell ref="M49:O49"/>
    <mergeCell ref="BF32:BH32"/>
    <mergeCell ref="J34:AS34"/>
    <mergeCell ref="BI34:BW34"/>
    <mergeCell ref="O27:Y27"/>
    <mergeCell ref="AI27:AU27"/>
    <mergeCell ref="BL27:BW27"/>
    <mergeCell ref="O29:BW29"/>
    <mergeCell ref="I21:AD21"/>
    <mergeCell ref="AS21:BA21"/>
    <mergeCell ref="BO21:BW21"/>
    <mergeCell ref="I25:J25"/>
    <mergeCell ref="O25:P25"/>
    <mergeCell ref="V25:AO25"/>
    <mergeCell ref="BG25:BW25"/>
    <mergeCell ref="AS22:BA22"/>
    <mergeCell ref="BO22:BW22"/>
    <mergeCell ref="BM17:BW17"/>
    <mergeCell ref="BM19:BW19"/>
    <mergeCell ref="I19:T19"/>
    <mergeCell ref="I17:AA17"/>
    <mergeCell ref="P15:AD15"/>
    <mergeCell ref="AQ15:BW15"/>
    <mergeCell ref="B11:BX11"/>
    <mergeCell ref="B8:BX8"/>
    <mergeCell ref="B9:BW9"/>
    <mergeCell ref="AS23:BA23"/>
    <mergeCell ref="BJ49:BL49"/>
    <mergeCell ref="BO23:BW23"/>
    <mergeCell ref="I36:AS36"/>
    <mergeCell ref="BI36:BW36"/>
    <mergeCell ref="N38:AN38"/>
    <mergeCell ref="BH38:BW38"/>
    <mergeCell ref="AI40:BW40"/>
    <mergeCell ref="BD12:BN12"/>
    <mergeCell ref="BO12:BW12"/>
    <mergeCell ref="C12:BB13"/>
    <mergeCell ref="AF19:AR19"/>
    <mergeCell ref="AL17:BD17"/>
    <mergeCell ref="B4:O4"/>
    <mergeCell ref="P4:AH4"/>
    <mergeCell ref="AM4:BC4"/>
    <mergeCell ref="BH4:BX4"/>
    <mergeCell ref="B7:M7"/>
    <mergeCell ref="R64:Z64"/>
    <mergeCell ref="BC47:BE47"/>
    <mergeCell ref="D49:E49"/>
    <mergeCell ref="AX49:BF49"/>
    <mergeCell ref="R58:Z58"/>
    <mergeCell ref="AT59:BD60"/>
    <mergeCell ref="AA60:AD60"/>
    <mergeCell ref="AE60:AN60"/>
    <mergeCell ref="AC47:AL47"/>
    <mergeCell ref="AP47:AY47"/>
    <mergeCell ref="J51:AI51"/>
    <mergeCell ref="R56:Z56"/>
    <mergeCell ref="AT56:BD56"/>
    <mergeCell ref="BE56:BH56"/>
    <mergeCell ref="AT61:BD62"/>
  </mergeCells>
  <phoneticPr fontId="0" type="noConversion"/>
  <dataValidations xWindow="250" yWindow="486" count="4">
    <dataValidation allowBlank="1" showInputMessage="1" showErrorMessage="1" sqref="P15:AD15 S32:AS32 AF19:AR19 I19:T19 J51:AI51 AI27:AU27 I21:AD21"/>
    <dataValidation type="list" allowBlank="1" showInputMessage="1" showErrorMessage="1" prompt="Click for choices" sqref="AX19:BJ19">
      <formula1>#REF!</formula1>
    </dataValidation>
    <dataValidation type="list" allowBlank="1" showErrorMessage="1" prompt="Click arrow for choices" sqref="AQ15:BW15">
      <formula1>$D$81:$D$101</formula1>
    </dataValidation>
    <dataValidation allowBlank="1" showErrorMessage="1" sqref="V25:AO25"/>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12'!A1" display="See Next Example"/>
  </hyperlinks>
  <printOptions horizontalCentered="1"/>
  <pageMargins left="0.5" right="0.5" top="0.7" bottom="0.7" header="0.5" footer="0.5"/>
  <pageSetup scale="76" orientation="portrait" horizontalDpi="300" verticalDpi="300" r:id="rId1"/>
  <headerFooter alignWithMargins="0">
    <oddFooter>&amp;Lhttp://web.mit.edu/hr/forms/academic.html&amp;R(rev. 07/06)</oddFooter>
  </headerFooter>
  <drawing r:id="rId2"/>
  <legacyDrawing r:id="rId3"/>
  <controls>
    <mc:AlternateContent xmlns:mc="http://schemas.openxmlformats.org/markup-compatibility/2006">
      <mc:Choice Requires="x14">
        <control shapeId="41985" r:id="rId4" name="CheckBox1">
          <controlPr defaultSize="0" autoLine="0" r:id="rId5">
            <anchor moveWithCells="1">
              <from>
                <xdr:col>158</xdr:col>
                <xdr:colOff>38100</xdr:colOff>
                <xdr:row>11</xdr:row>
                <xdr:rowOff>0</xdr:rowOff>
              </from>
              <to>
                <xdr:col>158</xdr:col>
                <xdr:colOff>238125</xdr:colOff>
                <xdr:row>12</xdr:row>
                <xdr:rowOff>19050</xdr:rowOff>
              </to>
            </anchor>
          </controlPr>
        </control>
      </mc:Choice>
      <mc:Fallback>
        <control shapeId="41985" r:id="rId4" name="CheckBox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autoPageBreaks="0"/>
  </sheetPr>
  <dimension ref="A2:CA230"/>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2.570312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752</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751</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48</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32.1" customHeight="1" x14ac:dyDescent="0.2">
      <c r="B9" s="679" t="s">
        <v>23</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7.5" customHeight="1" x14ac:dyDescent="0.2">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row>
    <row r="11" spans="1:78" ht="17.25" customHeight="1" thickBot="1" x14ac:dyDescent="0.25">
      <c r="B11" s="677" t="s">
        <v>635</v>
      </c>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Z11" s="101"/>
    </row>
    <row r="12" spans="1:78" ht="15" customHeight="1" thickBot="1" x14ac:dyDescent="0.25">
      <c r="A12" s="640"/>
      <c r="B12" s="257"/>
      <c r="C12" s="685" t="s">
        <v>38</v>
      </c>
      <c r="D12" s="686"/>
      <c r="E12" s="686"/>
      <c r="F12" s="686"/>
      <c r="G12" s="686"/>
      <c r="H12" s="686"/>
      <c r="I12" s="686"/>
      <c r="J12" s="686"/>
      <c r="K12" s="686"/>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c r="AT12" s="686"/>
      <c r="AU12" s="686"/>
      <c r="AV12" s="686"/>
      <c r="AW12" s="686"/>
      <c r="AX12" s="686"/>
      <c r="AY12" s="686"/>
      <c r="AZ12" s="686"/>
      <c r="BA12" s="686"/>
      <c r="BB12" s="686"/>
      <c r="BC12" s="259"/>
      <c r="BD12" s="662" t="s">
        <v>233</v>
      </c>
      <c r="BE12" s="663"/>
      <c r="BF12" s="663"/>
      <c r="BG12" s="663"/>
      <c r="BH12" s="663"/>
      <c r="BI12" s="663"/>
      <c r="BJ12" s="663"/>
      <c r="BK12" s="663"/>
      <c r="BL12" s="663"/>
      <c r="BM12" s="663"/>
      <c r="BN12" s="663"/>
      <c r="BO12" s="579">
        <f ca="1">NOW()</f>
        <v>41334.416697800923</v>
      </c>
      <c r="BP12" s="579"/>
      <c r="BQ12" s="579"/>
      <c r="BR12" s="579"/>
      <c r="BS12" s="579"/>
      <c r="BT12" s="579"/>
      <c r="BU12" s="579"/>
      <c r="BV12" s="579"/>
      <c r="BW12" s="580"/>
      <c r="BX12" s="337"/>
    </row>
    <row r="13" spans="1:78" ht="8.25" customHeight="1" thickBot="1" x14ac:dyDescent="0.25">
      <c r="A13" s="640"/>
      <c r="B13" s="120"/>
      <c r="C13" s="687"/>
      <c r="D13" s="687"/>
      <c r="E13" s="687"/>
      <c r="F13" s="687"/>
      <c r="G13" s="687"/>
      <c r="H13" s="687"/>
      <c r="I13" s="687"/>
      <c r="J13" s="687"/>
      <c r="K13" s="687"/>
      <c r="L13" s="687"/>
      <c r="M13" s="687"/>
      <c r="N13" s="687"/>
      <c r="O13" s="687"/>
      <c r="P13" s="687"/>
      <c r="Q13" s="687"/>
      <c r="R13" s="687"/>
      <c r="S13" s="687"/>
      <c r="T13" s="68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c r="AT13" s="687"/>
      <c r="AU13" s="687"/>
      <c r="AV13" s="687"/>
      <c r="AW13" s="687"/>
      <c r="AX13" s="687"/>
      <c r="AY13" s="687"/>
      <c r="AZ13" s="687"/>
      <c r="BA13" s="687"/>
      <c r="BB13" s="687"/>
      <c r="BC13" s="121"/>
      <c r="BD13" s="122"/>
      <c r="BE13" s="122"/>
      <c r="BF13" s="122"/>
      <c r="BG13" s="122"/>
      <c r="BH13" s="122"/>
      <c r="BI13" s="122"/>
      <c r="BJ13" s="122"/>
      <c r="BK13" s="122"/>
      <c r="BL13" s="122"/>
      <c r="BM13" s="122"/>
      <c r="BN13" s="122"/>
      <c r="BO13" s="122"/>
      <c r="BP13" s="122"/>
      <c r="BQ13" s="122"/>
      <c r="BR13" s="122"/>
      <c r="BS13" s="122"/>
      <c r="BT13" s="122"/>
      <c r="BU13" s="122"/>
      <c r="BV13" s="121"/>
      <c r="BW13" s="121"/>
      <c r="BX13" s="123"/>
    </row>
    <row r="14" spans="1:78" ht="4.5" customHeight="1" x14ac:dyDescent="0.2">
      <c r="A14" s="641"/>
      <c r="B14" s="124"/>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6"/>
      <c r="BD14" s="127"/>
      <c r="BE14" s="127"/>
      <c r="BF14" s="127"/>
      <c r="BG14" s="127"/>
      <c r="BH14" s="127"/>
      <c r="BI14" s="127"/>
      <c r="BJ14" s="127"/>
      <c r="BK14" s="127"/>
      <c r="BL14" s="127"/>
      <c r="BM14" s="127"/>
      <c r="BN14" s="127"/>
      <c r="BO14" s="127"/>
      <c r="BP14" s="127"/>
      <c r="BQ14" s="127"/>
      <c r="BR14" s="127"/>
      <c r="BS14" s="127"/>
      <c r="BT14" s="127"/>
      <c r="BU14" s="127"/>
      <c r="BV14" s="126"/>
      <c r="BW14" s="126"/>
      <c r="BX14" s="128"/>
    </row>
    <row r="15" spans="1:78" ht="15.75" customHeight="1" x14ac:dyDescent="0.2">
      <c r="A15" s="641"/>
      <c r="B15" s="124"/>
      <c r="C15" s="132"/>
      <c r="D15" s="129" t="s">
        <v>625</v>
      </c>
      <c r="E15" s="132"/>
      <c r="F15" s="129"/>
      <c r="G15" s="129"/>
      <c r="H15" s="129"/>
      <c r="I15" s="129"/>
      <c r="J15" s="130"/>
      <c r="K15" s="131"/>
      <c r="L15" s="131"/>
      <c r="M15" s="131"/>
      <c r="N15" s="132"/>
      <c r="O15" s="132"/>
      <c r="P15" s="622" t="s">
        <v>374</v>
      </c>
      <c r="Q15" s="683"/>
      <c r="R15" s="683"/>
      <c r="S15" s="683"/>
      <c r="T15" s="683"/>
      <c r="U15" s="683"/>
      <c r="V15" s="683"/>
      <c r="W15" s="683"/>
      <c r="X15" s="683"/>
      <c r="Y15" s="683"/>
      <c r="Z15" s="683"/>
      <c r="AA15" s="683"/>
      <c r="AB15" s="683"/>
      <c r="AC15" s="683"/>
      <c r="AD15" s="684"/>
      <c r="AE15" s="132"/>
      <c r="AF15" s="132" t="s">
        <v>110</v>
      </c>
      <c r="AG15" s="132"/>
      <c r="AH15" s="132"/>
      <c r="AI15" s="132"/>
      <c r="AJ15" s="132"/>
      <c r="AK15" s="132"/>
      <c r="AL15" s="132"/>
      <c r="AM15" s="132"/>
      <c r="AN15" s="132"/>
      <c r="AO15" s="132"/>
      <c r="AP15" s="132"/>
      <c r="AQ15" s="665" t="s">
        <v>97</v>
      </c>
      <c r="AR15" s="666"/>
      <c r="AS15" s="666"/>
      <c r="AT15" s="666"/>
      <c r="AU15" s="666"/>
      <c r="AV15" s="666"/>
      <c r="AW15" s="666"/>
      <c r="AX15" s="666"/>
      <c r="AY15" s="666"/>
      <c r="AZ15" s="666"/>
      <c r="BA15" s="666"/>
      <c r="BB15" s="666"/>
      <c r="BC15" s="666"/>
      <c r="BD15" s="666"/>
      <c r="BE15" s="666"/>
      <c r="BF15" s="666"/>
      <c r="BG15" s="666"/>
      <c r="BH15" s="666"/>
      <c r="BI15" s="666"/>
      <c r="BJ15" s="666"/>
      <c r="BK15" s="666"/>
      <c r="BL15" s="666"/>
      <c r="BM15" s="666"/>
      <c r="BN15" s="666"/>
      <c r="BO15" s="666"/>
      <c r="BP15" s="666"/>
      <c r="BQ15" s="666"/>
      <c r="BR15" s="666"/>
      <c r="BS15" s="666"/>
      <c r="BT15" s="666"/>
      <c r="BU15" s="666"/>
      <c r="BV15" s="666"/>
      <c r="BW15" s="667"/>
      <c r="BX15" s="128"/>
    </row>
    <row r="16" spans="1:78" ht="9"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6.350000000000001" customHeight="1" x14ac:dyDescent="0.2">
      <c r="A17" s="641"/>
      <c r="B17" s="124"/>
      <c r="C17" s="127" t="s">
        <v>253</v>
      </c>
      <c r="D17" s="127"/>
      <c r="E17" s="127"/>
      <c r="F17" s="127"/>
      <c r="G17" s="127"/>
      <c r="H17" s="127"/>
      <c r="I17" s="660" t="s">
        <v>58</v>
      </c>
      <c r="J17" s="660"/>
      <c r="K17" s="660"/>
      <c r="L17" s="660"/>
      <c r="M17" s="660"/>
      <c r="N17" s="660"/>
      <c r="O17" s="660"/>
      <c r="P17" s="660"/>
      <c r="Q17" s="660"/>
      <c r="R17" s="660"/>
      <c r="S17" s="660"/>
      <c r="T17" s="660"/>
      <c r="U17" s="660"/>
      <c r="V17" s="660"/>
      <c r="W17" s="660"/>
      <c r="X17" s="660"/>
      <c r="Y17" s="660"/>
      <c r="Z17" s="660"/>
      <c r="AA17" s="660"/>
      <c r="AB17" s="133"/>
      <c r="AC17" s="127" t="s">
        <v>254</v>
      </c>
      <c r="AD17" s="127"/>
      <c r="AE17" s="127"/>
      <c r="AF17" s="127"/>
      <c r="AG17" s="127"/>
      <c r="AH17" s="127"/>
      <c r="AI17" s="127"/>
      <c r="AJ17" s="127"/>
      <c r="AK17" s="134"/>
      <c r="AL17" s="660" t="s">
        <v>59</v>
      </c>
      <c r="AM17" s="660"/>
      <c r="AN17" s="660"/>
      <c r="AO17" s="660"/>
      <c r="AP17" s="660"/>
      <c r="AQ17" s="660"/>
      <c r="AR17" s="660"/>
      <c r="AS17" s="660"/>
      <c r="AT17" s="660"/>
      <c r="AU17" s="660"/>
      <c r="AV17" s="660"/>
      <c r="AW17" s="660"/>
      <c r="AX17" s="660"/>
      <c r="AY17" s="660"/>
      <c r="AZ17" s="660"/>
      <c r="BA17" s="660"/>
      <c r="BB17" s="660"/>
      <c r="BC17" s="660"/>
      <c r="BD17" s="660"/>
      <c r="BE17" s="132"/>
      <c r="BF17" s="132"/>
      <c r="BG17" s="132"/>
      <c r="BH17" s="127" t="s">
        <v>240</v>
      </c>
      <c r="BI17" s="127"/>
      <c r="BJ17" s="127"/>
      <c r="BK17" s="134"/>
      <c r="BL17" s="134"/>
      <c r="BM17" s="656" t="s">
        <v>67</v>
      </c>
      <c r="BN17" s="656"/>
      <c r="BO17" s="656"/>
      <c r="BP17" s="656"/>
      <c r="BQ17" s="656"/>
      <c r="BR17" s="656"/>
      <c r="BS17" s="656"/>
      <c r="BT17" s="656"/>
      <c r="BU17" s="656"/>
      <c r="BV17" s="656"/>
      <c r="BW17" s="656"/>
      <c r="BX17" s="135"/>
    </row>
    <row r="18" spans="1:79" ht="9" customHeight="1" x14ac:dyDescent="0.2">
      <c r="A18" s="641"/>
      <c r="B18" s="124"/>
      <c r="C18" s="127"/>
      <c r="D18" s="127"/>
      <c r="E18" s="127"/>
      <c r="F18" s="127"/>
      <c r="G18" s="127"/>
      <c r="H18" s="127"/>
      <c r="I18" s="133"/>
      <c r="J18" s="133"/>
      <c r="K18" s="133"/>
      <c r="L18" s="133"/>
      <c r="M18" s="133"/>
      <c r="N18" s="133"/>
      <c r="O18" s="133"/>
      <c r="P18" s="133"/>
      <c r="Q18" s="133"/>
      <c r="R18" s="133"/>
      <c r="S18" s="133"/>
      <c r="T18" s="133"/>
      <c r="U18" s="133"/>
      <c r="V18" s="133"/>
      <c r="W18" s="133"/>
      <c r="X18" s="133"/>
      <c r="Y18" s="133"/>
      <c r="Z18" s="133"/>
      <c r="AA18" s="133"/>
      <c r="AB18" s="133"/>
      <c r="AC18" s="127"/>
      <c r="AD18" s="127"/>
      <c r="AE18" s="127"/>
      <c r="AF18" s="127"/>
      <c r="AG18" s="127"/>
      <c r="AH18" s="127"/>
      <c r="AI18" s="127"/>
      <c r="AJ18" s="127"/>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4"/>
      <c r="BG18" s="134"/>
      <c r="BH18" s="127"/>
      <c r="BI18" s="127"/>
      <c r="BJ18" s="127"/>
      <c r="BK18" s="134"/>
      <c r="BL18" s="134"/>
      <c r="BM18" s="130"/>
      <c r="BN18" s="130"/>
      <c r="BO18" s="130"/>
      <c r="BP18" s="130"/>
      <c r="BQ18" s="130"/>
      <c r="BR18" s="130"/>
      <c r="BS18" s="130"/>
      <c r="BT18" s="130"/>
      <c r="BU18" s="130"/>
      <c r="BV18" s="130"/>
      <c r="BW18" s="130"/>
      <c r="BX18" s="135"/>
    </row>
    <row r="19" spans="1:79" ht="16.350000000000001" customHeight="1" x14ac:dyDescent="0.2">
      <c r="A19" s="641"/>
      <c r="B19" s="124"/>
      <c r="C19" s="127" t="s">
        <v>255</v>
      </c>
      <c r="D19" s="127"/>
      <c r="E19" s="127"/>
      <c r="F19" s="127"/>
      <c r="G19" s="127"/>
      <c r="H19" s="127"/>
      <c r="I19" s="622" t="s">
        <v>262</v>
      </c>
      <c r="J19" s="634"/>
      <c r="K19" s="634"/>
      <c r="L19" s="634"/>
      <c r="M19" s="634"/>
      <c r="N19" s="634"/>
      <c r="O19" s="634"/>
      <c r="P19" s="634"/>
      <c r="Q19" s="634"/>
      <c r="R19" s="634"/>
      <c r="S19" s="634"/>
      <c r="T19" s="623"/>
      <c r="U19" s="132"/>
      <c r="V19" s="134" t="s">
        <v>256</v>
      </c>
      <c r="W19" s="127"/>
      <c r="X19" s="127"/>
      <c r="Y19" s="127"/>
      <c r="Z19" s="127"/>
      <c r="AA19" s="127"/>
      <c r="AB19" s="127"/>
      <c r="AC19" s="127"/>
      <c r="AD19" s="127"/>
      <c r="AE19" s="127"/>
      <c r="AF19" s="622" t="s">
        <v>270</v>
      </c>
      <c r="AG19" s="634"/>
      <c r="AH19" s="634"/>
      <c r="AI19" s="634"/>
      <c r="AJ19" s="634"/>
      <c r="AK19" s="634"/>
      <c r="AL19" s="634"/>
      <c r="AM19" s="634"/>
      <c r="AN19" s="634"/>
      <c r="AO19" s="634"/>
      <c r="AP19" s="634"/>
      <c r="AQ19" s="634"/>
      <c r="AR19" s="623"/>
      <c r="AS19" s="132"/>
      <c r="AT19" s="127" t="s">
        <v>744</v>
      </c>
      <c r="AU19" s="127"/>
      <c r="AV19" s="127"/>
      <c r="AW19" s="127"/>
      <c r="AX19" s="130"/>
      <c r="AY19" s="130"/>
      <c r="AZ19" s="130"/>
      <c r="BA19" s="130"/>
      <c r="BB19" s="130"/>
      <c r="BC19" s="130"/>
      <c r="BD19" s="130"/>
      <c r="BE19" s="130"/>
      <c r="BF19" s="130"/>
      <c r="BG19" s="130"/>
      <c r="BH19" s="130"/>
      <c r="BI19" s="130"/>
      <c r="BJ19" s="130"/>
      <c r="BK19" s="130"/>
      <c r="BL19" s="130"/>
      <c r="BM19" s="656">
        <v>900056789</v>
      </c>
      <c r="BN19" s="656"/>
      <c r="BO19" s="656"/>
      <c r="BP19" s="656"/>
      <c r="BQ19" s="656"/>
      <c r="BR19" s="656"/>
      <c r="BS19" s="656"/>
      <c r="BT19" s="656"/>
      <c r="BU19" s="656"/>
      <c r="BV19" s="656"/>
      <c r="BW19" s="656"/>
      <c r="BX19" s="137"/>
      <c r="BY19"/>
      <c r="BZ19"/>
      <c r="CA19"/>
    </row>
    <row r="20" spans="1:79" ht="9" customHeight="1" x14ac:dyDescent="0.2">
      <c r="A20" s="641"/>
      <c r="B20" s="224"/>
      <c r="C20" s="225"/>
      <c r="D20" s="226"/>
      <c r="E20" s="226"/>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7"/>
      <c r="BF20" s="225"/>
      <c r="BG20" s="225"/>
      <c r="BH20" s="225"/>
      <c r="BI20" s="225"/>
      <c r="BJ20" s="225"/>
      <c r="BK20" s="225"/>
      <c r="BL20" s="225"/>
      <c r="BM20" s="225"/>
      <c r="BN20" s="225"/>
      <c r="BO20" s="225"/>
      <c r="BP20" s="225"/>
      <c r="BQ20" s="225"/>
      <c r="BR20" s="225"/>
      <c r="BS20" s="225"/>
      <c r="BT20" s="225"/>
      <c r="BU20" s="225"/>
      <c r="BV20" s="225"/>
      <c r="BW20" s="225"/>
      <c r="BX20" s="228"/>
    </row>
    <row r="21" spans="1:79" ht="16.350000000000001" customHeight="1" x14ac:dyDescent="0.2">
      <c r="A21" s="641"/>
      <c r="B21" s="124"/>
      <c r="C21" s="134" t="s">
        <v>360</v>
      </c>
      <c r="D21" s="127"/>
      <c r="E21" s="127"/>
      <c r="F21" s="127"/>
      <c r="G21" s="127"/>
      <c r="H21" s="133"/>
      <c r="I21" s="668" t="s">
        <v>627</v>
      </c>
      <c r="J21" s="669"/>
      <c r="K21" s="669"/>
      <c r="L21" s="669"/>
      <c r="M21" s="669"/>
      <c r="N21" s="669"/>
      <c r="O21" s="669"/>
      <c r="P21" s="669"/>
      <c r="Q21" s="669"/>
      <c r="R21" s="669"/>
      <c r="S21" s="669"/>
      <c r="T21" s="669"/>
      <c r="U21" s="669"/>
      <c r="V21" s="669"/>
      <c r="W21" s="669"/>
      <c r="X21" s="669"/>
      <c r="Y21" s="669"/>
      <c r="Z21" s="669"/>
      <c r="AA21" s="669"/>
      <c r="AB21" s="669"/>
      <c r="AC21" s="669"/>
      <c r="AD21" s="670"/>
      <c r="AE21" s="132"/>
      <c r="AF21" s="127" t="s">
        <v>207</v>
      </c>
      <c r="AG21" s="132"/>
      <c r="AH21" s="132"/>
      <c r="AI21" s="132"/>
      <c r="AJ21" s="132"/>
      <c r="AK21" s="130"/>
      <c r="AL21" s="130"/>
      <c r="AM21" s="130"/>
      <c r="AN21" s="130"/>
      <c r="AO21" s="130"/>
      <c r="AP21" s="130"/>
      <c r="AQ21" s="130"/>
      <c r="AR21" s="132"/>
      <c r="AS21" s="655"/>
      <c r="AT21" s="655"/>
      <c r="AU21" s="655"/>
      <c r="AV21" s="655"/>
      <c r="AW21" s="655"/>
      <c r="AX21" s="655"/>
      <c r="AY21" s="655"/>
      <c r="AZ21" s="655"/>
      <c r="BA21" s="655"/>
      <c r="BB21" s="132"/>
      <c r="BC21" s="127" t="s">
        <v>208</v>
      </c>
      <c r="BD21" s="127"/>
      <c r="BE21" s="127"/>
      <c r="BF21" s="127"/>
      <c r="BG21" s="127"/>
      <c r="BH21" s="127"/>
      <c r="BI21" s="127"/>
      <c r="BJ21" s="127"/>
      <c r="BK21" s="256"/>
      <c r="BL21" s="256"/>
      <c r="BM21" s="256"/>
      <c r="BN21" s="256"/>
      <c r="BO21" s="655"/>
      <c r="BP21" s="655"/>
      <c r="BQ21" s="655"/>
      <c r="BR21" s="655"/>
      <c r="BS21" s="655"/>
      <c r="BT21" s="655"/>
      <c r="BU21" s="655"/>
      <c r="BV21" s="655"/>
      <c r="BW21" s="655"/>
      <c r="BX21" s="135"/>
    </row>
    <row r="22" spans="1:79" ht="11.25" customHeight="1" x14ac:dyDescent="0.2">
      <c r="A22" s="641"/>
      <c r="B22" s="124"/>
      <c r="C22" s="134"/>
      <c r="D22" s="127"/>
      <c r="E22" s="127"/>
      <c r="F22" s="127"/>
      <c r="G22" s="127"/>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27"/>
      <c r="AM22" s="127"/>
      <c r="AN22" s="132"/>
      <c r="AO22" s="130"/>
      <c r="AP22" s="130"/>
      <c r="AQ22" s="130"/>
      <c r="AR22" s="130"/>
      <c r="AS22" s="664" t="s">
        <v>365</v>
      </c>
      <c r="AT22" s="664"/>
      <c r="AU22" s="664"/>
      <c r="AV22" s="664"/>
      <c r="AW22" s="664"/>
      <c r="AX22" s="664"/>
      <c r="AY22" s="664"/>
      <c r="AZ22" s="664"/>
      <c r="BA22" s="664"/>
      <c r="BB22" s="132"/>
      <c r="BC22" s="132"/>
      <c r="BD22" s="132"/>
      <c r="BE22" s="130"/>
      <c r="BF22" s="130"/>
      <c r="BG22" s="127"/>
      <c r="BH22" s="127"/>
      <c r="BI22" s="127"/>
      <c r="BJ22" s="127"/>
      <c r="BK22" s="127"/>
      <c r="BL22" s="127"/>
      <c r="BM22" s="127"/>
      <c r="BN22" s="127"/>
      <c r="BO22" s="664" t="s">
        <v>365</v>
      </c>
      <c r="BP22" s="664"/>
      <c r="BQ22" s="664"/>
      <c r="BR22" s="664"/>
      <c r="BS22" s="664"/>
      <c r="BT22" s="664"/>
      <c r="BU22" s="664"/>
      <c r="BV22" s="664"/>
      <c r="BW22" s="664"/>
      <c r="BX22" s="135"/>
    </row>
    <row r="23" spans="1:79" ht="6" customHeight="1" thickBot="1" x14ac:dyDescent="0.25">
      <c r="A23" s="641"/>
      <c r="B23" s="124"/>
      <c r="C23" s="134"/>
      <c r="D23" s="127"/>
      <c r="E23" s="127"/>
      <c r="F23" s="127"/>
      <c r="G23" s="127"/>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27"/>
      <c r="AM23" s="127"/>
      <c r="AN23" s="132"/>
      <c r="AO23" s="130"/>
      <c r="AP23" s="130"/>
      <c r="AQ23" s="130"/>
      <c r="AR23" s="130"/>
      <c r="AS23" s="671"/>
      <c r="AT23" s="671"/>
      <c r="AU23" s="671"/>
      <c r="AV23" s="671"/>
      <c r="AW23" s="671"/>
      <c r="AX23" s="671"/>
      <c r="AY23" s="671"/>
      <c r="AZ23" s="671"/>
      <c r="BA23" s="671"/>
      <c r="BB23" s="132"/>
      <c r="BC23" s="132"/>
      <c r="BD23" s="132"/>
      <c r="BE23" s="130"/>
      <c r="BF23" s="130"/>
      <c r="BG23" s="127"/>
      <c r="BH23" s="127"/>
      <c r="BI23" s="127"/>
      <c r="BJ23" s="127"/>
      <c r="BK23" s="127"/>
      <c r="BL23" s="127"/>
      <c r="BM23" s="127"/>
      <c r="BN23" s="127"/>
      <c r="BO23" s="671"/>
      <c r="BP23" s="671"/>
      <c r="BQ23" s="671"/>
      <c r="BR23" s="671"/>
      <c r="BS23" s="671"/>
      <c r="BT23" s="671"/>
      <c r="BU23" s="671"/>
      <c r="BV23" s="671"/>
      <c r="BW23" s="671"/>
      <c r="BX23" s="135"/>
    </row>
    <row r="24" spans="1:79" ht="6" customHeight="1" x14ac:dyDescent="0.2">
      <c r="A24" s="641"/>
      <c r="B24" s="257"/>
      <c r="C24" s="258"/>
      <c r="D24" s="259"/>
      <c r="E24" s="259"/>
      <c r="F24" s="259"/>
      <c r="G24" s="259"/>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59"/>
      <c r="AM24" s="259"/>
      <c r="AN24" s="259"/>
      <c r="AO24" s="261"/>
      <c r="AP24" s="261"/>
      <c r="AQ24" s="261"/>
      <c r="AR24" s="261"/>
      <c r="AS24" s="262"/>
      <c r="AT24" s="262"/>
      <c r="AU24" s="262"/>
      <c r="AV24" s="262"/>
      <c r="AW24" s="262"/>
      <c r="AX24" s="262"/>
      <c r="AY24" s="262"/>
      <c r="AZ24" s="262"/>
      <c r="BA24" s="262"/>
      <c r="BB24" s="259"/>
      <c r="BC24" s="259"/>
      <c r="BD24" s="259"/>
      <c r="BE24" s="261"/>
      <c r="BF24" s="261"/>
      <c r="BG24" s="259"/>
      <c r="BH24" s="259"/>
      <c r="BI24" s="259"/>
      <c r="BJ24" s="259"/>
      <c r="BK24" s="259"/>
      <c r="BL24" s="259"/>
      <c r="BM24" s="259"/>
      <c r="BN24" s="259"/>
      <c r="BO24" s="262"/>
      <c r="BP24" s="262"/>
      <c r="BQ24" s="262"/>
      <c r="BR24" s="262"/>
      <c r="BS24" s="262"/>
      <c r="BT24" s="262"/>
      <c r="BU24" s="262"/>
      <c r="BV24" s="262"/>
      <c r="BW24" s="262"/>
      <c r="BX24" s="263"/>
    </row>
    <row r="25" spans="1:79" ht="16.350000000000001" customHeight="1" x14ac:dyDescent="0.2">
      <c r="A25" s="641"/>
      <c r="B25" s="124"/>
      <c r="C25" s="134" t="s">
        <v>236</v>
      </c>
      <c r="D25" s="127"/>
      <c r="E25" s="127"/>
      <c r="F25" s="127"/>
      <c r="G25" s="127"/>
      <c r="H25" s="127"/>
      <c r="I25" s="622"/>
      <c r="J25" s="623"/>
      <c r="K25" s="141" t="s">
        <v>357</v>
      </c>
      <c r="L25" s="132"/>
      <c r="M25" s="132"/>
      <c r="N25" s="132"/>
      <c r="O25" s="622"/>
      <c r="P25" s="623"/>
      <c r="Q25" s="141" t="s">
        <v>628</v>
      </c>
      <c r="R25" s="132"/>
      <c r="S25" s="127"/>
      <c r="T25" s="127"/>
      <c r="U25" s="132"/>
      <c r="V25" s="622" t="s">
        <v>627</v>
      </c>
      <c r="W25" s="634"/>
      <c r="X25" s="634"/>
      <c r="Y25" s="634"/>
      <c r="Z25" s="634"/>
      <c r="AA25" s="634"/>
      <c r="AB25" s="634"/>
      <c r="AC25" s="634"/>
      <c r="AD25" s="634"/>
      <c r="AE25" s="634"/>
      <c r="AF25" s="634"/>
      <c r="AG25" s="634"/>
      <c r="AH25" s="634"/>
      <c r="AI25" s="634"/>
      <c r="AJ25" s="634"/>
      <c r="AK25" s="634"/>
      <c r="AL25" s="634"/>
      <c r="AM25" s="634"/>
      <c r="AN25" s="634"/>
      <c r="AO25" s="623"/>
      <c r="AP25" s="132"/>
      <c r="AQ25" s="132"/>
      <c r="AR25" s="132"/>
      <c r="AS25" s="132"/>
      <c r="AT25" s="127" t="s">
        <v>241</v>
      </c>
      <c r="AU25" s="127"/>
      <c r="AV25" s="127"/>
      <c r="AW25" s="127"/>
      <c r="AX25" s="127"/>
      <c r="AY25" s="127"/>
      <c r="AZ25" s="127"/>
      <c r="BA25" s="127"/>
      <c r="BB25" s="127"/>
      <c r="BC25" s="132"/>
      <c r="BD25" s="132"/>
      <c r="BE25" s="132"/>
      <c r="BF25" s="138"/>
      <c r="BG25" s="656"/>
      <c r="BH25" s="656"/>
      <c r="BI25" s="656"/>
      <c r="BJ25" s="656"/>
      <c r="BK25" s="656"/>
      <c r="BL25" s="656"/>
      <c r="BM25" s="656"/>
      <c r="BN25" s="656"/>
      <c r="BO25" s="656"/>
      <c r="BP25" s="656"/>
      <c r="BQ25" s="656"/>
      <c r="BR25" s="656"/>
      <c r="BS25" s="656"/>
      <c r="BT25" s="656"/>
      <c r="BU25" s="656"/>
      <c r="BV25" s="656"/>
      <c r="BW25" s="656"/>
      <c r="BX25" s="137"/>
    </row>
    <row r="26" spans="1:79" ht="9" customHeight="1" x14ac:dyDescent="0.2">
      <c r="A26" s="641"/>
      <c r="B26" s="124"/>
      <c r="C26" s="134"/>
      <c r="D26" s="127"/>
      <c r="E26" s="127"/>
      <c r="F26" s="127"/>
      <c r="G26" s="127"/>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27"/>
      <c r="AM26" s="127"/>
      <c r="AN26" s="132"/>
      <c r="AO26" s="130"/>
      <c r="AP26" s="130"/>
      <c r="AQ26" s="130"/>
      <c r="AR26" s="130"/>
      <c r="AS26" s="130"/>
      <c r="AT26" s="130"/>
      <c r="AU26" s="130"/>
      <c r="AV26" s="130"/>
      <c r="AW26" s="140"/>
      <c r="AX26" s="140"/>
      <c r="AY26" s="140"/>
      <c r="AZ26" s="140"/>
      <c r="BA26" s="140"/>
      <c r="BB26" s="140"/>
      <c r="BC26" s="140"/>
      <c r="BD26" s="140"/>
      <c r="BE26" s="130"/>
      <c r="BF26" s="130"/>
      <c r="BG26" s="127"/>
      <c r="BH26" s="127"/>
      <c r="BI26" s="127"/>
      <c r="BJ26" s="127"/>
      <c r="BK26" s="127"/>
      <c r="BL26" s="127"/>
      <c r="BM26" s="127"/>
      <c r="BN26" s="127"/>
      <c r="BO26" s="140"/>
      <c r="BP26" s="140"/>
      <c r="BQ26" s="140"/>
      <c r="BR26" s="140"/>
      <c r="BS26" s="140"/>
      <c r="BT26" s="140"/>
      <c r="BU26" s="140"/>
      <c r="BV26" s="140"/>
      <c r="BW26" s="138"/>
      <c r="BX26" s="135"/>
    </row>
    <row r="27" spans="1:79" ht="16.350000000000001" customHeight="1" x14ac:dyDescent="0.2">
      <c r="A27" s="641"/>
      <c r="B27" s="124"/>
      <c r="C27" s="127" t="s">
        <v>746</v>
      </c>
      <c r="D27" s="127"/>
      <c r="E27" s="127"/>
      <c r="F27" s="127"/>
      <c r="G27" s="127"/>
      <c r="H27" s="127"/>
      <c r="I27" s="127"/>
      <c r="J27" s="142"/>
      <c r="K27" s="142"/>
      <c r="L27" s="142"/>
      <c r="M27" s="142"/>
      <c r="N27" s="142"/>
      <c r="O27" s="655"/>
      <c r="P27" s="655"/>
      <c r="Q27" s="655"/>
      <c r="R27" s="655"/>
      <c r="S27" s="655"/>
      <c r="T27" s="655"/>
      <c r="U27" s="655"/>
      <c r="V27" s="655"/>
      <c r="W27" s="655"/>
      <c r="X27" s="655"/>
      <c r="Y27" s="655"/>
      <c r="Z27" s="127"/>
      <c r="AA27" s="127"/>
      <c r="AB27" s="127" t="s">
        <v>229</v>
      </c>
      <c r="AC27" s="127"/>
      <c r="AD27" s="127"/>
      <c r="AE27" s="127"/>
      <c r="AF27" s="127"/>
      <c r="AG27" s="127"/>
      <c r="AH27" s="143"/>
      <c r="AI27" s="622" t="s">
        <v>220</v>
      </c>
      <c r="AJ27" s="634"/>
      <c r="AK27" s="634"/>
      <c r="AL27" s="634"/>
      <c r="AM27" s="634"/>
      <c r="AN27" s="634"/>
      <c r="AO27" s="634"/>
      <c r="AP27" s="634"/>
      <c r="AQ27" s="634"/>
      <c r="AR27" s="634"/>
      <c r="AS27" s="634"/>
      <c r="AT27" s="634"/>
      <c r="AU27" s="623"/>
      <c r="AV27" s="127"/>
      <c r="AW27" s="134" t="s">
        <v>745</v>
      </c>
      <c r="AX27" s="127"/>
      <c r="AY27" s="134"/>
      <c r="AZ27" s="127"/>
      <c r="BA27" s="127"/>
      <c r="BB27" s="127"/>
      <c r="BC27" s="127"/>
      <c r="BD27" s="127"/>
      <c r="BE27" s="127"/>
      <c r="BF27" s="130"/>
      <c r="BG27" s="130"/>
      <c r="BH27" s="130"/>
      <c r="BI27" s="127"/>
      <c r="BJ27" s="144"/>
      <c r="BK27" s="144"/>
      <c r="BL27" s="672"/>
      <c r="BM27" s="672"/>
      <c r="BN27" s="672"/>
      <c r="BO27" s="672"/>
      <c r="BP27" s="672"/>
      <c r="BQ27" s="672"/>
      <c r="BR27" s="672"/>
      <c r="BS27" s="672"/>
      <c r="BT27" s="672"/>
      <c r="BU27" s="672"/>
      <c r="BV27" s="672"/>
      <c r="BW27" s="672"/>
      <c r="BX27" s="145"/>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34" t="s">
        <v>258</v>
      </c>
      <c r="D29" s="134"/>
      <c r="E29" s="134"/>
      <c r="F29" s="134"/>
      <c r="G29" s="134"/>
      <c r="H29" s="134"/>
      <c r="I29" s="134"/>
      <c r="J29" s="134"/>
      <c r="K29" s="138"/>
      <c r="L29" s="133"/>
      <c r="M29" s="133"/>
      <c r="N29" s="133"/>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146"/>
    </row>
    <row r="30" spans="1:79" ht="13.5" customHeight="1" thickBot="1" x14ac:dyDescent="0.25">
      <c r="A30" s="641"/>
      <c r="B30" s="120"/>
      <c r="C30" s="147"/>
      <c r="D30" s="122"/>
      <c r="E30" s="122"/>
      <c r="F30" s="122"/>
      <c r="G30" s="122"/>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22"/>
      <c r="AM30" s="122"/>
      <c r="AN30" s="122"/>
      <c r="AO30" s="149"/>
      <c r="AP30" s="149"/>
      <c r="AQ30" s="149"/>
      <c r="AR30" s="149"/>
      <c r="AS30" s="149"/>
      <c r="AT30" s="149"/>
      <c r="AU30" s="149"/>
      <c r="AV30" s="149"/>
      <c r="AW30" s="150"/>
      <c r="AX30" s="150"/>
      <c r="AY30" s="150"/>
      <c r="AZ30" s="150"/>
      <c r="BA30" s="150"/>
      <c r="BB30" s="150"/>
      <c r="BC30" s="150"/>
      <c r="BD30" s="150"/>
      <c r="BE30" s="149"/>
      <c r="BF30" s="149"/>
      <c r="BG30" s="122"/>
      <c r="BH30" s="122"/>
      <c r="BI30" s="122"/>
      <c r="BJ30" s="122"/>
      <c r="BK30" s="122"/>
      <c r="BL30" s="122"/>
      <c r="BM30" s="122"/>
      <c r="BN30" s="122"/>
      <c r="BO30" s="150"/>
      <c r="BP30" s="150"/>
      <c r="BQ30" s="150"/>
      <c r="BR30" s="150"/>
      <c r="BS30" s="150"/>
      <c r="BT30" s="150"/>
      <c r="BU30" s="150"/>
      <c r="BV30" s="150"/>
      <c r="BW30" s="151"/>
      <c r="BX30" s="152"/>
    </row>
    <row r="31" spans="1:79" ht="6" customHeight="1" x14ac:dyDescent="0.2">
      <c r="A31" s="642"/>
      <c r="B31" s="124"/>
      <c r="C31" s="134"/>
      <c r="D31" s="127"/>
      <c r="E31" s="127"/>
      <c r="F31" s="127"/>
      <c r="G31" s="127"/>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27"/>
      <c r="AM31" s="127"/>
      <c r="AN31" s="127"/>
      <c r="AO31" s="130"/>
      <c r="AP31" s="130"/>
      <c r="AQ31" s="130"/>
      <c r="AR31" s="130"/>
      <c r="AS31" s="130"/>
      <c r="AT31" s="130"/>
      <c r="AU31" s="130"/>
      <c r="AV31" s="130"/>
      <c r="AW31" s="140"/>
      <c r="AX31" s="140"/>
      <c r="AY31" s="140"/>
      <c r="AZ31" s="140"/>
      <c r="BA31" s="140"/>
      <c r="BB31" s="140"/>
      <c r="BC31" s="140"/>
      <c r="BD31" s="140"/>
      <c r="BE31" s="130"/>
      <c r="BF31" s="130"/>
      <c r="BG31" s="127"/>
      <c r="BH31" s="127"/>
      <c r="BI31" s="127"/>
      <c r="BJ31" s="127"/>
      <c r="BK31" s="127"/>
      <c r="BL31" s="127"/>
      <c r="BM31" s="127"/>
      <c r="BN31" s="127"/>
      <c r="BO31" s="140"/>
      <c r="BP31" s="140"/>
      <c r="BQ31" s="140"/>
      <c r="BR31" s="140"/>
      <c r="BS31" s="140"/>
      <c r="BT31" s="140"/>
      <c r="BU31" s="140"/>
      <c r="BV31" s="140"/>
      <c r="BW31" s="138"/>
      <c r="BX31" s="135"/>
    </row>
    <row r="32" spans="1:79" ht="16.350000000000001" customHeight="1" x14ac:dyDescent="0.2">
      <c r="A32" s="642"/>
      <c r="B32" s="124"/>
      <c r="C32" s="132"/>
      <c r="D32" s="153" t="s">
        <v>626</v>
      </c>
      <c r="E32" s="127"/>
      <c r="F32" s="127"/>
      <c r="G32" s="132"/>
      <c r="H32" s="132"/>
      <c r="I32" s="132"/>
      <c r="J32" s="132"/>
      <c r="K32" s="132"/>
      <c r="L32" s="132"/>
      <c r="M32" s="132"/>
      <c r="N32" s="132"/>
      <c r="O32" s="132"/>
      <c r="P32" s="127"/>
      <c r="Q32" s="127"/>
      <c r="R32" s="127"/>
      <c r="S32" s="622" t="s">
        <v>527</v>
      </c>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23"/>
      <c r="AW32" s="132"/>
      <c r="AX32" s="132"/>
      <c r="AY32" s="132"/>
      <c r="AZ32" s="132"/>
      <c r="BA32" s="132"/>
      <c r="BB32" s="132"/>
      <c r="BC32" s="132"/>
      <c r="BD32" s="132"/>
      <c r="BE32" s="132"/>
      <c r="BF32" s="622"/>
      <c r="BG32" s="634"/>
      <c r="BH32" s="623"/>
      <c r="BI32" s="132" t="s">
        <v>209</v>
      </c>
      <c r="BJ32" s="132"/>
      <c r="BK32" s="132"/>
      <c r="BL32" s="132"/>
      <c r="BM32" s="132"/>
      <c r="BN32" s="132"/>
      <c r="BO32" s="132"/>
      <c r="BP32" s="132"/>
      <c r="BQ32" s="132"/>
      <c r="BR32" s="132"/>
      <c r="BS32" s="132"/>
      <c r="BT32" s="132"/>
      <c r="BU32" s="132"/>
      <c r="BV32" s="132"/>
      <c r="BW32" s="132"/>
      <c r="BX32" s="135"/>
    </row>
    <row r="33" spans="1:76" ht="6.75"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40"/>
      <c r="AN33" s="140"/>
      <c r="AO33" s="140"/>
      <c r="AP33" s="140"/>
      <c r="AQ33" s="140"/>
      <c r="AR33" s="130"/>
      <c r="AS33" s="130"/>
      <c r="AT33" s="127"/>
      <c r="AU33" s="127"/>
      <c r="AV33" s="127"/>
      <c r="AW33" s="127"/>
      <c r="AX33" s="127"/>
      <c r="AY33" s="127"/>
      <c r="AZ33" s="127"/>
      <c r="BA33" s="127"/>
      <c r="BB33" s="140"/>
      <c r="BC33" s="140"/>
      <c r="BD33" s="140"/>
      <c r="BE33" s="140"/>
      <c r="BF33" s="140"/>
      <c r="BG33" s="140"/>
      <c r="BH33" s="140"/>
      <c r="BI33" s="140"/>
      <c r="BJ33" s="138"/>
      <c r="BK33" s="132"/>
      <c r="BL33" s="132"/>
      <c r="BM33" s="132"/>
      <c r="BN33" s="132"/>
      <c r="BO33" s="132"/>
      <c r="BP33" s="132"/>
      <c r="BQ33" s="132"/>
      <c r="BR33" s="132"/>
      <c r="BS33" s="132"/>
      <c r="BT33" s="132"/>
      <c r="BU33" s="132"/>
      <c r="BV33" s="132"/>
      <c r="BW33" s="132"/>
      <c r="BX33" s="135"/>
    </row>
    <row r="34" spans="1:76" ht="16.5" customHeight="1" x14ac:dyDescent="0.2">
      <c r="A34" s="642"/>
      <c r="B34" s="124"/>
      <c r="C34" s="134" t="s">
        <v>228</v>
      </c>
      <c r="D34" s="127"/>
      <c r="E34" s="127"/>
      <c r="F34" s="127"/>
      <c r="G34" s="127"/>
      <c r="H34" s="127"/>
      <c r="I34" s="127"/>
      <c r="J34" s="660" t="s">
        <v>678</v>
      </c>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132"/>
      <c r="AU34" s="132"/>
      <c r="AV34" s="132"/>
      <c r="AW34" s="132" t="s">
        <v>239</v>
      </c>
      <c r="AX34" s="132"/>
      <c r="AY34" s="132"/>
      <c r="AZ34" s="132"/>
      <c r="BA34" s="132"/>
      <c r="BB34" s="132"/>
      <c r="BC34" s="132"/>
      <c r="BD34" s="132"/>
      <c r="BE34" s="132"/>
      <c r="BF34" s="132"/>
      <c r="BG34" s="132"/>
      <c r="BH34" s="132"/>
      <c r="BI34" s="661"/>
      <c r="BJ34" s="661"/>
      <c r="BK34" s="661"/>
      <c r="BL34" s="661"/>
      <c r="BM34" s="661"/>
      <c r="BN34" s="661"/>
      <c r="BO34" s="661"/>
      <c r="BP34" s="661"/>
      <c r="BQ34" s="661"/>
      <c r="BR34" s="661"/>
      <c r="BS34" s="661"/>
      <c r="BT34" s="661"/>
      <c r="BU34" s="661"/>
      <c r="BV34" s="661"/>
      <c r="BW34" s="661"/>
      <c r="BX34" s="154"/>
    </row>
    <row r="35" spans="1:76" ht="9"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27"/>
      <c r="AN35" s="132"/>
      <c r="AO35" s="130"/>
      <c r="AP35" s="130"/>
      <c r="AQ35" s="130"/>
      <c r="AR35" s="130"/>
      <c r="AS35" s="130"/>
      <c r="AT35" s="130"/>
      <c r="AU35" s="130"/>
      <c r="AV35" s="130"/>
      <c r="AW35" s="140"/>
      <c r="AX35" s="140"/>
      <c r="AY35" s="140"/>
      <c r="AZ35" s="140"/>
      <c r="BA35" s="140"/>
      <c r="BB35" s="140"/>
      <c r="BC35" s="140"/>
      <c r="BD35" s="140"/>
      <c r="BE35" s="130"/>
      <c r="BF35" s="130"/>
      <c r="BG35" s="127"/>
      <c r="BH35" s="127"/>
      <c r="BI35" s="127"/>
      <c r="BJ35" s="127"/>
      <c r="BK35" s="127"/>
      <c r="BL35" s="127"/>
      <c r="BM35" s="127"/>
      <c r="BN35" s="127"/>
      <c r="BO35" s="140"/>
      <c r="BP35" s="140"/>
      <c r="BQ35" s="140"/>
      <c r="BR35" s="140"/>
      <c r="BS35" s="140"/>
      <c r="BT35" s="140"/>
      <c r="BU35" s="140"/>
      <c r="BV35" s="140"/>
      <c r="BW35" s="138"/>
      <c r="BX35" s="135"/>
    </row>
    <row r="36" spans="1:76" ht="16.350000000000001" customHeight="1" x14ac:dyDescent="0.2">
      <c r="A36" s="642"/>
      <c r="B36" s="124"/>
      <c r="C36" s="127" t="s">
        <v>369</v>
      </c>
      <c r="D36" s="127"/>
      <c r="E36" s="127"/>
      <c r="F36" s="127"/>
      <c r="G36" s="127"/>
      <c r="H36" s="127"/>
      <c r="I36" s="660" t="s">
        <v>64</v>
      </c>
      <c r="J36" s="660"/>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624</v>
      </c>
      <c r="AX36" s="132"/>
      <c r="AY36" s="132"/>
      <c r="AZ36" s="132"/>
      <c r="BA36" s="132"/>
      <c r="BB36" s="132"/>
      <c r="BC36" s="132"/>
      <c r="BD36" s="132"/>
      <c r="BE36" s="132"/>
      <c r="BF36" s="132"/>
      <c r="BG36" s="132"/>
      <c r="BH36" s="132"/>
      <c r="BI36" s="660" t="s">
        <v>65</v>
      </c>
      <c r="BJ36" s="660"/>
      <c r="BK36" s="660"/>
      <c r="BL36" s="660"/>
      <c r="BM36" s="660"/>
      <c r="BN36" s="660"/>
      <c r="BO36" s="660"/>
      <c r="BP36" s="660"/>
      <c r="BQ36" s="660"/>
      <c r="BR36" s="660"/>
      <c r="BS36" s="660"/>
      <c r="BT36" s="660"/>
      <c r="BU36" s="660"/>
      <c r="BV36" s="660"/>
      <c r="BW36" s="660"/>
      <c r="BX36" s="155"/>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32" t="s">
        <v>370</v>
      </c>
      <c r="D38" s="132"/>
      <c r="E38" s="132"/>
      <c r="F38" s="132"/>
      <c r="G38" s="132"/>
      <c r="H38" s="132"/>
      <c r="I38" s="132"/>
      <c r="J38" s="132"/>
      <c r="K38" s="132"/>
      <c r="L38" s="132"/>
      <c r="M38" s="132"/>
      <c r="N38" s="656" t="s">
        <v>66</v>
      </c>
      <c r="O38" s="656"/>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130"/>
      <c r="AP38" s="130"/>
      <c r="AQ38" s="130"/>
      <c r="AR38" s="132" t="s">
        <v>742</v>
      </c>
      <c r="AS38" s="132"/>
      <c r="AT38" s="132"/>
      <c r="AU38" s="132"/>
      <c r="AV38" s="132"/>
      <c r="AW38" s="132"/>
      <c r="AX38" s="132"/>
      <c r="AY38" s="132"/>
      <c r="AZ38" s="132"/>
      <c r="BA38" s="132"/>
      <c r="BB38" s="132"/>
      <c r="BC38" s="132"/>
      <c r="BD38" s="132"/>
      <c r="BE38" s="132"/>
      <c r="BF38" s="132"/>
      <c r="BG38" s="132"/>
      <c r="BH38" s="656" t="s">
        <v>68</v>
      </c>
      <c r="BI38" s="656"/>
      <c r="BJ38" s="656"/>
      <c r="BK38" s="656"/>
      <c r="BL38" s="656"/>
      <c r="BM38" s="656"/>
      <c r="BN38" s="656"/>
      <c r="BO38" s="656"/>
      <c r="BP38" s="656"/>
      <c r="BQ38" s="656"/>
      <c r="BR38" s="656"/>
      <c r="BS38" s="656"/>
      <c r="BT38" s="656"/>
      <c r="BU38" s="656"/>
      <c r="BV38" s="656"/>
      <c r="BW38" s="656"/>
      <c r="BX38" s="13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229"/>
      <c r="W39" s="229"/>
      <c r="X39" s="229"/>
      <c r="Y39" s="229"/>
      <c r="Z39" s="229"/>
      <c r="AA39" s="229"/>
      <c r="AB39" s="229"/>
      <c r="AC39" s="229"/>
      <c r="AD39" s="229"/>
      <c r="AE39" s="229"/>
      <c r="AF39" s="229"/>
      <c r="AG39" s="229"/>
      <c r="AH39" s="229"/>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56"/>
      <c r="C40" s="157" t="s">
        <v>743</v>
      </c>
      <c r="D40" s="153"/>
      <c r="E40" s="153"/>
      <c r="F40" s="153"/>
      <c r="G40" s="153"/>
      <c r="H40" s="153"/>
      <c r="I40" s="153"/>
      <c r="J40" s="153"/>
      <c r="K40" s="153"/>
      <c r="L40" s="153"/>
      <c r="M40" s="153"/>
      <c r="N40" s="130"/>
      <c r="O40" s="130"/>
      <c r="P40" s="130"/>
      <c r="Q40" s="130"/>
      <c r="R40" s="130"/>
      <c r="S40" s="130"/>
      <c r="T40" s="130"/>
      <c r="U40" s="130"/>
      <c r="V40" s="130"/>
      <c r="W40" s="130"/>
      <c r="X40" s="130"/>
      <c r="Y40" s="130"/>
      <c r="Z40" s="130"/>
      <c r="AA40" s="130"/>
      <c r="AB40" s="130"/>
      <c r="AC40" s="130"/>
      <c r="AD40" s="130"/>
      <c r="AE40" s="130"/>
      <c r="AF40" s="129"/>
      <c r="AG40" s="129"/>
      <c r="AH40" s="129"/>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56"/>
      <c r="BQ40" s="656"/>
      <c r="BR40" s="656"/>
      <c r="BS40" s="656"/>
      <c r="BT40" s="656"/>
      <c r="BU40" s="656"/>
      <c r="BV40" s="656"/>
      <c r="BW40" s="656"/>
      <c r="BX40" s="154"/>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375</v>
      </c>
      <c r="D42" s="153"/>
      <c r="E42" s="153"/>
      <c r="F42" s="153"/>
      <c r="G42" s="153"/>
      <c r="H42" s="153"/>
      <c r="I42" s="153"/>
      <c r="J42" s="153"/>
      <c r="K42" s="153"/>
      <c r="L42" s="153"/>
      <c r="M42" s="153"/>
      <c r="N42" s="132"/>
      <c r="O42" s="132"/>
      <c r="P42" s="132"/>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37"/>
    </row>
    <row r="43" spans="1:76" ht="15" customHeight="1" x14ac:dyDescent="0.2">
      <c r="A43" s="642"/>
      <c r="B43" s="156"/>
      <c r="C43" s="132"/>
      <c r="D43" s="230"/>
      <c r="E43" s="230"/>
      <c r="F43" s="230"/>
      <c r="G43" s="230"/>
      <c r="H43" s="230"/>
      <c r="I43" s="230"/>
      <c r="J43" s="230"/>
      <c r="K43" s="230"/>
      <c r="L43" s="230"/>
      <c r="M43" s="230"/>
      <c r="N43" s="230"/>
      <c r="O43" s="230"/>
      <c r="P43" s="230"/>
      <c r="Q43" s="659" t="s">
        <v>385</v>
      </c>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230"/>
      <c r="BW43" s="230"/>
      <c r="BX43" s="154"/>
    </row>
    <row r="44" spans="1:76" ht="4.5" customHeight="1" x14ac:dyDescent="0.2">
      <c r="A44" s="642"/>
      <c r="B44" s="124"/>
      <c r="C44" s="134"/>
      <c r="D44" s="127"/>
      <c r="E44" s="127"/>
      <c r="F44" s="127"/>
      <c r="G44" s="127"/>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27"/>
      <c r="AM44" s="127"/>
      <c r="AN44" s="132"/>
      <c r="AO44" s="130"/>
      <c r="AP44" s="130"/>
      <c r="AQ44" s="130"/>
      <c r="AR44" s="130"/>
      <c r="AS44" s="130"/>
      <c r="AT44" s="130"/>
      <c r="AU44" s="130"/>
      <c r="AV44" s="130"/>
      <c r="AW44" s="140"/>
      <c r="AX44" s="140"/>
      <c r="AY44" s="140"/>
      <c r="AZ44" s="140"/>
      <c r="BA44" s="140"/>
      <c r="BB44" s="140"/>
      <c r="BC44" s="140"/>
      <c r="BD44" s="140"/>
      <c r="BE44" s="130"/>
      <c r="BF44" s="130"/>
      <c r="BG44" s="127"/>
      <c r="BH44" s="127"/>
      <c r="BI44" s="127"/>
      <c r="BJ44" s="127"/>
      <c r="BK44" s="127"/>
      <c r="BL44" s="127"/>
      <c r="BM44" s="127"/>
      <c r="BN44" s="127"/>
      <c r="BO44" s="140"/>
      <c r="BP44" s="140"/>
      <c r="BQ44" s="140"/>
      <c r="BR44" s="140"/>
      <c r="BS44" s="140"/>
      <c r="BT44" s="140"/>
      <c r="BU44" s="140"/>
      <c r="BV44" s="140"/>
      <c r="BW44" s="138"/>
      <c r="BX44" s="135"/>
    </row>
    <row r="45" spans="1:76" ht="16.350000000000001" customHeight="1" x14ac:dyDescent="0.2">
      <c r="A45" s="642"/>
      <c r="B45" s="124"/>
      <c r="C45" s="158" t="s">
        <v>529</v>
      </c>
      <c r="D45" s="134"/>
      <c r="E45" s="134"/>
      <c r="F45" s="134"/>
      <c r="G45" s="134"/>
      <c r="H45" s="134"/>
      <c r="I45" s="134"/>
      <c r="J45" s="130"/>
      <c r="K45" s="130"/>
      <c r="L45" s="130"/>
      <c r="M45" s="130"/>
      <c r="N45" s="130"/>
      <c r="O45" s="130"/>
      <c r="P45" s="130"/>
      <c r="Q45" s="130"/>
      <c r="R45" s="130"/>
      <c r="S45" s="130"/>
      <c r="T45" s="130"/>
      <c r="U45" s="130"/>
      <c r="V45" s="130"/>
      <c r="W45" s="132"/>
      <c r="X45" s="132"/>
      <c r="Y45" s="132"/>
      <c r="Z45" s="132"/>
      <c r="AA45" s="132"/>
      <c r="AB45" s="132"/>
      <c r="AC45" s="132"/>
      <c r="AD45" s="132"/>
      <c r="AE45" s="132"/>
      <c r="AF45" s="132"/>
      <c r="AG45" s="132"/>
      <c r="AH45" s="132"/>
      <c r="AI45" s="132"/>
      <c r="AJ45" s="132"/>
      <c r="AK45" s="132"/>
      <c r="AL45" s="622"/>
      <c r="AM45" s="634"/>
      <c r="AN45" s="623"/>
      <c r="AO45" s="132"/>
      <c r="AP45" s="159" t="s">
        <v>358</v>
      </c>
      <c r="AQ45" s="160"/>
      <c r="AR45" s="130"/>
      <c r="AS45" s="130"/>
      <c r="AT45" s="132"/>
      <c r="AU45" s="132"/>
      <c r="AV45" s="622"/>
      <c r="AW45" s="634"/>
      <c r="AX45" s="623"/>
      <c r="AY45" s="132"/>
      <c r="AZ45" s="159" t="s">
        <v>359</v>
      </c>
      <c r="BA45" s="130"/>
      <c r="BB45" s="160"/>
      <c r="BC45" s="160"/>
      <c r="BD45" s="130"/>
      <c r="BE45" s="132"/>
      <c r="BF45" s="132"/>
      <c r="BG45" s="132"/>
      <c r="BH45" s="132"/>
      <c r="BI45" s="132"/>
      <c r="BJ45" s="132"/>
      <c r="BK45" s="132"/>
      <c r="BL45" s="132"/>
      <c r="BM45" s="132"/>
      <c r="BN45" s="132"/>
      <c r="BO45" s="132"/>
      <c r="BP45" s="132"/>
      <c r="BQ45" s="132"/>
      <c r="BR45" s="132"/>
      <c r="BS45" s="132"/>
      <c r="BT45" s="130"/>
      <c r="BU45" s="132"/>
      <c r="BV45" s="132"/>
      <c r="BW45" s="132"/>
      <c r="BX45" s="154"/>
    </row>
    <row r="46" spans="1:76" ht="9" customHeight="1" x14ac:dyDescent="0.2">
      <c r="A46" s="642"/>
      <c r="B46" s="124"/>
      <c r="C46" s="158"/>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54"/>
    </row>
    <row r="47" spans="1:76" ht="16.350000000000001" customHeight="1" x14ac:dyDescent="0.25">
      <c r="A47" s="642"/>
      <c r="B47" s="124"/>
      <c r="C47" s="157" t="s">
        <v>623</v>
      </c>
      <c r="D47" s="134"/>
      <c r="E47" s="134"/>
      <c r="F47" s="134"/>
      <c r="G47" s="134"/>
      <c r="H47" s="134"/>
      <c r="I47" s="134"/>
      <c r="J47" s="134"/>
      <c r="K47" s="134"/>
      <c r="L47" s="134"/>
      <c r="M47" s="134"/>
      <c r="N47" s="127"/>
      <c r="O47" s="127"/>
      <c r="P47" s="161"/>
      <c r="Q47" s="127"/>
      <c r="R47" s="127"/>
      <c r="S47" s="127"/>
      <c r="T47" s="127"/>
      <c r="U47" s="127"/>
      <c r="V47" s="127"/>
      <c r="W47" s="127"/>
      <c r="X47" s="162" t="s">
        <v>226</v>
      </c>
      <c r="Y47" s="163"/>
      <c r="Z47" s="163"/>
      <c r="AA47" s="163"/>
      <c r="AB47" s="163"/>
      <c r="AC47" s="655">
        <v>39203</v>
      </c>
      <c r="AD47" s="655"/>
      <c r="AE47" s="655"/>
      <c r="AF47" s="655"/>
      <c r="AG47" s="655"/>
      <c r="AH47" s="655"/>
      <c r="AI47" s="655"/>
      <c r="AJ47" s="655"/>
      <c r="AK47" s="655"/>
      <c r="AL47" s="655"/>
      <c r="AM47" s="132"/>
      <c r="AN47" s="163" t="s">
        <v>227</v>
      </c>
      <c r="AO47" s="163"/>
      <c r="AP47" s="655">
        <v>40298</v>
      </c>
      <c r="AQ47" s="655"/>
      <c r="AR47" s="655"/>
      <c r="AS47" s="655"/>
      <c r="AT47" s="655"/>
      <c r="AU47" s="655"/>
      <c r="AV47" s="655"/>
      <c r="AW47" s="655"/>
      <c r="AX47" s="655"/>
      <c r="AY47" s="655"/>
      <c r="AZ47" s="132"/>
      <c r="BA47" s="231"/>
      <c r="BB47" s="132"/>
      <c r="BC47" s="622"/>
      <c r="BD47" s="634"/>
      <c r="BE47" s="623"/>
      <c r="BF47" s="132"/>
      <c r="BG47" s="141" t="s">
        <v>353</v>
      </c>
      <c r="BH47" s="127"/>
      <c r="BI47" s="127"/>
      <c r="BJ47" s="127"/>
      <c r="BK47" s="127"/>
      <c r="BL47" s="127"/>
      <c r="BM47" s="127"/>
      <c r="BN47" s="127"/>
      <c r="BO47" s="127"/>
      <c r="BP47" s="127"/>
      <c r="BQ47" s="127"/>
      <c r="BR47" s="127"/>
      <c r="BS47" s="127"/>
      <c r="BT47" s="127"/>
      <c r="BU47" s="127"/>
      <c r="BV47" s="127"/>
      <c r="BW47" s="127"/>
      <c r="BX47" s="137"/>
    </row>
    <row r="48" spans="1:76" ht="9" customHeight="1" x14ac:dyDescent="0.2">
      <c r="A48" s="642"/>
      <c r="B48" s="124"/>
      <c r="C48" s="127"/>
      <c r="D48" s="136"/>
      <c r="E48" s="136"/>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37"/>
    </row>
    <row r="49" spans="1:76" ht="16.350000000000001" customHeight="1" x14ac:dyDescent="0.2">
      <c r="A49" s="642"/>
      <c r="B49" s="124"/>
      <c r="C49" s="132"/>
      <c r="D49" s="622"/>
      <c r="E49" s="623"/>
      <c r="F49" s="141" t="s">
        <v>354</v>
      </c>
      <c r="G49" s="132"/>
      <c r="H49" s="132"/>
      <c r="I49" s="132"/>
      <c r="J49" s="132"/>
      <c r="K49" s="132"/>
      <c r="L49" s="132"/>
      <c r="M49" s="622"/>
      <c r="N49" s="634"/>
      <c r="O49" s="623"/>
      <c r="P49" s="127" t="s">
        <v>355</v>
      </c>
      <c r="Q49" s="127"/>
      <c r="R49" s="127"/>
      <c r="S49" s="132"/>
      <c r="T49" s="132"/>
      <c r="U49" s="132"/>
      <c r="V49" s="132"/>
      <c r="W49" s="132"/>
      <c r="X49" s="132"/>
      <c r="Y49" s="132"/>
      <c r="Z49" s="132"/>
      <c r="AA49" s="132"/>
      <c r="AB49" s="132"/>
      <c r="AC49" s="132"/>
      <c r="AD49" s="132"/>
      <c r="AE49" s="132"/>
      <c r="AF49" s="132"/>
      <c r="AG49" s="132"/>
      <c r="AH49" s="132"/>
      <c r="AI49" s="132"/>
      <c r="AJ49" s="127"/>
      <c r="AK49" s="127"/>
      <c r="AL49" s="132"/>
      <c r="AM49" s="132"/>
      <c r="AN49" s="132"/>
      <c r="AO49" s="132"/>
      <c r="AP49" s="132"/>
      <c r="AQ49" s="132"/>
      <c r="AR49" s="134" t="s">
        <v>235</v>
      </c>
      <c r="AS49" s="132"/>
      <c r="AT49" s="132"/>
      <c r="AU49" s="127"/>
      <c r="AV49" s="127"/>
      <c r="AW49" s="127"/>
      <c r="AX49" s="656">
        <v>100</v>
      </c>
      <c r="AY49" s="656"/>
      <c r="AZ49" s="656"/>
      <c r="BA49" s="656"/>
      <c r="BB49" s="656"/>
      <c r="BC49" s="656"/>
      <c r="BD49" s="656"/>
      <c r="BE49" s="656"/>
      <c r="BF49" s="656"/>
      <c r="BG49" s="132"/>
      <c r="BH49" s="132"/>
      <c r="BI49" s="132"/>
      <c r="BJ49" s="622"/>
      <c r="BK49" s="634"/>
      <c r="BL49" s="623"/>
      <c r="BM49" s="164" t="s">
        <v>352</v>
      </c>
      <c r="BN49" s="132"/>
      <c r="BO49" s="132"/>
      <c r="BP49" s="164"/>
      <c r="BQ49" s="132"/>
      <c r="BR49" s="132"/>
      <c r="BS49" s="132"/>
      <c r="BT49" s="132"/>
      <c r="BU49" s="132"/>
      <c r="BV49" s="132"/>
      <c r="BW49" s="132"/>
      <c r="BX49" s="137"/>
    </row>
    <row r="50" spans="1:76" ht="9" customHeight="1" x14ac:dyDescent="0.2">
      <c r="A50" s="642"/>
      <c r="B50" s="124"/>
      <c r="C50" s="130"/>
      <c r="D50" s="130"/>
      <c r="E50" s="130"/>
      <c r="F50" s="158"/>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30"/>
      <c r="BG50" s="130"/>
      <c r="BH50" s="130"/>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27" t="s">
        <v>361</v>
      </c>
      <c r="D51" s="134"/>
      <c r="E51" s="134"/>
      <c r="F51" s="134"/>
      <c r="G51" s="134"/>
      <c r="H51" s="134"/>
      <c r="I51" s="134"/>
      <c r="J51" s="633" t="s">
        <v>113</v>
      </c>
      <c r="K51" s="634"/>
      <c r="L51" s="634"/>
      <c r="M51" s="634"/>
      <c r="N51" s="634"/>
      <c r="O51" s="634"/>
      <c r="P51" s="634"/>
      <c r="Q51" s="634"/>
      <c r="R51" s="634"/>
      <c r="S51" s="634"/>
      <c r="T51" s="634"/>
      <c r="U51" s="634"/>
      <c r="V51" s="634"/>
      <c r="W51" s="634"/>
      <c r="X51" s="634"/>
      <c r="Y51" s="634"/>
      <c r="Z51" s="634"/>
      <c r="AA51" s="634"/>
      <c r="AB51" s="634"/>
      <c r="AC51" s="634"/>
      <c r="AD51" s="634"/>
      <c r="AE51" s="634"/>
      <c r="AF51" s="634"/>
      <c r="AG51" s="634"/>
      <c r="AH51" s="634"/>
      <c r="AI51" s="623"/>
      <c r="AJ51" s="132"/>
      <c r="AK51" s="132"/>
      <c r="AL51" s="132"/>
      <c r="AM51" s="132"/>
      <c r="AN51" s="132"/>
      <c r="AO51" s="132"/>
      <c r="AP51" s="127"/>
      <c r="AQ51" s="132"/>
      <c r="AR51" s="127" t="s">
        <v>747</v>
      </c>
      <c r="AS51" s="127"/>
      <c r="AT51" s="127"/>
      <c r="AU51" s="127"/>
      <c r="AV51" s="127"/>
      <c r="AW51" s="127"/>
      <c r="AX51" s="127"/>
      <c r="AY51" s="127"/>
      <c r="AZ51" s="127"/>
      <c r="BA51" s="127"/>
      <c r="BB51" s="127"/>
      <c r="BC51" s="127"/>
      <c r="BD51" s="127"/>
      <c r="BE51" s="127"/>
      <c r="BF51" s="127"/>
      <c r="BG51" s="132"/>
      <c r="BH51" s="132"/>
      <c r="BI51" s="132"/>
      <c r="BJ51" s="132"/>
      <c r="BK51" s="127"/>
      <c r="BL51" s="127"/>
      <c r="BM51" s="635">
        <v>40000</v>
      </c>
      <c r="BN51" s="635"/>
      <c r="BO51" s="635"/>
      <c r="BP51" s="635"/>
      <c r="BQ51" s="635"/>
      <c r="BR51" s="635"/>
      <c r="BS51" s="635"/>
      <c r="BT51" s="635"/>
      <c r="BU51" s="635"/>
      <c r="BV51" s="635"/>
      <c r="BW51" s="635"/>
      <c r="BX51" s="137"/>
    </row>
    <row r="52" spans="1:76" ht="9.75" customHeight="1" x14ac:dyDescent="0.2">
      <c r="A52" s="642"/>
      <c r="B52" s="124"/>
      <c r="C52" s="127"/>
      <c r="D52" s="134"/>
      <c r="E52" s="134"/>
      <c r="F52" s="134"/>
      <c r="G52" s="134"/>
      <c r="H52" s="134"/>
      <c r="I52" s="134"/>
      <c r="J52" s="134"/>
      <c r="K52" s="134"/>
      <c r="L52" s="134"/>
      <c r="M52" s="134"/>
      <c r="N52" s="134"/>
      <c r="O52" s="134"/>
      <c r="P52" s="134"/>
      <c r="Q52" s="134"/>
      <c r="R52" s="134"/>
      <c r="S52" s="130"/>
      <c r="T52" s="130"/>
      <c r="U52" s="130"/>
      <c r="V52" s="130"/>
      <c r="W52" s="130"/>
      <c r="X52" s="130"/>
      <c r="Y52" s="130"/>
      <c r="Z52" s="130"/>
      <c r="AA52" s="130"/>
      <c r="AB52" s="130"/>
      <c r="AC52" s="130"/>
      <c r="AD52" s="130"/>
      <c r="AE52" s="127"/>
      <c r="AF52" s="127"/>
      <c r="AG52" s="127"/>
      <c r="AH52" s="127"/>
      <c r="AI52" s="127"/>
      <c r="AJ52" s="127"/>
      <c r="AK52" s="127"/>
      <c r="AL52" s="127"/>
      <c r="AM52" s="127"/>
      <c r="AN52" s="127"/>
      <c r="AO52" s="127"/>
      <c r="AP52" s="127"/>
      <c r="AQ52" s="127"/>
      <c r="AR52" s="127"/>
      <c r="AS52" s="127"/>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7"/>
    </row>
    <row r="53" spans="1:76" ht="6" customHeight="1" x14ac:dyDescent="0.2">
      <c r="A53" s="642"/>
      <c r="B53" s="124"/>
      <c r="C53" s="232"/>
      <c r="D53" s="233"/>
      <c r="E53" s="233"/>
      <c r="F53" s="233"/>
      <c r="G53" s="233"/>
      <c r="H53" s="233"/>
      <c r="I53" s="233"/>
      <c r="J53" s="233"/>
      <c r="K53" s="233"/>
      <c r="L53" s="233"/>
      <c r="M53" s="233"/>
      <c r="N53" s="233"/>
      <c r="O53" s="233"/>
      <c r="P53" s="233"/>
      <c r="Q53" s="233"/>
      <c r="R53" s="233"/>
      <c r="S53" s="234"/>
      <c r="T53" s="234"/>
      <c r="U53" s="234"/>
      <c r="V53" s="234"/>
      <c r="W53" s="234"/>
      <c r="X53" s="234"/>
      <c r="Y53" s="234"/>
      <c r="Z53" s="234"/>
      <c r="AA53" s="234"/>
      <c r="AB53" s="234"/>
      <c r="AC53" s="234"/>
      <c r="AD53" s="234"/>
      <c r="AE53" s="235"/>
      <c r="AF53" s="235"/>
      <c r="AG53" s="235"/>
      <c r="AH53" s="235"/>
      <c r="AI53" s="235"/>
      <c r="AJ53" s="235"/>
      <c r="AK53" s="235"/>
      <c r="AL53" s="235"/>
      <c r="AM53" s="235"/>
      <c r="AN53" s="235"/>
      <c r="AO53" s="236"/>
      <c r="AP53" s="127"/>
      <c r="AQ53" s="127"/>
      <c r="AR53" s="127"/>
      <c r="AS53" s="127"/>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7"/>
    </row>
    <row r="54" spans="1:76" ht="17.25" customHeight="1" x14ac:dyDescent="0.25">
      <c r="A54" s="642"/>
      <c r="B54" s="124"/>
      <c r="C54" s="237" t="s">
        <v>231</v>
      </c>
      <c r="D54" s="134"/>
      <c r="E54" s="134"/>
      <c r="F54" s="134"/>
      <c r="G54" s="134"/>
      <c r="H54" s="134"/>
      <c r="I54" s="134"/>
      <c r="J54" s="134"/>
      <c r="K54" s="134"/>
      <c r="L54" s="134"/>
      <c r="M54" s="134"/>
      <c r="N54" s="134"/>
      <c r="O54" s="134"/>
      <c r="P54" s="134"/>
      <c r="Q54" s="127"/>
      <c r="R54" s="636">
        <v>39203</v>
      </c>
      <c r="S54" s="636"/>
      <c r="T54" s="636"/>
      <c r="U54" s="636"/>
      <c r="V54" s="636"/>
      <c r="W54" s="636"/>
      <c r="X54" s="636"/>
      <c r="Y54" s="636"/>
      <c r="Z54" s="636"/>
      <c r="AA54" s="637" t="s">
        <v>224</v>
      </c>
      <c r="AB54" s="637"/>
      <c r="AC54" s="637"/>
      <c r="AD54" s="637"/>
      <c r="AE54" s="638">
        <v>40298</v>
      </c>
      <c r="AF54" s="638"/>
      <c r="AG54" s="638"/>
      <c r="AH54" s="638"/>
      <c r="AI54" s="638"/>
      <c r="AJ54" s="638"/>
      <c r="AK54" s="638"/>
      <c r="AL54" s="638"/>
      <c r="AM54" s="638"/>
      <c r="AN54" s="638"/>
      <c r="AO54" s="238"/>
      <c r="AP54" s="127"/>
      <c r="AQ54" s="127"/>
      <c r="AR54" s="127"/>
      <c r="AS54" s="127"/>
      <c r="AT54" s="657" t="s">
        <v>257</v>
      </c>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57"/>
      <c r="BQ54" s="657"/>
      <c r="BR54" s="657"/>
      <c r="BS54" s="657"/>
      <c r="BT54" s="657"/>
      <c r="BU54" s="657"/>
      <c r="BV54" s="657"/>
      <c r="BW54" s="166"/>
      <c r="BX54" s="167"/>
    </row>
    <row r="55" spans="1:76" ht="6" customHeight="1" x14ac:dyDescent="0.2">
      <c r="A55" s="642"/>
      <c r="B55" s="124"/>
      <c r="C55" s="237"/>
      <c r="D55" s="134"/>
      <c r="E55" s="134"/>
      <c r="F55" s="134"/>
      <c r="G55" s="134"/>
      <c r="H55" s="134"/>
      <c r="I55" s="134"/>
      <c r="J55" s="134"/>
      <c r="K55" s="134"/>
      <c r="L55" s="134"/>
      <c r="M55" s="134"/>
      <c r="N55" s="134"/>
      <c r="O55" s="134"/>
      <c r="P55" s="134"/>
      <c r="Q55" s="134"/>
      <c r="R55" s="127"/>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239"/>
      <c r="AP55" s="130"/>
      <c r="AQ55" s="127"/>
      <c r="AR55" s="127"/>
      <c r="AS55" s="127"/>
      <c r="AT55" s="658"/>
      <c r="AU55" s="658"/>
      <c r="AV55" s="658"/>
      <c r="AW55" s="658"/>
      <c r="AX55" s="658"/>
      <c r="AY55" s="658"/>
      <c r="AZ55" s="658"/>
      <c r="BA55" s="658"/>
      <c r="BB55" s="658"/>
      <c r="BC55" s="658"/>
      <c r="BD55" s="658"/>
      <c r="BE55" s="658"/>
      <c r="BF55" s="658"/>
      <c r="BG55" s="658"/>
      <c r="BH55" s="658"/>
      <c r="BI55" s="658"/>
      <c r="BJ55" s="658"/>
      <c r="BK55" s="658"/>
      <c r="BL55" s="658"/>
      <c r="BM55" s="658"/>
      <c r="BN55" s="658"/>
      <c r="BO55" s="658"/>
      <c r="BP55" s="658"/>
      <c r="BQ55" s="658"/>
      <c r="BR55" s="658"/>
      <c r="BS55" s="658"/>
      <c r="BT55" s="658"/>
      <c r="BU55" s="658"/>
      <c r="BV55" s="658"/>
      <c r="BW55" s="166"/>
      <c r="BX55" s="167"/>
    </row>
    <row r="56" spans="1:76" ht="17.25" customHeight="1" x14ac:dyDescent="0.25">
      <c r="A56" s="642"/>
      <c r="B56" s="124"/>
      <c r="C56" s="237" t="s">
        <v>767</v>
      </c>
      <c r="D56" s="136"/>
      <c r="E56" s="136"/>
      <c r="F56" s="127"/>
      <c r="G56" s="127"/>
      <c r="H56" s="127"/>
      <c r="I56" s="127"/>
      <c r="J56" s="127"/>
      <c r="K56" s="127"/>
      <c r="L56" s="127"/>
      <c r="M56" s="127"/>
      <c r="N56" s="130"/>
      <c r="O56" s="130"/>
      <c r="P56" s="130"/>
      <c r="Q56" s="127"/>
      <c r="R56" s="638">
        <v>39203</v>
      </c>
      <c r="S56" s="638"/>
      <c r="T56" s="638"/>
      <c r="U56" s="638"/>
      <c r="V56" s="638"/>
      <c r="W56" s="638"/>
      <c r="X56" s="638"/>
      <c r="Y56" s="638"/>
      <c r="Z56" s="638"/>
      <c r="AA56" s="637" t="s">
        <v>224</v>
      </c>
      <c r="AB56" s="637"/>
      <c r="AC56" s="637"/>
      <c r="AD56" s="637"/>
      <c r="AE56" s="638">
        <v>39263</v>
      </c>
      <c r="AF56" s="638"/>
      <c r="AG56" s="638"/>
      <c r="AH56" s="638"/>
      <c r="AI56" s="638"/>
      <c r="AJ56" s="638"/>
      <c r="AK56" s="638"/>
      <c r="AL56" s="638"/>
      <c r="AM56" s="638"/>
      <c r="AN56" s="638"/>
      <c r="AO56" s="240"/>
      <c r="AP56" s="165"/>
      <c r="AQ56" s="165"/>
      <c r="AR56" s="165"/>
      <c r="AS56" s="165"/>
      <c r="AT56" s="630" t="s">
        <v>238</v>
      </c>
      <c r="AU56" s="631"/>
      <c r="AV56" s="631"/>
      <c r="AW56" s="631"/>
      <c r="AX56" s="631"/>
      <c r="AY56" s="631"/>
      <c r="AZ56" s="631"/>
      <c r="BA56" s="631"/>
      <c r="BB56" s="631"/>
      <c r="BC56" s="631"/>
      <c r="BD56" s="632"/>
      <c r="BE56" s="630" t="s">
        <v>223</v>
      </c>
      <c r="BF56" s="631"/>
      <c r="BG56" s="631"/>
      <c r="BH56" s="632"/>
      <c r="BI56" s="630" t="s">
        <v>238</v>
      </c>
      <c r="BJ56" s="631"/>
      <c r="BK56" s="631"/>
      <c r="BL56" s="631"/>
      <c r="BM56" s="631"/>
      <c r="BN56" s="631"/>
      <c r="BO56" s="631"/>
      <c r="BP56" s="631"/>
      <c r="BQ56" s="631"/>
      <c r="BR56" s="632"/>
      <c r="BS56" s="630" t="s">
        <v>223</v>
      </c>
      <c r="BT56" s="631"/>
      <c r="BU56" s="631"/>
      <c r="BV56" s="632"/>
      <c r="BW56" s="127"/>
      <c r="BX56" s="13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65"/>
      <c r="AQ57" s="165"/>
      <c r="AR57" s="165"/>
      <c r="AS57" s="165"/>
      <c r="AT57" s="624" t="s">
        <v>749</v>
      </c>
      <c r="AU57" s="625"/>
      <c r="AV57" s="625"/>
      <c r="AW57" s="625"/>
      <c r="AX57" s="625"/>
      <c r="AY57" s="625"/>
      <c r="AZ57" s="625"/>
      <c r="BA57" s="625"/>
      <c r="BB57" s="625"/>
      <c r="BC57" s="625"/>
      <c r="BD57" s="626"/>
      <c r="BE57" s="624" t="s">
        <v>55</v>
      </c>
      <c r="BF57" s="625"/>
      <c r="BG57" s="625"/>
      <c r="BH57" s="626"/>
      <c r="BI57" s="624"/>
      <c r="BJ57" s="625"/>
      <c r="BK57" s="625"/>
      <c r="BL57" s="625"/>
      <c r="BM57" s="625"/>
      <c r="BN57" s="625"/>
      <c r="BO57" s="625"/>
      <c r="BP57" s="625"/>
      <c r="BQ57" s="625"/>
      <c r="BR57" s="626"/>
      <c r="BS57" s="624"/>
      <c r="BT57" s="625"/>
      <c r="BU57" s="625"/>
      <c r="BV57" s="626"/>
      <c r="BW57" s="127"/>
      <c r="BX57" s="137"/>
    </row>
    <row r="58" spans="1:76" ht="17.25" customHeight="1" x14ac:dyDescent="0.2">
      <c r="A58" s="642"/>
      <c r="B58" s="124"/>
      <c r="C58" s="237" t="s">
        <v>232</v>
      </c>
      <c r="D58" s="136"/>
      <c r="E58" s="136"/>
      <c r="F58" s="127"/>
      <c r="G58" s="127"/>
      <c r="H58" s="127"/>
      <c r="I58" s="127"/>
      <c r="J58" s="127"/>
      <c r="K58" s="127"/>
      <c r="L58" s="127"/>
      <c r="M58" s="127"/>
      <c r="N58" s="130"/>
      <c r="O58" s="130"/>
      <c r="P58" s="130"/>
      <c r="Q58" s="127"/>
      <c r="R58" s="635">
        <v>3333.3333333333335</v>
      </c>
      <c r="S58" s="635"/>
      <c r="T58" s="635"/>
      <c r="U58" s="635"/>
      <c r="V58" s="635"/>
      <c r="W58" s="635"/>
      <c r="X58" s="635"/>
      <c r="Y58" s="635"/>
      <c r="Z58" s="635"/>
      <c r="AA58" s="130"/>
      <c r="AB58" s="127"/>
      <c r="AC58" s="127"/>
      <c r="AD58" s="127"/>
      <c r="AE58" s="127"/>
      <c r="AF58" s="127"/>
      <c r="AG58" s="127"/>
      <c r="AH58" s="127"/>
      <c r="AI58" s="127"/>
      <c r="AJ58" s="127"/>
      <c r="AK58" s="130"/>
      <c r="AL58" s="165"/>
      <c r="AM58" s="165"/>
      <c r="AN58" s="165"/>
      <c r="AO58" s="240"/>
      <c r="AP58" s="127"/>
      <c r="AQ58" s="127"/>
      <c r="AR58" s="127"/>
      <c r="AS58" s="127"/>
      <c r="AT58" s="627"/>
      <c r="AU58" s="628"/>
      <c r="AV58" s="628"/>
      <c r="AW58" s="628"/>
      <c r="AX58" s="628"/>
      <c r="AY58" s="628"/>
      <c r="AZ58" s="628"/>
      <c r="BA58" s="628"/>
      <c r="BB58" s="628"/>
      <c r="BC58" s="628"/>
      <c r="BD58" s="629"/>
      <c r="BE58" s="627"/>
      <c r="BF58" s="628"/>
      <c r="BG58" s="628"/>
      <c r="BH58" s="629"/>
      <c r="BI58" s="627"/>
      <c r="BJ58" s="628"/>
      <c r="BK58" s="628"/>
      <c r="BL58" s="628"/>
      <c r="BM58" s="628"/>
      <c r="BN58" s="628"/>
      <c r="BO58" s="628"/>
      <c r="BP58" s="628"/>
      <c r="BQ58" s="628"/>
      <c r="BR58" s="629"/>
      <c r="BS58" s="627"/>
      <c r="BT58" s="628"/>
      <c r="BU58" s="628"/>
      <c r="BV58" s="629"/>
      <c r="BW58" s="127"/>
      <c r="BX58" s="137"/>
    </row>
    <row r="59" spans="1:76" ht="6" customHeight="1" x14ac:dyDescent="0.2">
      <c r="A59" s="642"/>
      <c r="B59" s="124"/>
      <c r="C59" s="237"/>
      <c r="D59" s="136"/>
      <c r="E59" s="136"/>
      <c r="F59" s="127"/>
      <c r="G59" s="127"/>
      <c r="H59" s="127"/>
      <c r="I59" s="127"/>
      <c r="J59" s="127"/>
      <c r="K59" s="127"/>
      <c r="L59" s="127"/>
      <c r="M59" s="127"/>
      <c r="N59" s="130"/>
      <c r="O59" s="130"/>
      <c r="P59" s="130"/>
      <c r="Q59" s="168"/>
      <c r="R59" s="168"/>
      <c r="S59" s="168"/>
      <c r="T59" s="168"/>
      <c r="U59" s="168"/>
      <c r="V59" s="168"/>
      <c r="W59" s="168"/>
      <c r="X59" s="168"/>
      <c r="Y59" s="130"/>
      <c r="Z59" s="130"/>
      <c r="AA59" s="130"/>
      <c r="AB59" s="130"/>
      <c r="AC59" s="130"/>
      <c r="AD59" s="130"/>
      <c r="AE59" s="130"/>
      <c r="AF59" s="130"/>
      <c r="AG59" s="130"/>
      <c r="AH59" s="130"/>
      <c r="AI59" s="130"/>
      <c r="AJ59" s="130"/>
      <c r="AK59" s="130"/>
      <c r="AL59" s="165"/>
      <c r="AM59" s="165"/>
      <c r="AN59" s="165"/>
      <c r="AO59" s="240"/>
      <c r="AP59" s="127"/>
      <c r="AQ59" s="127"/>
      <c r="AR59" s="127"/>
      <c r="AS59" s="127"/>
      <c r="AT59" s="624"/>
      <c r="AU59" s="625"/>
      <c r="AV59" s="625"/>
      <c r="AW59" s="625"/>
      <c r="AX59" s="625"/>
      <c r="AY59" s="625"/>
      <c r="AZ59" s="625"/>
      <c r="BA59" s="625"/>
      <c r="BB59" s="625"/>
      <c r="BC59" s="625"/>
      <c r="BD59" s="626"/>
      <c r="BE59" s="624"/>
      <c r="BF59" s="625"/>
      <c r="BG59" s="625"/>
      <c r="BH59" s="626"/>
      <c r="BI59" s="624"/>
      <c r="BJ59" s="625"/>
      <c r="BK59" s="625"/>
      <c r="BL59" s="625"/>
      <c r="BM59" s="625"/>
      <c r="BN59" s="625"/>
      <c r="BO59" s="625"/>
      <c r="BP59" s="625"/>
      <c r="BQ59" s="625"/>
      <c r="BR59" s="626"/>
      <c r="BS59" s="624"/>
      <c r="BT59" s="625"/>
      <c r="BU59" s="625"/>
      <c r="BV59" s="626"/>
      <c r="BW59" s="127"/>
      <c r="BX59" s="137"/>
    </row>
    <row r="60" spans="1:76" ht="17.25" customHeight="1" x14ac:dyDescent="0.25">
      <c r="A60" s="642"/>
      <c r="B60" s="124"/>
      <c r="C60" s="237" t="s">
        <v>237</v>
      </c>
      <c r="D60" s="136"/>
      <c r="E60" s="136"/>
      <c r="F60" s="127"/>
      <c r="G60" s="127"/>
      <c r="H60" s="127"/>
      <c r="I60" s="127"/>
      <c r="J60" s="127"/>
      <c r="K60" s="127"/>
      <c r="L60" s="127"/>
      <c r="M60" s="127"/>
      <c r="N60" s="130"/>
      <c r="O60" s="130"/>
      <c r="P60" s="130"/>
      <c r="Q60" s="127"/>
      <c r="R60" s="638">
        <v>39203</v>
      </c>
      <c r="S60" s="638"/>
      <c r="T60" s="638"/>
      <c r="U60" s="638"/>
      <c r="V60" s="638"/>
      <c r="W60" s="638"/>
      <c r="X60" s="638"/>
      <c r="Y60" s="638"/>
      <c r="Z60" s="638"/>
      <c r="AA60" s="637" t="s">
        <v>224</v>
      </c>
      <c r="AB60" s="637"/>
      <c r="AC60" s="637"/>
      <c r="AD60" s="637"/>
      <c r="AE60" s="638">
        <v>39263</v>
      </c>
      <c r="AF60" s="638"/>
      <c r="AG60" s="638"/>
      <c r="AH60" s="638"/>
      <c r="AI60" s="638"/>
      <c r="AJ60" s="638"/>
      <c r="AK60" s="638"/>
      <c r="AL60" s="638"/>
      <c r="AM60" s="638"/>
      <c r="AN60" s="638"/>
      <c r="AO60" s="238"/>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5">
      <c r="A61" s="642"/>
      <c r="B61" s="124"/>
      <c r="C61" s="237"/>
      <c r="D61" s="136"/>
      <c r="E61" s="136"/>
      <c r="F61" s="127"/>
      <c r="G61" s="127"/>
      <c r="H61" s="127"/>
      <c r="I61" s="127"/>
      <c r="J61" s="127"/>
      <c r="K61" s="127"/>
      <c r="L61" s="127"/>
      <c r="M61" s="127"/>
      <c r="N61" s="130"/>
      <c r="O61" s="130"/>
      <c r="P61" s="130"/>
      <c r="Q61" s="163"/>
      <c r="R61" s="163"/>
      <c r="S61" s="163"/>
      <c r="T61" s="163"/>
      <c r="U61" s="163"/>
      <c r="V61" s="163"/>
      <c r="W61" s="163"/>
      <c r="X61" s="163"/>
      <c r="Y61" s="130"/>
      <c r="Z61" s="130"/>
      <c r="AA61" s="130"/>
      <c r="AB61" s="130"/>
      <c r="AC61" s="130"/>
      <c r="AD61" s="130"/>
      <c r="AE61" s="130"/>
      <c r="AF61" s="130"/>
      <c r="AG61" s="130"/>
      <c r="AH61" s="130"/>
      <c r="AI61" s="130"/>
      <c r="AJ61" s="130"/>
      <c r="AK61" s="130"/>
      <c r="AL61" s="127"/>
      <c r="AM61" s="127"/>
      <c r="AN61" s="127"/>
      <c r="AO61" s="238"/>
      <c r="AP61" s="127"/>
      <c r="AQ61" s="127"/>
      <c r="AR61" s="127"/>
      <c r="AS61" s="127"/>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row>
    <row r="62" spans="1:76" ht="15.75" customHeight="1" x14ac:dyDescent="0.2">
      <c r="A62" s="642"/>
      <c r="B62" s="124"/>
      <c r="C62" s="241" t="s">
        <v>242</v>
      </c>
      <c r="D62" s="136"/>
      <c r="E62" s="136"/>
      <c r="F62" s="127"/>
      <c r="G62" s="127"/>
      <c r="H62" s="127"/>
      <c r="I62" s="127"/>
      <c r="J62" s="127"/>
      <c r="K62" s="127"/>
      <c r="L62" s="127"/>
      <c r="M62" s="127"/>
      <c r="N62" s="130"/>
      <c r="O62" s="130"/>
      <c r="P62" s="130"/>
      <c r="Q62" s="127"/>
      <c r="R62" s="635">
        <v>3333.3333333333335</v>
      </c>
      <c r="S62" s="635"/>
      <c r="T62" s="635"/>
      <c r="U62" s="635"/>
      <c r="V62" s="635"/>
      <c r="W62" s="635"/>
      <c r="X62" s="635"/>
      <c r="Y62" s="635"/>
      <c r="Z62" s="635"/>
      <c r="AA62" s="158"/>
      <c r="AB62" s="158"/>
      <c r="AC62" s="158"/>
      <c r="AD62" s="158"/>
      <c r="AE62" s="158"/>
      <c r="AF62" s="158"/>
      <c r="AG62" s="158"/>
      <c r="AH62" s="158"/>
      <c r="AI62" s="158"/>
      <c r="AJ62" s="142"/>
      <c r="AK62" s="127"/>
      <c r="AL62" s="127"/>
      <c r="AM62" s="127"/>
      <c r="AN62" s="127"/>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42"/>
      <c r="Z63" s="142"/>
      <c r="AA63" s="142"/>
      <c r="AB63" s="142"/>
      <c r="AC63" s="142"/>
      <c r="AD63" s="142"/>
      <c r="AE63" s="142"/>
      <c r="AF63" s="142"/>
      <c r="AG63" s="142"/>
      <c r="AH63" s="142"/>
      <c r="AI63" s="142"/>
      <c r="AJ63" s="142"/>
      <c r="AK63" s="142"/>
      <c r="AL63" s="127"/>
      <c r="AM63" s="127"/>
      <c r="AN63" s="127"/>
      <c r="AO63" s="238"/>
      <c r="AP63" s="127"/>
      <c r="AQ63" s="127"/>
      <c r="AR63" s="127"/>
      <c r="AS63" s="12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127"/>
      <c r="BX63" s="137"/>
    </row>
    <row r="64" spans="1:76" ht="15.75" customHeight="1" x14ac:dyDescent="0.2">
      <c r="A64" s="642"/>
      <c r="B64" s="124"/>
      <c r="C64" s="237" t="s">
        <v>216</v>
      </c>
      <c r="D64" s="127"/>
      <c r="E64" s="127"/>
      <c r="F64" s="127"/>
      <c r="G64" s="127"/>
      <c r="H64" s="127"/>
      <c r="I64" s="127"/>
      <c r="J64" s="127"/>
      <c r="K64" s="134"/>
      <c r="L64" s="127"/>
      <c r="M64" s="359"/>
      <c r="N64" s="360"/>
      <c r="O64" s="360"/>
      <c r="P64" s="360"/>
      <c r="Q64" s="127"/>
      <c r="R64" s="635">
        <v>6666.666666666667</v>
      </c>
      <c r="S64" s="635"/>
      <c r="T64" s="635"/>
      <c r="U64" s="635"/>
      <c r="V64" s="635"/>
      <c r="W64" s="635"/>
      <c r="X64" s="635"/>
      <c r="Y64" s="635"/>
      <c r="Z64" s="635"/>
      <c r="AA64" s="142"/>
      <c r="AB64" s="142"/>
      <c r="AC64" s="142"/>
      <c r="AD64" s="142"/>
      <c r="AE64" s="142"/>
      <c r="AF64" s="142"/>
      <c r="AG64" s="142"/>
      <c r="AH64" s="142"/>
      <c r="AI64" s="142"/>
      <c r="AJ64" s="142"/>
      <c r="AK64" s="142"/>
      <c r="AL64" s="127"/>
      <c r="AM64" s="127"/>
      <c r="AN64" s="127"/>
      <c r="AO64" s="238"/>
      <c r="AP64" s="127"/>
      <c r="AQ64" s="127"/>
      <c r="AR64" s="127"/>
      <c r="AS64" s="12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127"/>
      <c r="BX64" s="137"/>
    </row>
    <row r="65" spans="1:76" ht="7.5" customHeight="1" x14ac:dyDescent="0.2">
      <c r="A65" s="642"/>
      <c r="B65" s="124"/>
      <c r="C65" s="242"/>
      <c r="D65" s="139"/>
      <c r="E65" s="139"/>
      <c r="F65" s="139"/>
      <c r="G65" s="139"/>
      <c r="H65" s="139"/>
      <c r="I65" s="139"/>
      <c r="J65" s="139"/>
      <c r="K65" s="139"/>
      <c r="L65" s="139"/>
      <c r="M65" s="139"/>
      <c r="N65" s="139"/>
      <c r="O65" s="139"/>
      <c r="P65" s="139"/>
      <c r="Q65" s="139"/>
      <c r="R65" s="219"/>
      <c r="S65" s="219"/>
      <c r="T65" s="219"/>
      <c r="U65" s="219"/>
      <c r="V65" s="219"/>
      <c r="W65" s="219"/>
      <c r="X65" s="219"/>
      <c r="Y65" s="219"/>
      <c r="Z65" s="219"/>
      <c r="AA65" s="218"/>
      <c r="AB65" s="218"/>
      <c r="AC65" s="218"/>
      <c r="AD65" s="218"/>
      <c r="AE65" s="218"/>
      <c r="AF65" s="218"/>
      <c r="AG65" s="218"/>
      <c r="AH65" s="218"/>
      <c r="AI65" s="218"/>
      <c r="AJ65" s="218"/>
      <c r="AK65" s="218"/>
      <c r="AL65" s="139"/>
      <c r="AM65" s="139"/>
      <c r="AN65" s="139"/>
      <c r="AO65" s="243"/>
      <c r="AP65" s="127"/>
      <c r="AQ65" s="127"/>
      <c r="AR65" s="127"/>
      <c r="AS65" s="127"/>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127"/>
      <c r="BX65" s="137"/>
    </row>
    <row r="66" spans="1:76" ht="7.5" customHeight="1" thickBot="1" x14ac:dyDescent="0.25">
      <c r="A66" s="642"/>
      <c r="B66" s="120"/>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69"/>
      <c r="AE66" s="169"/>
      <c r="AF66" s="169"/>
      <c r="AG66" s="169"/>
      <c r="AH66" s="169"/>
      <c r="AI66" s="169"/>
      <c r="AJ66" s="169"/>
      <c r="AK66" s="169"/>
      <c r="AL66" s="122"/>
      <c r="AM66" s="122"/>
      <c r="AN66" s="122"/>
      <c r="AO66" s="122"/>
      <c r="AP66" s="122"/>
      <c r="AQ66" s="122"/>
      <c r="AR66" s="122"/>
      <c r="AS66" s="122"/>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122"/>
      <c r="BX66" s="170"/>
    </row>
    <row r="67" spans="1:76" ht="3" customHeight="1" x14ac:dyDescent="0.25">
      <c r="A67" s="642"/>
      <c r="B67" s="124"/>
      <c r="C67" s="127"/>
      <c r="D67" s="127"/>
      <c r="E67" s="127"/>
      <c r="F67" s="127"/>
      <c r="G67" s="127"/>
      <c r="H67" s="127"/>
      <c r="I67" s="127"/>
      <c r="J67" s="127"/>
      <c r="K67" s="127"/>
      <c r="L67" s="127"/>
      <c r="M67" s="127"/>
      <c r="N67" s="127"/>
      <c r="O67" s="127"/>
      <c r="P67" s="127"/>
      <c r="Q67" s="637"/>
      <c r="R67" s="637"/>
      <c r="S67" s="637"/>
      <c r="T67" s="637"/>
      <c r="U67" s="637"/>
      <c r="V67" s="637"/>
      <c r="W67" s="637"/>
      <c r="X67" s="637"/>
      <c r="Y67" s="142"/>
      <c r="Z67" s="142"/>
      <c r="AA67" s="142"/>
      <c r="AB67" s="142"/>
      <c r="AC67" s="142"/>
      <c r="AD67" s="142"/>
      <c r="AE67" s="142"/>
      <c r="AF67" s="142"/>
      <c r="AG67" s="142"/>
      <c r="AH67" s="142"/>
      <c r="AI67" s="142"/>
      <c r="AJ67" s="142"/>
      <c r="AK67" s="142"/>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37"/>
    </row>
    <row r="68" spans="1:76" ht="15.95" customHeight="1" x14ac:dyDescent="0.2">
      <c r="A68" s="642"/>
      <c r="B68" s="124"/>
      <c r="C68" s="643" t="s">
        <v>210</v>
      </c>
      <c r="D68" s="644"/>
      <c r="E68" s="644"/>
      <c r="F68" s="644"/>
      <c r="G68" s="644"/>
      <c r="H68" s="644"/>
      <c r="I68" s="644"/>
      <c r="J68" s="644"/>
      <c r="K68" s="644"/>
      <c r="L68" s="644"/>
      <c r="M68" s="644"/>
      <c r="N68" s="644"/>
      <c r="O68" s="644"/>
      <c r="P68" s="644"/>
      <c r="Q68" s="644"/>
      <c r="R68" s="644"/>
      <c r="S68" s="644"/>
      <c r="T68" s="644"/>
      <c r="U68" s="644"/>
      <c r="V68" s="644"/>
      <c r="W68" s="644"/>
      <c r="X68" s="644"/>
      <c r="Y68" s="644"/>
      <c r="Z68" s="644"/>
      <c r="AA68" s="644"/>
      <c r="AB68" s="644"/>
      <c r="AC68" s="644"/>
      <c r="AD68" s="644"/>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644"/>
      <c r="BG68" s="644"/>
      <c r="BH68" s="644"/>
      <c r="BI68" s="644"/>
      <c r="BJ68" s="644"/>
      <c r="BK68" s="644"/>
      <c r="BL68" s="644"/>
      <c r="BM68" s="644"/>
      <c r="BN68" s="644"/>
      <c r="BO68" s="644"/>
      <c r="BP68" s="644"/>
      <c r="BQ68" s="644"/>
      <c r="BR68" s="644"/>
      <c r="BS68" s="644"/>
      <c r="BT68" s="644"/>
      <c r="BU68" s="644"/>
      <c r="BV68" s="644"/>
      <c r="BW68" s="645"/>
      <c r="BX68" s="171"/>
    </row>
    <row r="69" spans="1:76" ht="3.75" customHeight="1" x14ac:dyDescent="0.2">
      <c r="A69" s="642"/>
      <c r="B69" s="172"/>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42"/>
      <c r="AJ69" s="142"/>
      <c r="AK69" s="142"/>
      <c r="AL69" s="174"/>
      <c r="AM69" s="174"/>
      <c r="AN69" s="174"/>
      <c r="AO69" s="174"/>
      <c r="AP69" s="174"/>
      <c r="AQ69" s="174"/>
      <c r="AR69" s="174"/>
      <c r="AS69" s="174"/>
      <c r="AT69" s="174"/>
      <c r="AU69" s="174"/>
      <c r="AV69" s="174"/>
      <c r="AW69" s="174"/>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1"/>
    </row>
    <row r="70" spans="1:76" ht="12.75" customHeight="1" x14ac:dyDescent="0.2">
      <c r="A70" s="642"/>
      <c r="B70" s="176"/>
      <c r="C70" s="646" t="s">
        <v>24</v>
      </c>
      <c r="D70" s="647"/>
      <c r="E70" s="647"/>
      <c r="F70" s="647"/>
      <c r="G70" s="647"/>
      <c r="H70" s="647"/>
      <c r="I70" s="647"/>
      <c r="J70" s="647"/>
      <c r="K70" s="647"/>
      <c r="L70" s="647"/>
      <c r="M70" s="647"/>
      <c r="N70" s="647"/>
      <c r="O70" s="647"/>
      <c r="P70" s="647"/>
      <c r="Q70" s="647"/>
      <c r="R70" s="647"/>
      <c r="S70" s="647"/>
      <c r="T70" s="647"/>
      <c r="U70" s="647"/>
      <c r="V70" s="647"/>
      <c r="W70" s="647"/>
      <c r="X70" s="647"/>
      <c r="Y70" s="647"/>
      <c r="Z70" s="647"/>
      <c r="AA70" s="647"/>
      <c r="AB70" s="647"/>
      <c r="AC70" s="647"/>
      <c r="AD70" s="647"/>
      <c r="AE70" s="647"/>
      <c r="AF70" s="647"/>
      <c r="AG70" s="647"/>
      <c r="AH70" s="647"/>
      <c r="AI70" s="647"/>
      <c r="AJ70" s="647"/>
      <c r="AK70" s="647"/>
      <c r="AL70" s="647"/>
      <c r="AM70" s="647"/>
      <c r="AN70" s="647"/>
      <c r="AO70" s="647"/>
      <c r="AP70" s="647"/>
      <c r="AQ70" s="647"/>
      <c r="AR70" s="647"/>
      <c r="AS70" s="647"/>
      <c r="AT70" s="647"/>
      <c r="AU70" s="647"/>
      <c r="AV70" s="647"/>
      <c r="AW70" s="647"/>
      <c r="AX70" s="647"/>
      <c r="AY70" s="647"/>
      <c r="AZ70" s="647"/>
      <c r="BA70" s="647"/>
      <c r="BB70" s="647"/>
      <c r="BC70" s="647"/>
      <c r="BD70" s="647"/>
      <c r="BE70" s="647"/>
      <c r="BF70" s="647"/>
      <c r="BG70" s="647"/>
      <c r="BH70" s="647"/>
      <c r="BI70" s="647"/>
      <c r="BJ70" s="647"/>
      <c r="BK70" s="647"/>
      <c r="BL70" s="647"/>
      <c r="BM70" s="647"/>
      <c r="BN70" s="647"/>
      <c r="BO70" s="647"/>
      <c r="BP70" s="647"/>
      <c r="BQ70" s="647"/>
      <c r="BR70" s="647"/>
      <c r="BS70" s="647"/>
      <c r="BT70" s="647"/>
      <c r="BU70" s="647"/>
      <c r="BV70" s="647"/>
      <c r="BW70" s="648"/>
      <c r="BX70" s="177"/>
    </row>
    <row r="71" spans="1:76" ht="12.75" customHeight="1" x14ac:dyDescent="0.2">
      <c r="A71" s="642"/>
      <c r="B71" s="176"/>
      <c r="C71" s="649"/>
      <c r="D71" s="650"/>
      <c r="E71" s="650"/>
      <c r="F71" s="650"/>
      <c r="G71" s="650"/>
      <c r="H71" s="650"/>
      <c r="I71" s="650"/>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650"/>
      <c r="BA71" s="650"/>
      <c r="BB71" s="650"/>
      <c r="BC71" s="650"/>
      <c r="BD71" s="650"/>
      <c r="BE71" s="650"/>
      <c r="BF71" s="650"/>
      <c r="BG71" s="650"/>
      <c r="BH71" s="650"/>
      <c r="BI71" s="650"/>
      <c r="BJ71" s="650"/>
      <c r="BK71" s="650"/>
      <c r="BL71" s="650"/>
      <c r="BM71" s="650"/>
      <c r="BN71" s="650"/>
      <c r="BO71" s="650"/>
      <c r="BP71" s="650"/>
      <c r="BQ71" s="650"/>
      <c r="BR71" s="650"/>
      <c r="BS71" s="650"/>
      <c r="BT71" s="650"/>
      <c r="BU71" s="650"/>
      <c r="BV71" s="650"/>
      <c r="BW71" s="651"/>
      <c r="BX71" s="177"/>
    </row>
    <row r="72" spans="1:76" ht="12.75" customHeight="1" x14ac:dyDescent="0.2">
      <c r="A72" s="642"/>
      <c r="B72" s="176"/>
      <c r="C72" s="652"/>
      <c r="D72" s="653"/>
      <c r="E72" s="653"/>
      <c r="F72" s="653"/>
      <c r="G72" s="653"/>
      <c r="H72" s="653"/>
      <c r="I72" s="653"/>
      <c r="J72" s="653"/>
      <c r="K72" s="653"/>
      <c r="L72" s="653"/>
      <c r="M72" s="653"/>
      <c r="N72" s="653"/>
      <c r="O72" s="653"/>
      <c r="P72" s="653"/>
      <c r="Q72" s="653"/>
      <c r="R72" s="653"/>
      <c r="S72" s="653"/>
      <c r="T72" s="653"/>
      <c r="U72" s="653"/>
      <c r="V72" s="653"/>
      <c r="W72" s="653"/>
      <c r="X72" s="653"/>
      <c r="Y72" s="653"/>
      <c r="Z72" s="653"/>
      <c r="AA72" s="653"/>
      <c r="AB72" s="653"/>
      <c r="AC72" s="653"/>
      <c r="AD72" s="653"/>
      <c r="AE72" s="653"/>
      <c r="AF72" s="653"/>
      <c r="AG72" s="653"/>
      <c r="AH72" s="653"/>
      <c r="AI72" s="653"/>
      <c r="AJ72" s="653"/>
      <c r="AK72" s="653"/>
      <c r="AL72" s="653"/>
      <c r="AM72" s="653"/>
      <c r="AN72" s="653"/>
      <c r="AO72" s="653"/>
      <c r="AP72" s="653"/>
      <c r="AQ72" s="653"/>
      <c r="AR72" s="653"/>
      <c r="AS72" s="653"/>
      <c r="AT72" s="653"/>
      <c r="AU72" s="653"/>
      <c r="AV72" s="653"/>
      <c r="AW72" s="653"/>
      <c r="AX72" s="653"/>
      <c r="AY72" s="653"/>
      <c r="AZ72" s="653"/>
      <c r="BA72" s="653"/>
      <c r="BB72" s="653"/>
      <c r="BC72" s="653"/>
      <c r="BD72" s="653"/>
      <c r="BE72" s="653"/>
      <c r="BF72" s="653"/>
      <c r="BG72" s="653"/>
      <c r="BH72" s="653"/>
      <c r="BI72" s="653"/>
      <c r="BJ72" s="653"/>
      <c r="BK72" s="653"/>
      <c r="BL72" s="653"/>
      <c r="BM72" s="653"/>
      <c r="BN72" s="653"/>
      <c r="BO72" s="653"/>
      <c r="BP72" s="653"/>
      <c r="BQ72" s="653"/>
      <c r="BR72" s="653"/>
      <c r="BS72" s="653"/>
      <c r="BT72" s="653"/>
      <c r="BU72" s="653"/>
      <c r="BV72" s="653"/>
      <c r="BW72" s="654"/>
      <c r="BX72" s="177"/>
    </row>
    <row r="73" spans="1:76" ht="3" customHeight="1" x14ac:dyDescent="0.2">
      <c r="A73" s="198"/>
      <c r="B73" s="124"/>
      <c r="C73" s="127"/>
      <c r="D73" s="136"/>
      <c r="E73" s="136"/>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37"/>
    </row>
    <row r="74" spans="1:76" ht="16.5" customHeight="1" thickBot="1" x14ac:dyDescent="0.25">
      <c r="A74" s="198"/>
      <c r="B74" s="120"/>
      <c r="C74" s="639" t="s">
        <v>371</v>
      </c>
      <c r="D74" s="639"/>
      <c r="E74" s="639"/>
      <c r="F74" s="639"/>
      <c r="G74" s="639"/>
      <c r="H74" s="639"/>
      <c r="I74" s="639"/>
      <c r="J74" s="639"/>
      <c r="K74" s="639"/>
      <c r="L74" s="639"/>
      <c r="M74" s="639"/>
      <c r="N74" s="639"/>
      <c r="O74" s="639"/>
      <c r="P74" s="639"/>
      <c r="Q74" s="639"/>
      <c r="R74" s="639"/>
      <c r="S74" s="639"/>
      <c r="T74" s="639"/>
      <c r="U74" s="639"/>
      <c r="V74" s="639"/>
      <c r="W74" s="639"/>
      <c r="X74" s="639"/>
      <c r="Y74" s="639"/>
      <c r="Z74" s="639"/>
      <c r="AA74" s="639"/>
      <c r="AB74" s="639"/>
      <c r="AC74" s="639"/>
      <c r="AD74" s="639"/>
      <c r="AE74" s="639"/>
      <c r="AF74" s="639"/>
      <c r="AG74" s="639"/>
      <c r="AH74" s="639"/>
      <c r="AI74" s="639"/>
      <c r="AJ74" s="639"/>
      <c r="AK74" s="639"/>
      <c r="AL74" s="639"/>
      <c r="AM74" s="639"/>
      <c r="AN74" s="639"/>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122"/>
      <c r="BU74" s="122"/>
      <c r="BV74" s="122"/>
      <c r="BW74" s="122"/>
      <c r="BX74" s="170"/>
    </row>
    <row r="75" spans="1:76" x14ac:dyDescent="0.2">
      <c r="A75" s="1"/>
    </row>
    <row r="76" spans="1:76" x14ac:dyDescent="0.2">
      <c r="A76" s="89"/>
    </row>
    <row r="77" spans="1:76" x14ac:dyDescent="0.2">
      <c r="A77" s="89"/>
    </row>
    <row r="78" spans="1:76" x14ac:dyDescent="0.2">
      <c r="A78" s="89"/>
    </row>
    <row r="79" spans="1:76" hidden="1" x14ac:dyDescent="0.2">
      <c r="A79" s="89"/>
      <c r="D79" s="69" t="s">
        <v>356</v>
      </c>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M79" s="68"/>
      <c r="AN79" s="68"/>
      <c r="AO79" s="68"/>
      <c r="AP79" s="68"/>
      <c r="AQ79" s="68"/>
      <c r="AR79" s="68"/>
      <c r="AS79" s="68"/>
      <c r="AT79" s="68"/>
    </row>
    <row r="80" spans="1:76" hidden="1" x14ac:dyDescent="0.2">
      <c r="A80" s="89"/>
      <c r="D80" s="199" t="s">
        <v>638</v>
      </c>
      <c r="E80" s="48"/>
      <c r="F80" s="48"/>
      <c r="G80" s="48"/>
      <c r="H80" s="48"/>
    </row>
    <row r="81" spans="1:10" hidden="1" x14ac:dyDescent="0.2">
      <c r="A81" s="89"/>
      <c r="D81" s="247" t="s">
        <v>206</v>
      </c>
      <c r="E81" s="48"/>
      <c r="F81" s="48"/>
      <c r="G81" s="48"/>
      <c r="H81" s="48"/>
    </row>
    <row r="82" spans="1:10" hidden="1" x14ac:dyDescent="0.2">
      <c r="A82" s="89"/>
      <c r="D82" t="s">
        <v>181</v>
      </c>
      <c r="E82" s="48"/>
      <c r="F82" s="48"/>
      <c r="G82" s="48"/>
      <c r="H82" s="48"/>
    </row>
    <row r="83" spans="1:10" hidden="1" x14ac:dyDescent="0.2">
      <c r="A83" s="89"/>
      <c r="D83" t="s">
        <v>182</v>
      </c>
      <c r="E83" s="48"/>
      <c r="F83" s="48"/>
      <c r="G83" s="48"/>
      <c r="H83" s="48"/>
    </row>
    <row r="84" spans="1:10" hidden="1" x14ac:dyDescent="0.2">
      <c r="A84" s="89"/>
      <c r="D84" t="s">
        <v>97</v>
      </c>
      <c r="E84" s="49"/>
      <c r="F84" s="49"/>
      <c r="G84" s="49"/>
      <c r="H84" s="49"/>
      <c r="I84" s="2"/>
      <c r="J84" s="2"/>
    </row>
    <row r="85" spans="1:10" hidden="1" x14ac:dyDescent="0.2">
      <c r="A85" s="89"/>
      <c r="D85" t="s">
        <v>98</v>
      </c>
      <c r="E85" s="48"/>
      <c r="F85" s="48"/>
      <c r="G85" s="48"/>
      <c r="H85" s="48"/>
    </row>
    <row r="86" spans="1:10" hidden="1" x14ac:dyDescent="0.2">
      <c r="A86" s="89"/>
      <c r="D86" t="s">
        <v>99</v>
      </c>
      <c r="E86" s="48"/>
      <c r="F86" s="48"/>
      <c r="G86" s="48"/>
      <c r="H86" s="48"/>
    </row>
    <row r="87" spans="1:10" hidden="1" x14ac:dyDescent="0.2">
      <c r="A87" s="89"/>
      <c r="D87" t="s">
        <v>100</v>
      </c>
    </row>
    <row r="88" spans="1:10" hidden="1" x14ac:dyDescent="0.2">
      <c r="A88" s="89"/>
      <c r="D88" t="s">
        <v>101</v>
      </c>
    </row>
    <row r="89" spans="1:10" hidden="1" x14ac:dyDescent="0.2">
      <c r="A89" s="89"/>
      <c r="D89" t="s">
        <v>102</v>
      </c>
    </row>
    <row r="90" spans="1:10" hidden="1" x14ac:dyDescent="0.2">
      <c r="A90" s="89"/>
      <c r="D90" t="s">
        <v>103</v>
      </c>
    </row>
    <row r="91" spans="1:10" hidden="1" x14ac:dyDescent="0.2">
      <c r="A91" s="89"/>
      <c r="D91" t="s">
        <v>104</v>
      </c>
    </row>
    <row r="92" spans="1:10" hidden="1" x14ac:dyDescent="0.2">
      <c r="A92" s="89"/>
      <c r="D92" s="1" t="s">
        <v>105</v>
      </c>
    </row>
    <row r="93" spans="1:10" hidden="1" x14ac:dyDescent="0.2">
      <c r="A93" s="89"/>
      <c r="D93" s="1" t="s">
        <v>106</v>
      </c>
    </row>
    <row r="94" spans="1:10" hidden="1" x14ac:dyDescent="0.2">
      <c r="A94" s="89"/>
      <c r="D94" s="1" t="s">
        <v>107</v>
      </c>
    </row>
    <row r="95" spans="1:10" hidden="1" x14ac:dyDescent="0.2">
      <c r="A95" s="89"/>
      <c r="D95" s="1" t="s">
        <v>108</v>
      </c>
    </row>
    <row r="96" spans="1:10" hidden="1" x14ac:dyDescent="0.2">
      <c r="A96" s="89"/>
      <c r="D96" s="1" t="s">
        <v>176</v>
      </c>
    </row>
    <row r="97" spans="1:4" hidden="1" x14ac:dyDescent="0.2">
      <c r="A97" s="89"/>
      <c r="D97" s="1" t="s">
        <v>177</v>
      </c>
    </row>
    <row r="98" spans="1:4" hidden="1" x14ac:dyDescent="0.2">
      <c r="A98" s="89"/>
      <c r="D98" s="1" t="s">
        <v>178</v>
      </c>
    </row>
    <row r="99" spans="1:4" hidden="1" x14ac:dyDescent="0.2">
      <c r="A99" s="89"/>
      <c r="D99" s="1" t="s">
        <v>180</v>
      </c>
    </row>
    <row r="100" spans="1:4" hidden="1" x14ac:dyDescent="0.2">
      <c r="A100" s="89"/>
      <c r="D100" s="1" t="s">
        <v>179</v>
      </c>
    </row>
    <row r="101" spans="1:4" hidden="1" x14ac:dyDescent="0.2">
      <c r="A101" s="89"/>
      <c r="D101" s="1" t="s">
        <v>109</v>
      </c>
    </row>
    <row r="102" spans="1:4" x14ac:dyDescent="0.2">
      <c r="A102" s="89"/>
    </row>
    <row r="103" spans="1:4" x14ac:dyDescent="0.2">
      <c r="A103" s="89"/>
    </row>
    <row r="104" spans="1:4" x14ac:dyDescent="0.2">
      <c r="A104" s="89"/>
    </row>
    <row r="105" spans="1:4" x14ac:dyDescent="0.2">
      <c r="A105" s="89"/>
    </row>
    <row r="106" spans="1:4" x14ac:dyDescent="0.2">
      <c r="A106" s="89"/>
    </row>
    <row r="107" spans="1:4" x14ac:dyDescent="0.2">
      <c r="A107" s="89"/>
    </row>
    <row r="108" spans="1:4" x14ac:dyDescent="0.2">
      <c r="A108" s="89"/>
    </row>
    <row r="109" spans="1:4" x14ac:dyDescent="0.2">
      <c r="A109" s="89"/>
    </row>
    <row r="110" spans="1:4" x14ac:dyDescent="0.2">
      <c r="A110" s="89"/>
    </row>
    <row r="111" spans="1:4" x14ac:dyDescent="0.2">
      <c r="A111" s="89"/>
    </row>
    <row r="112" spans="1:4" x14ac:dyDescent="0.2">
      <c r="A112" s="89"/>
    </row>
    <row r="113" spans="1:1" x14ac:dyDescent="0.2">
      <c r="A113" s="89"/>
    </row>
    <row r="114" spans="1:1" x14ac:dyDescent="0.2">
      <c r="A114" s="89"/>
    </row>
    <row r="115" spans="1:1" x14ac:dyDescent="0.2">
      <c r="A115" s="89"/>
    </row>
    <row r="116" spans="1:1" x14ac:dyDescent="0.2">
      <c r="A116" s="89"/>
    </row>
    <row r="117" spans="1:1" x14ac:dyDescent="0.2">
      <c r="A117" s="89"/>
    </row>
    <row r="118" spans="1:1" x14ac:dyDescent="0.2">
      <c r="A118" s="89"/>
    </row>
    <row r="119" spans="1:1" x14ac:dyDescent="0.2">
      <c r="A119" s="89"/>
    </row>
    <row r="120" spans="1:1" x14ac:dyDescent="0.2">
      <c r="A120" s="89"/>
    </row>
    <row r="121" spans="1:1" x14ac:dyDescent="0.2">
      <c r="A121" s="89"/>
    </row>
    <row r="122" spans="1:1" x14ac:dyDescent="0.2">
      <c r="A122" s="89"/>
    </row>
    <row r="123" spans="1:1" x14ac:dyDescent="0.2">
      <c r="A123" s="89"/>
    </row>
    <row r="124" spans="1:1" x14ac:dyDescent="0.2">
      <c r="A124" s="89"/>
    </row>
    <row r="125" spans="1:1" x14ac:dyDescent="0.2">
      <c r="A125" s="89"/>
    </row>
    <row r="126" spans="1:1" x14ac:dyDescent="0.2">
      <c r="A126" s="89"/>
    </row>
    <row r="127" spans="1:1" x14ac:dyDescent="0.2">
      <c r="A127" s="89"/>
    </row>
    <row r="128" spans="1:1" x14ac:dyDescent="0.2">
      <c r="A128" s="89"/>
    </row>
    <row r="129" spans="1:1" x14ac:dyDescent="0.2">
      <c r="A129" s="89"/>
    </row>
    <row r="130" spans="1:1" x14ac:dyDescent="0.2">
      <c r="A130" s="89"/>
    </row>
    <row r="131" spans="1:1" x14ac:dyDescent="0.2">
      <c r="A131" s="89"/>
    </row>
    <row r="132" spans="1:1" x14ac:dyDescent="0.2">
      <c r="A132" s="89"/>
    </row>
    <row r="133" spans="1:1" x14ac:dyDescent="0.2">
      <c r="A133" s="89"/>
    </row>
    <row r="134" spans="1:1" x14ac:dyDescent="0.2">
      <c r="A134" s="89"/>
    </row>
    <row r="135" spans="1:1" x14ac:dyDescent="0.2">
      <c r="A135" s="89"/>
    </row>
    <row r="136" spans="1:1" x14ac:dyDescent="0.2">
      <c r="A136" s="89"/>
    </row>
    <row r="137" spans="1:1" x14ac:dyDescent="0.2">
      <c r="A137" s="89"/>
    </row>
    <row r="138" spans="1:1" x14ac:dyDescent="0.2">
      <c r="A138" s="89"/>
    </row>
    <row r="139" spans="1:1" x14ac:dyDescent="0.2">
      <c r="A139" s="89"/>
    </row>
    <row r="140" spans="1:1" x14ac:dyDescent="0.2">
      <c r="A140" s="89"/>
    </row>
    <row r="141" spans="1:1" x14ac:dyDescent="0.2">
      <c r="A141" s="89"/>
    </row>
    <row r="142" spans="1:1" x14ac:dyDescent="0.2">
      <c r="A142" s="89"/>
    </row>
    <row r="143" spans="1:1" x14ac:dyDescent="0.2">
      <c r="A143" s="89"/>
    </row>
    <row r="144" spans="1:1" x14ac:dyDescent="0.2">
      <c r="A144" s="89"/>
    </row>
    <row r="145" spans="1:1" x14ac:dyDescent="0.2">
      <c r="A145" s="89"/>
    </row>
    <row r="146" spans="1:1" x14ac:dyDescent="0.2">
      <c r="A146" s="89"/>
    </row>
    <row r="147" spans="1:1" x14ac:dyDescent="0.2">
      <c r="A147" s="89"/>
    </row>
    <row r="148" spans="1:1" x14ac:dyDescent="0.2">
      <c r="A148" s="89"/>
    </row>
    <row r="149" spans="1:1" x14ac:dyDescent="0.2">
      <c r="A149" s="89"/>
    </row>
    <row r="150" spans="1:1" x14ac:dyDescent="0.2">
      <c r="A150" s="89"/>
    </row>
    <row r="151" spans="1:1" x14ac:dyDescent="0.2">
      <c r="A151" s="89"/>
    </row>
    <row r="152" spans="1:1" x14ac:dyDescent="0.2">
      <c r="A152" s="89"/>
    </row>
    <row r="153" spans="1:1" x14ac:dyDescent="0.2">
      <c r="A153" s="89"/>
    </row>
    <row r="154" spans="1:1" x14ac:dyDescent="0.2">
      <c r="A154" s="89"/>
    </row>
    <row r="155" spans="1:1" x14ac:dyDescent="0.2">
      <c r="A155" s="89"/>
    </row>
    <row r="156" spans="1:1" x14ac:dyDescent="0.2">
      <c r="A156" s="89"/>
    </row>
    <row r="157" spans="1:1" x14ac:dyDescent="0.2">
      <c r="A157" s="89"/>
    </row>
    <row r="158" spans="1:1" x14ac:dyDescent="0.2">
      <c r="A158" s="89"/>
    </row>
    <row r="159" spans="1:1" x14ac:dyDescent="0.2">
      <c r="A159" s="89"/>
    </row>
    <row r="160" spans="1:1" x14ac:dyDescent="0.2">
      <c r="A160" s="89"/>
    </row>
    <row r="161" spans="1:1" x14ac:dyDescent="0.2">
      <c r="A161" s="89"/>
    </row>
    <row r="162" spans="1:1" x14ac:dyDescent="0.2">
      <c r="A162" s="89"/>
    </row>
    <row r="163" spans="1:1" x14ac:dyDescent="0.2">
      <c r="A163" s="89"/>
    </row>
    <row r="164" spans="1:1" x14ac:dyDescent="0.2">
      <c r="A164" s="89"/>
    </row>
    <row r="165" spans="1:1" x14ac:dyDescent="0.2">
      <c r="A165" s="89"/>
    </row>
    <row r="166" spans="1:1" x14ac:dyDescent="0.2">
      <c r="A166" s="89"/>
    </row>
    <row r="167" spans="1:1" x14ac:dyDescent="0.2">
      <c r="A167" s="89"/>
    </row>
    <row r="168" spans="1:1" x14ac:dyDescent="0.2">
      <c r="A168" s="89"/>
    </row>
    <row r="169" spans="1:1" x14ac:dyDescent="0.2">
      <c r="A169" s="89"/>
    </row>
    <row r="170" spans="1:1" x14ac:dyDescent="0.2">
      <c r="A170" s="89"/>
    </row>
    <row r="171" spans="1:1" x14ac:dyDescent="0.2">
      <c r="A171" s="89"/>
    </row>
    <row r="172" spans="1:1" x14ac:dyDescent="0.2">
      <c r="A172" s="89"/>
    </row>
    <row r="173" spans="1:1" x14ac:dyDescent="0.2">
      <c r="A173" s="89"/>
    </row>
    <row r="174" spans="1:1" x14ac:dyDescent="0.2">
      <c r="A174" s="89"/>
    </row>
    <row r="175" spans="1:1" x14ac:dyDescent="0.2">
      <c r="A175" s="89"/>
    </row>
    <row r="176" spans="1:1"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sheetData>
  <sheetProtection sheet="1" objects="1" scenarios="1" selectLockedCells="1"/>
  <mergeCells count="93">
    <mergeCell ref="B7:M7"/>
    <mergeCell ref="B11:BX11"/>
    <mergeCell ref="B8:BX8"/>
    <mergeCell ref="B9:BW9"/>
    <mergeCell ref="B4:O4"/>
    <mergeCell ref="P4:AH4"/>
    <mergeCell ref="AM4:BC4"/>
    <mergeCell ref="BH4:BX4"/>
    <mergeCell ref="AS22:BA22"/>
    <mergeCell ref="BO22:BW22"/>
    <mergeCell ref="AS23:BA23"/>
    <mergeCell ref="BJ49:BL49"/>
    <mergeCell ref="BO23:BW23"/>
    <mergeCell ref="I36:AS36"/>
    <mergeCell ref="BI36:BW36"/>
    <mergeCell ref="N38:AN38"/>
    <mergeCell ref="BH38:BW38"/>
    <mergeCell ref="AI40:BW40"/>
    <mergeCell ref="O27:Y27"/>
    <mergeCell ref="AI27:AU27"/>
    <mergeCell ref="BL27:BW27"/>
    <mergeCell ref="O29:BW29"/>
    <mergeCell ref="I25:J25"/>
    <mergeCell ref="O25:P25"/>
    <mergeCell ref="BD12:BN12"/>
    <mergeCell ref="BO12:BW12"/>
    <mergeCell ref="C12:BB13"/>
    <mergeCell ref="AF19:AR19"/>
    <mergeCell ref="AL17:BD17"/>
    <mergeCell ref="BM17:BW17"/>
    <mergeCell ref="BM19:BW19"/>
    <mergeCell ref="I19:T19"/>
    <mergeCell ref="AQ15:BW15"/>
    <mergeCell ref="I21:AD21"/>
    <mergeCell ref="AS21:BA21"/>
    <mergeCell ref="BO21:BW21"/>
    <mergeCell ref="I17:AA17"/>
    <mergeCell ref="P15:AD15"/>
    <mergeCell ref="V25:AO25"/>
    <mergeCell ref="BG25:BW25"/>
    <mergeCell ref="Q42:BW42"/>
    <mergeCell ref="Q43:BU43"/>
    <mergeCell ref="AL45:AN45"/>
    <mergeCell ref="AV45:AX45"/>
    <mergeCell ref="BF32:BH32"/>
    <mergeCell ref="J34:AS34"/>
    <mergeCell ref="BI34:BW34"/>
    <mergeCell ref="S32:AV32"/>
    <mergeCell ref="BM51:BW51"/>
    <mergeCell ref="R54:Z54"/>
    <mergeCell ref="AA54:AD54"/>
    <mergeCell ref="AE54:AN54"/>
    <mergeCell ref="AT54:BV55"/>
    <mergeCell ref="BS56:BV56"/>
    <mergeCell ref="AT57:BD58"/>
    <mergeCell ref="BE57:BH58"/>
    <mergeCell ref="BI57:BR58"/>
    <mergeCell ref="BS57:BV58"/>
    <mergeCell ref="AT56:BD56"/>
    <mergeCell ref="BE56:BH56"/>
    <mergeCell ref="BI56:BR56"/>
    <mergeCell ref="C74:BS74"/>
    <mergeCell ref="A12:A13"/>
    <mergeCell ref="A14:A30"/>
    <mergeCell ref="A31:A66"/>
    <mergeCell ref="A67:A72"/>
    <mergeCell ref="Q67:X67"/>
    <mergeCell ref="C68:BW68"/>
    <mergeCell ref="C70:BW72"/>
    <mergeCell ref="BE61:BH62"/>
    <mergeCell ref="BI61:BR62"/>
    <mergeCell ref="BS61:BV62"/>
    <mergeCell ref="R62:Z62"/>
    <mergeCell ref="BE59:BH60"/>
    <mergeCell ref="BI59:BR60"/>
    <mergeCell ref="BS59:BV60"/>
    <mergeCell ref="R60:Z60"/>
    <mergeCell ref="R64:Z64"/>
    <mergeCell ref="BC47:BE47"/>
    <mergeCell ref="D49:E49"/>
    <mergeCell ref="AX49:BF49"/>
    <mergeCell ref="R56:Z56"/>
    <mergeCell ref="AA56:AD56"/>
    <mergeCell ref="AE56:AN56"/>
    <mergeCell ref="J51:AI51"/>
    <mergeCell ref="AC47:AL47"/>
    <mergeCell ref="AP47:AY47"/>
    <mergeCell ref="AT61:BD62"/>
    <mergeCell ref="AA60:AD60"/>
    <mergeCell ref="AE60:AN60"/>
    <mergeCell ref="M49:O49"/>
    <mergeCell ref="R58:Z58"/>
    <mergeCell ref="AT59:BD60"/>
  </mergeCells>
  <phoneticPr fontId="0" type="noConversion"/>
  <dataValidations xWindow="250" yWindow="486" count="4">
    <dataValidation allowBlank="1" showInputMessage="1" showErrorMessage="1" sqref="P15:AD15 AF19:AR19 I19:T19 J51:AI51 AI27:AU27 I21:AD21"/>
    <dataValidation type="list" allowBlank="1" showInputMessage="1" showErrorMessage="1" prompt="Click for choices" sqref="AX19:BJ19">
      <formula1>#REF!</formula1>
    </dataValidation>
    <dataValidation type="list" allowBlank="1" showErrorMessage="1" prompt="Click arrow for choices" sqref="AQ15:BW15">
      <formula1>$D$81:$D$101</formula1>
    </dataValidation>
    <dataValidation allowBlank="1" showErrorMessage="1" sqref="V25:AO25 P15:AD15 I21:AD21 AF19:AR19 I19:T19"/>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1'!A1" display="See Next Example"/>
  </hyperlinks>
  <printOptions horizontalCentered="1"/>
  <pageMargins left="0.5" right="0.5" top="0.7" bottom="0.7" header="0.5" footer="0.5"/>
  <pageSetup scale="76" orientation="portrait" horizontalDpi="300" verticalDpi="300" r:id="rId1"/>
  <headerFooter alignWithMargins="0">
    <oddFooter>&amp;Lhttp://web.mit.edu/hr/forms/academic.html&amp;R(rev. 07/06)</oddFooter>
  </headerFooter>
  <drawing r:id="rId2"/>
  <legacyDrawing r:id="rId3"/>
  <controls>
    <mc:AlternateContent xmlns:mc="http://schemas.openxmlformats.org/markup-compatibility/2006">
      <mc:Choice Requires="x14">
        <control shapeId="43009" r:id="rId4" name="CheckBox1">
          <controlPr defaultSize="0" autoLine="0" r:id="rId5">
            <anchor moveWithCells="1">
              <from>
                <xdr:col>158</xdr:col>
                <xdr:colOff>38100</xdr:colOff>
                <xdr:row>11</xdr:row>
                <xdr:rowOff>0</xdr:rowOff>
              </from>
              <to>
                <xdr:col>158</xdr:col>
                <xdr:colOff>238125</xdr:colOff>
                <xdr:row>12</xdr:row>
                <xdr:rowOff>19050</xdr:rowOff>
              </to>
            </anchor>
          </controlPr>
        </control>
      </mc:Choice>
      <mc:Fallback>
        <control shapeId="43009" r:id="rId4" name="CheckBox1"/>
      </mc:Fallback>
    </mc:AlternateContent>
  </control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4021"/>
  <sheetViews>
    <sheetView workbookViewId="0">
      <pane ySplit="3" topLeftCell="A4" activePane="bottomLeft" state="frozen"/>
      <selection pane="bottomLeft" sqref="A1:IV65536"/>
    </sheetView>
  </sheetViews>
  <sheetFormatPr defaultRowHeight="12.75" x14ac:dyDescent="0.2"/>
  <cols>
    <col min="1" max="1" width="10.140625" style="40" bestFit="1" customWidth="1"/>
    <col min="2" max="2" width="10.42578125" style="40" customWidth="1"/>
    <col min="3" max="3" width="10.140625" style="40" bestFit="1" customWidth="1"/>
    <col min="4" max="4" width="11.28515625" style="40" customWidth="1"/>
    <col min="5" max="5" width="11.85546875" style="40" customWidth="1"/>
    <col min="6" max="9" width="11.140625" customWidth="1"/>
    <col min="10" max="10" width="12.85546875" bestFit="1" customWidth="1"/>
  </cols>
  <sheetData>
    <row r="1" spans="1:10" ht="21" thickBot="1" x14ac:dyDescent="0.35">
      <c r="A1" s="42" t="s">
        <v>243</v>
      </c>
    </row>
    <row r="2" spans="1:10" ht="13.5" thickBot="1" x14ac:dyDescent="0.25">
      <c r="F2" s="850" t="s">
        <v>250</v>
      </c>
      <c r="G2" s="851"/>
      <c r="H2" s="850" t="s">
        <v>250</v>
      </c>
      <c r="I2" s="851"/>
      <c r="J2" s="44" t="s">
        <v>245</v>
      </c>
    </row>
    <row r="3" spans="1:10" ht="13.5" thickBot="1" x14ac:dyDescent="0.25">
      <c r="A3" s="43" t="s">
        <v>247</v>
      </c>
      <c r="B3" s="854" t="s">
        <v>248</v>
      </c>
      <c r="C3" s="855"/>
      <c r="D3" s="854" t="s">
        <v>249</v>
      </c>
      <c r="E3" s="856"/>
      <c r="F3" s="852" t="s">
        <v>251</v>
      </c>
      <c r="G3" s="853"/>
      <c r="H3" s="852" t="s">
        <v>252</v>
      </c>
      <c r="I3" s="853"/>
      <c r="J3" s="45" t="s">
        <v>246</v>
      </c>
    </row>
    <row r="4" spans="1:10" x14ac:dyDescent="0.2">
      <c r="A4" s="41">
        <v>36526</v>
      </c>
      <c r="B4" s="41">
        <v>36505</v>
      </c>
      <c r="C4" s="41">
        <v>36505</v>
      </c>
      <c r="D4" s="41">
        <v>36707</v>
      </c>
      <c r="E4" s="41">
        <v>36676</v>
      </c>
      <c r="F4" s="41" t="s">
        <v>366</v>
      </c>
      <c r="G4" s="41" t="s">
        <v>366</v>
      </c>
      <c r="H4" s="41" t="s">
        <v>366</v>
      </c>
      <c r="I4" s="41" t="s">
        <v>366</v>
      </c>
      <c r="J4" s="41">
        <v>36526</v>
      </c>
    </row>
    <row r="5" spans="1:10" x14ac:dyDescent="0.2">
      <c r="A5" s="41">
        <v>36527</v>
      </c>
      <c r="B5" s="41">
        <v>36506</v>
      </c>
      <c r="C5" s="41">
        <v>36506</v>
      </c>
      <c r="D5" s="41">
        <v>36707</v>
      </c>
      <c r="E5" s="41">
        <v>36676</v>
      </c>
      <c r="F5" s="41" t="s">
        <v>366</v>
      </c>
      <c r="G5" s="41" t="s">
        <v>366</v>
      </c>
      <c r="H5" s="41" t="s">
        <v>366</v>
      </c>
      <c r="I5" s="41" t="s">
        <v>366</v>
      </c>
      <c r="J5" s="41">
        <v>36527</v>
      </c>
    </row>
    <row r="6" spans="1:10" x14ac:dyDescent="0.2">
      <c r="A6" s="41">
        <v>36528</v>
      </c>
      <c r="B6" s="41">
        <v>36508</v>
      </c>
      <c r="C6" s="41">
        <v>36508</v>
      </c>
      <c r="D6" s="41">
        <v>36707</v>
      </c>
      <c r="E6" s="41">
        <v>36676</v>
      </c>
      <c r="F6" s="41" t="s">
        <v>366</v>
      </c>
      <c r="G6" s="41" t="s">
        <v>366</v>
      </c>
      <c r="H6" s="41" t="s">
        <v>366</v>
      </c>
      <c r="I6" s="41" t="s">
        <v>366</v>
      </c>
      <c r="J6" s="41">
        <v>36528</v>
      </c>
    </row>
    <row r="7" spans="1:10" x14ac:dyDescent="0.2">
      <c r="A7" s="41">
        <v>36529</v>
      </c>
      <c r="B7" s="41">
        <v>36509</v>
      </c>
      <c r="C7" s="41">
        <v>36509</v>
      </c>
      <c r="D7" s="41">
        <v>36707</v>
      </c>
      <c r="E7" s="41">
        <v>36676</v>
      </c>
      <c r="F7" s="41" t="s">
        <v>366</v>
      </c>
      <c r="G7" s="41" t="s">
        <v>366</v>
      </c>
      <c r="H7" s="41" t="s">
        <v>366</v>
      </c>
      <c r="I7" s="41" t="s">
        <v>366</v>
      </c>
      <c r="J7" s="41">
        <v>36529</v>
      </c>
    </row>
    <row r="8" spans="1:10" x14ac:dyDescent="0.2">
      <c r="A8" s="41">
        <v>36530</v>
      </c>
      <c r="B8" s="41">
        <v>36510</v>
      </c>
      <c r="C8" s="41">
        <v>36510</v>
      </c>
      <c r="D8" s="41">
        <v>36707</v>
      </c>
      <c r="E8" s="41">
        <v>36676</v>
      </c>
      <c r="F8" s="41" t="s">
        <v>366</v>
      </c>
      <c r="G8" s="41" t="s">
        <v>366</v>
      </c>
      <c r="H8" s="41" t="s">
        <v>366</v>
      </c>
      <c r="I8" s="41" t="s">
        <v>366</v>
      </c>
      <c r="J8" s="41">
        <v>36530</v>
      </c>
    </row>
    <row r="9" spans="1:10" x14ac:dyDescent="0.2">
      <c r="A9" s="41">
        <v>36531</v>
      </c>
      <c r="B9" s="41">
        <v>36512</v>
      </c>
      <c r="C9" s="41">
        <v>36512</v>
      </c>
      <c r="D9" s="41">
        <v>36707</v>
      </c>
      <c r="E9" s="41">
        <v>36676</v>
      </c>
      <c r="F9" s="41" t="s">
        <v>366</v>
      </c>
      <c r="G9" s="41" t="s">
        <v>366</v>
      </c>
      <c r="H9" s="41" t="s">
        <v>366</v>
      </c>
      <c r="I9" s="41" t="s">
        <v>366</v>
      </c>
      <c r="J9" s="41">
        <v>36531</v>
      </c>
    </row>
    <row r="10" spans="1:10" x14ac:dyDescent="0.2">
      <c r="A10" s="41">
        <v>36532</v>
      </c>
      <c r="B10" s="41">
        <v>36513</v>
      </c>
      <c r="C10" s="41">
        <v>36513</v>
      </c>
      <c r="D10" s="41">
        <v>36707</v>
      </c>
      <c r="E10" s="41">
        <v>36676</v>
      </c>
      <c r="F10" s="41" t="s">
        <v>366</v>
      </c>
      <c r="G10" s="41" t="s">
        <v>366</v>
      </c>
      <c r="H10" s="41" t="s">
        <v>366</v>
      </c>
      <c r="I10" s="41" t="s">
        <v>366</v>
      </c>
      <c r="J10" s="41">
        <v>36532</v>
      </c>
    </row>
    <row r="11" spans="1:10" x14ac:dyDescent="0.2">
      <c r="A11" s="41">
        <v>36533</v>
      </c>
      <c r="B11" s="41">
        <v>36514</v>
      </c>
      <c r="C11" s="41">
        <v>36514</v>
      </c>
      <c r="D11" s="41">
        <v>36707</v>
      </c>
      <c r="E11" s="41">
        <v>36676</v>
      </c>
      <c r="F11" s="41" t="s">
        <v>366</v>
      </c>
      <c r="G11" s="41" t="s">
        <v>366</v>
      </c>
      <c r="H11" s="41" t="s">
        <v>366</v>
      </c>
      <c r="I11" s="41" t="s">
        <v>366</v>
      </c>
      <c r="J11" s="41">
        <v>36533</v>
      </c>
    </row>
    <row r="12" spans="1:10" x14ac:dyDescent="0.2">
      <c r="A12" s="41">
        <v>36534</v>
      </c>
      <c r="B12" s="41">
        <v>36516</v>
      </c>
      <c r="C12" s="41">
        <v>36516</v>
      </c>
      <c r="D12" s="41">
        <v>36707</v>
      </c>
      <c r="E12" s="41">
        <v>36676</v>
      </c>
      <c r="F12" s="41" t="s">
        <v>366</v>
      </c>
      <c r="G12" s="41" t="s">
        <v>366</v>
      </c>
      <c r="H12" s="41" t="s">
        <v>366</v>
      </c>
      <c r="I12" s="41" t="s">
        <v>366</v>
      </c>
      <c r="J12" s="41">
        <v>36534</v>
      </c>
    </row>
    <row r="13" spans="1:10" x14ac:dyDescent="0.2">
      <c r="A13" s="41">
        <v>36535</v>
      </c>
      <c r="B13" s="41">
        <v>36517</v>
      </c>
      <c r="C13" s="41">
        <v>36517</v>
      </c>
      <c r="D13" s="41">
        <v>36707</v>
      </c>
      <c r="E13" s="41">
        <v>36676</v>
      </c>
      <c r="F13" s="41" t="s">
        <v>366</v>
      </c>
      <c r="G13" s="41" t="s">
        <v>366</v>
      </c>
      <c r="H13" s="41" t="s">
        <v>366</v>
      </c>
      <c r="I13" s="41" t="s">
        <v>366</v>
      </c>
      <c r="J13" s="41">
        <v>36535</v>
      </c>
    </row>
    <row r="14" spans="1:10" x14ac:dyDescent="0.2">
      <c r="A14" s="41">
        <v>36536</v>
      </c>
      <c r="B14" s="41">
        <v>36518</v>
      </c>
      <c r="C14" s="41">
        <v>36518</v>
      </c>
      <c r="D14" s="41">
        <v>36707</v>
      </c>
      <c r="E14" s="41">
        <v>36676</v>
      </c>
      <c r="F14" s="41" t="s">
        <v>366</v>
      </c>
      <c r="G14" s="41" t="s">
        <v>366</v>
      </c>
      <c r="H14" s="41" t="s">
        <v>366</v>
      </c>
      <c r="I14" s="41" t="s">
        <v>366</v>
      </c>
      <c r="J14" s="41">
        <v>36536</v>
      </c>
    </row>
    <row r="15" spans="1:10" x14ac:dyDescent="0.2">
      <c r="A15" s="41">
        <v>36537</v>
      </c>
      <c r="B15" s="41">
        <v>36520</v>
      </c>
      <c r="C15" s="41">
        <v>36520</v>
      </c>
      <c r="D15" s="41">
        <v>36707</v>
      </c>
      <c r="E15" s="41">
        <v>36676</v>
      </c>
      <c r="F15" s="41" t="s">
        <v>366</v>
      </c>
      <c r="G15" s="41" t="s">
        <v>366</v>
      </c>
      <c r="H15" s="41" t="s">
        <v>366</v>
      </c>
      <c r="I15" s="41" t="s">
        <v>366</v>
      </c>
      <c r="J15" s="41">
        <v>36537</v>
      </c>
    </row>
    <row r="16" spans="1:10" x14ac:dyDescent="0.2">
      <c r="A16" s="41">
        <v>36538</v>
      </c>
      <c r="B16" s="41">
        <v>36521</v>
      </c>
      <c r="C16" s="41">
        <v>36521</v>
      </c>
      <c r="D16" s="41">
        <v>36707</v>
      </c>
      <c r="E16" s="41">
        <v>36676</v>
      </c>
      <c r="F16" s="41" t="s">
        <v>366</v>
      </c>
      <c r="G16" s="41" t="s">
        <v>366</v>
      </c>
      <c r="H16" s="41" t="s">
        <v>366</v>
      </c>
      <c r="I16" s="41" t="s">
        <v>366</v>
      </c>
      <c r="J16" s="41">
        <v>36538</v>
      </c>
    </row>
    <row r="17" spans="1:10" x14ac:dyDescent="0.2">
      <c r="A17" s="41">
        <v>36539</v>
      </c>
      <c r="B17" s="41">
        <v>36522</v>
      </c>
      <c r="C17" s="41">
        <v>36522</v>
      </c>
      <c r="D17" s="41">
        <v>36707</v>
      </c>
      <c r="E17" s="41">
        <v>36676</v>
      </c>
      <c r="F17" s="41" t="s">
        <v>366</v>
      </c>
      <c r="G17" s="41" t="s">
        <v>366</v>
      </c>
      <c r="H17" s="41" t="s">
        <v>366</v>
      </c>
      <c r="I17" s="41" t="s">
        <v>366</v>
      </c>
      <c r="J17" s="41">
        <v>36539</v>
      </c>
    </row>
    <row r="18" spans="1:10" x14ac:dyDescent="0.2">
      <c r="A18" s="41">
        <v>36540</v>
      </c>
      <c r="B18" s="41">
        <v>36524</v>
      </c>
      <c r="C18" s="41">
        <v>36524</v>
      </c>
      <c r="D18" s="41">
        <v>36707</v>
      </c>
      <c r="E18" s="41">
        <v>36676</v>
      </c>
      <c r="F18" s="41" t="s">
        <v>366</v>
      </c>
      <c r="G18" s="41" t="s">
        <v>366</v>
      </c>
      <c r="H18" s="41" t="s">
        <v>366</v>
      </c>
      <c r="I18" s="41" t="s">
        <v>366</v>
      </c>
      <c r="J18" s="41">
        <v>36540</v>
      </c>
    </row>
    <row r="19" spans="1:10" x14ac:dyDescent="0.2">
      <c r="A19" s="41">
        <v>36541</v>
      </c>
      <c r="B19" s="41">
        <v>36526</v>
      </c>
      <c r="C19" s="41">
        <v>36526</v>
      </c>
      <c r="D19" s="41">
        <v>36707</v>
      </c>
      <c r="E19" s="41">
        <v>36676</v>
      </c>
      <c r="F19" s="41">
        <v>36541</v>
      </c>
      <c r="G19" s="41" t="s">
        <v>366</v>
      </c>
      <c r="H19" s="41">
        <v>36541</v>
      </c>
      <c r="I19" s="41" t="s">
        <v>366</v>
      </c>
      <c r="J19" s="41">
        <v>36541</v>
      </c>
    </row>
    <row r="20" spans="1:10" x14ac:dyDescent="0.2">
      <c r="A20" s="41">
        <v>36542</v>
      </c>
      <c r="B20" s="41">
        <v>36527</v>
      </c>
      <c r="C20" s="41">
        <v>36527</v>
      </c>
      <c r="D20" s="41">
        <v>36707</v>
      </c>
      <c r="E20" s="41">
        <v>36676</v>
      </c>
      <c r="F20" s="41" t="s">
        <v>366</v>
      </c>
      <c r="G20" s="41" t="s">
        <v>366</v>
      </c>
      <c r="H20" s="41" t="s">
        <v>366</v>
      </c>
      <c r="I20" s="41" t="s">
        <v>366</v>
      </c>
      <c r="J20" s="41">
        <v>36542</v>
      </c>
    </row>
    <row r="21" spans="1:10" x14ac:dyDescent="0.2">
      <c r="A21" s="41">
        <v>36543</v>
      </c>
      <c r="B21" s="41">
        <v>36529</v>
      </c>
      <c r="C21" s="41">
        <v>36529</v>
      </c>
      <c r="D21" s="41">
        <v>36707</v>
      </c>
      <c r="E21" s="41">
        <v>36676</v>
      </c>
      <c r="F21" s="41" t="s">
        <v>366</v>
      </c>
      <c r="G21" s="41" t="s">
        <v>366</v>
      </c>
      <c r="H21" s="41" t="s">
        <v>366</v>
      </c>
      <c r="I21" s="41" t="s">
        <v>366</v>
      </c>
      <c r="J21" s="41">
        <v>36543</v>
      </c>
    </row>
    <row r="22" spans="1:10" x14ac:dyDescent="0.2">
      <c r="A22" s="41">
        <v>36544</v>
      </c>
      <c r="B22" s="41">
        <v>36530</v>
      </c>
      <c r="C22" s="41">
        <v>36530</v>
      </c>
      <c r="D22" s="41">
        <v>36707</v>
      </c>
      <c r="E22" s="41">
        <v>36676</v>
      </c>
      <c r="F22" s="41" t="s">
        <v>366</v>
      </c>
      <c r="G22" s="41" t="s">
        <v>366</v>
      </c>
      <c r="H22" s="41" t="s">
        <v>366</v>
      </c>
      <c r="I22" s="41" t="s">
        <v>366</v>
      </c>
      <c r="J22" s="41">
        <v>36544</v>
      </c>
    </row>
    <row r="23" spans="1:10" x14ac:dyDescent="0.2">
      <c r="A23" s="41">
        <v>36545</v>
      </c>
      <c r="B23" s="41">
        <v>36531</v>
      </c>
      <c r="C23" s="41">
        <v>36531</v>
      </c>
      <c r="D23" s="41">
        <v>36707</v>
      </c>
      <c r="E23" s="41">
        <v>36676</v>
      </c>
      <c r="F23" s="41" t="s">
        <v>366</v>
      </c>
      <c r="G23" s="41" t="s">
        <v>366</v>
      </c>
      <c r="H23" s="41" t="s">
        <v>366</v>
      </c>
      <c r="I23" s="41" t="s">
        <v>366</v>
      </c>
      <c r="J23" s="41">
        <v>36545</v>
      </c>
    </row>
    <row r="24" spans="1:10" x14ac:dyDescent="0.2">
      <c r="A24" s="41">
        <v>36546</v>
      </c>
      <c r="B24" s="41">
        <v>36533</v>
      </c>
      <c r="C24" s="41">
        <v>36533</v>
      </c>
      <c r="D24" s="41">
        <v>36707</v>
      </c>
      <c r="E24" s="41">
        <v>36676</v>
      </c>
      <c r="F24" s="41" t="s">
        <v>366</v>
      </c>
      <c r="G24" s="41" t="s">
        <v>366</v>
      </c>
      <c r="H24" s="41" t="s">
        <v>366</v>
      </c>
      <c r="I24" s="41" t="s">
        <v>366</v>
      </c>
      <c r="J24" s="41">
        <v>36546</v>
      </c>
    </row>
    <row r="25" spans="1:10" x14ac:dyDescent="0.2">
      <c r="A25" s="41">
        <v>36547</v>
      </c>
      <c r="B25" s="41">
        <v>36534</v>
      </c>
      <c r="C25" s="41">
        <v>36534</v>
      </c>
      <c r="D25" s="41">
        <v>36707</v>
      </c>
      <c r="E25" s="41">
        <v>36676</v>
      </c>
      <c r="F25" s="41" t="s">
        <v>366</v>
      </c>
      <c r="G25" s="41" t="s">
        <v>366</v>
      </c>
      <c r="H25" s="41" t="s">
        <v>366</v>
      </c>
      <c r="I25" s="41" t="s">
        <v>366</v>
      </c>
      <c r="J25" s="41">
        <v>36547</v>
      </c>
    </row>
    <row r="26" spans="1:10" x14ac:dyDescent="0.2">
      <c r="A26" s="41">
        <v>36548</v>
      </c>
      <c r="B26" s="41">
        <v>36535</v>
      </c>
      <c r="C26" s="41">
        <v>36535</v>
      </c>
      <c r="D26" s="41">
        <v>36707</v>
      </c>
      <c r="E26" s="41">
        <v>36676</v>
      </c>
      <c r="F26" s="41" t="s">
        <v>366</v>
      </c>
      <c r="G26" s="41" t="s">
        <v>366</v>
      </c>
      <c r="H26" s="41" t="s">
        <v>366</v>
      </c>
      <c r="I26" s="41" t="s">
        <v>366</v>
      </c>
      <c r="J26" s="41">
        <v>36548</v>
      </c>
    </row>
    <row r="27" spans="1:10" x14ac:dyDescent="0.2">
      <c r="A27" s="41">
        <v>36549</v>
      </c>
      <c r="B27" s="41">
        <v>36537</v>
      </c>
      <c r="C27" s="41">
        <v>36537</v>
      </c>
      <c r="D27" s="41">
        <v>36707</v>
      </c>
      <c r="E27" s="41">
        <v>36676</v>
      </c>
      <c r="F27" s="41" t="s">
        <v>366</v>
      </c>
      <c r="G27" s="41" t="s">
        <v>366</v>
      </c>
      <c r="H27" s="41" t="s">
        <v>366</v>
      </c>
      <c r="I27" s="41" t="s">
        <v>366</v>
      </c>
      <c r="J27" s="41">
        <v>36549</v>
      </c>
    </row>
    <row r="28" spans="1:10" x14ac:dyDescent="0.2">
      <c r="A28" s="41">
        <v>36550</v>
      </c>
      <c r="B28" s="41">
        <v>36538</v>
      </c>
      <c r="C28" s="41">
        <v>36538</v>
      </c>
      <c r="D28" s="41">
        <v>36707</v>
      </c>
      <c r="E28" s="41">
        <v>36676</v>
      </c>
      <c r="F28" s="41" t="s">
        <v>366</v>
      </c>
      <c r="G28" s="41" t="s">
        <v>366</v>
      </c>
      <c r="H28" s="41" t="s">
        <v>366</v>
      </c>
      <c r="I28" s="41" t="s">
        <v>366</v>
      </c>
      <c r="J28" s="41">
        <v>36550</v>
      </c>
    </row>
    <row r="29" spans="1:10" x14ac:dyDescent="0.2">
      <c r="A29" s="41">
        <v>36551</v>
      </c>
      <c r="B29" s="41">
        <v>36539</v>
      </c>
      <c r="C29" s="41">
        <v>36539</v>
      </c>
      <c r="D29" s="41">
        <v>36707</v>
      </c>
      <c r="E29" s="41">
        <v>36676</v>
      </c>
      <c r="F29" s="41" t="s">
        <v>366</v>
      </c>
      <c r="G29" s="41" t="s">
        <v>366</v>
      </c>
      <c r="H29" s="41" t="s">
        <v>366</v>
      </c>
      <c r="I29" s="41" t="s">
        <v>366</v>
      </c>
      <c r="J29" s="41">
        <v>36551</v>
      </c>
    </row>
    <row r="30" spans="1:10" x14ac:dyDescent="0.2">
      <c r="A30" s="41">
        <v>36552</v>
      </c>
      <c r="B30" s="41">
        <v>36541</v>
      </c>
      <c r="C30" s="41">
        <v>36541</v>
      </c>
      <c r="D30" s="41">
        <v>36707</v>
      </c>
      <c r="E30" s="41">
        <v>36676</v>
      </c>
      <c r="F30" s="41" t="s">
        <v>366</v>
      </c>
      <c r="G30" s="41" t="s">
        <v>366</v>
      </c>
      <c r="H30" s="41" t="s">
        <v>366</v>
      </c>
      <c r="I30" s="41" t="s">
        <v>366</v>
      </c>
      <c r="J30" s="41">
        <v>36552</v>
      </c>
    </row>
    <row r="31" spans="1:10" x14ac:dyDescent="0.2">
      <c r="A31" s="41">
        <v>36553</v>
      </c>
      <c r="B31" s="41">
        <v>36542</v>
      </c>
      <c r="C31" s="41">
        <v>36542</v>
      </c>
      <c r="D31" s="41">
        <v>36707</v>
      </c>
      <c r="E31" s="41">
        <v>36676</v>
      </c>
      <c r="F31" s="41" t="s">
        <v>366</v>
      </c>
      <c r="G31" s="41" t="s">
        <v>366</v>
      </c>
      <c r="H31" s="41" t="s">
        <v>366</v>
      </c>
      <c r="I31" s="41" t="s">
        <v>366</v>
      </c>
      <c r="J31" s="41">
        <v>36553</v>
      </c>
    </row>
    <row r="32" spans="1:10" x14ac:dyDescent="0.2">
      <c r="A32" s="41">
        <v>36554</v>
      </c>
      <c r="B32" s="41">
        <v>36543</v>
      </c>
      <c r="C32" s="41">
        <v>36543</v>
      </c>
      <c r="D32" s="41">
        <v>36707</v>
      </c>
      <c r="E32" s="41">
        <v>36676</v>
      </c>
      <c r="F32" s="41" t="s">
        <v>366</v>
      </c>
      <c r="G32" s="41" t="s">
        <v>366</v>
      </c>
      <c r="H32" s="41" t="s">
        <v>366</v>
      </c>
      <c r="I32" s="41" t="s">
        <v>366</v>
      </c>
      <c r="J32" s="41">
        <v>36554</v>
      </c>
    </row>
    <row r="33" spans="1:10" x14ac:dyDescent="0.2">
      <c r="A33" s="41">
        <v>36555</v>
      </c>
      <c r="B33" s="41">
        <v>36545</v>
      </c>
      <c r="C33" s="41">
        <v>36545</v>
      </c>
      <c r="D33" s="41">
        <v>36707</v>
      </c>
      <c r="E33" s="41">
        <v>36676</v>
      </c>
      <c r="F33" s="41" t="s">
        <v>366</v>
      </c>
      <c r="G33" s="41" t="s">
        <v>366</v>
      </c>
      <c r="H33" s="41" t="s">
        <v>366</v>
      </c>
      <c r="I33" s="41" t="s">
        <v>366</v>
      </c>
      <c r="J33" s="41">
        <v>36555</v>
      </c>
    </row>
    <row r="34" spans="1:10" x14ac:dyDescent="0.2">
      <c r="A34" s="41">
        <v>36556</v>
      </c>
      <c r="B34" s="40" t="s">
        <v>366</v>
      </c>
      <c r="C34" s="41">
        <v>36545</v>
      </c>
      <c r="D34" s="41">
        <v>36707</v>
      </c>
      <c r="E34" s="41">
        <v>36676</v>
      </c>
      <c r="F34" s="41" t="s">
        <v>366</v>
      </c>
      <c r="G34" s="41" t="s">
        <v>366</v>
      </c>
      <c r="H34" s="41" t="s">
        <v>366</v>
      </c>
      <c r="I34" s="41" t="s">
        <v>366</v>
      </c>
      <c r="J34" s="41">
        <v>36555</v>
      </c>
    </row>
    <row r="35" spans="1:10" x14ac:dyDescent="0.2">
      <c r="A35" s="41">
        <v>36557</v>
      </c>
      <c r="B35" s="41">
        <v>36546</v>
      </c>
      <c r="C35" s="41">
        <v>36546</v>
      </c>
      <c r="D35" s="41">
        <v>36707</v>
      </c>
      <c r="E35" s="41">
        <v>36676</v>
      </c>
      <c r="F35" s="41" t="s">
        <v>366</v>
      </c>
      <c r="G35" s="41" t="s">
        <v>366</v>
      </c>
      <c r="H35" s="41" t="s">
        <v>366</v>
      </c>
      <c r="I35" s="41" t="s">
        <v>366</v>
      </c>
      <c r="J35" s="41">
        <v>36557</v>
      </c>
    </row>
    <row r="36" spans="1:10" x14ac:dyDescent="0.2">
      <c r="A36" s="41">
        <v>36558</v>
      </c>
      <c r="B36" s="41">
        <v>36547</v>
      </c>
      <c r="C36" s="41">
        <v>36547</v>
      </c>
      <c r="D36" s="41">
        <v>36707</v>
      </c>
      <c r="E36" s="41">
        <v>36676</v>
      </c>
      <c r="F36" s="41" t="s">
        <v>366</v>
      </c>
      <c r="G36" s="41" t="s">
        <v>366</v>
      </c>
      <c r="H36" s="41" t="s">
        <v>366</v>
      </c>
      <c r="I36" s="41" t="s">
        <v>366</v>
      </c>
      <c r="J36" s="41">
        <v>36558</v>
      </c>
    </row>
    <row r="37" spans="1:10" x14ac:dyDescent="0.2">
      <c r="A37" s="41">
        <v>36559</v>
      </c>
      <c r="B37" s="41">
        <v>36549</v>
      </c>
      <c r="C37" s="41">
        <v>36549</v>
      </c>
      <c r="D37" s="41">
        <v>36707</v>
      </c>
      <c r="E37" s="41">
        <v>36676</v>
      </c>
      <c r="F37" s="41" t="s">
        <v>366</v>
      </c>
      <c r="G37" s="41" t="s">
        <v>366</v>
      </c>
      <c r="H37" s="41" t="s">
        <v>366</v>
      </c>
      <c r="I37" s="41" t="s">
        <v>366</v>
      </c>
      <c r="J37" s="41">
        <v>36559</v>
      </c>
    </row>
    <row r="38" spans="1:10" x14ac:dyDescent="0.2">
      <c r="A38" s="41">
        <v>36560</v>
      </c>
      <c r="B38" s="41">
        <v>36550</v>
      </c>
      <c r="C38" s="41">
        <v>36550</v>
      </c>
      <c r="D38" s="41">
        <v>36707</v>
      </c>
      <c r="E38" s="41">
        <v>36676</v>
      </c>
      <c r="F38" s="41" t="s">
        <v>366</v>
      </c>
      <c r="G38" s="41" t="s">
        <v>366</v>
      </c>
      <c r="H38" s="41" t="s">
        <v>366</v>
      </c>
      <c r="I38" s="41" t="s">
        <v>366</v>
      </c>
      <c r="J38" s="41">
        <v>36560</v>
      </c>
    </row>
    <row r="39" spans="1:10" x14ac:dyDescent="0.2">
      <c r="A39" s="41">
        <v>36561</v>
      </c>
      <c r="B39" s="41">
        <v>36551</v>
      </c>
      <c r="C39" s="41">
        <v>36551</v>
      </c>
      <c r="D39" s="41">
        <v>36707</v>
      </c>
      <c r="E39" s="41">
        <v>36676</v>
      </c>
      <c r="F39" s="41" t="s">
        <v>366</v>
      </c>
      <c r="G39" s="41" t="s">
        <v>366</v>
      </c>
      <c r="H39" s="41" t="s">
        <v>366</v>
      </c>
      <c r="I39" s="41" t="s">
        <v>366</v>
      </c>
      <c r="J39" s="41">
        <v>36561</v>
      </c>
    </row>
    <row r="40" spans="1:10" x14ac:dyDescent="0.2">
      <c r="A40" s="41">
        <v>36562</v>
      </c>
      <c r="B40" s="41">
        <v>36553</v>
      </c>
      <c r="C40" s="41">
        <v>36553</v>
      </c>
      <c r="D40" s="41">
        <v>36707</v>
      </c>
      <c r="E40" s="41">
        <v>36676</v>
      </c>
      <c r="F40" s="41" t="s">
        <v>366</v>
      </c>
      <c r="G40" s="41" t="s">
        <v>366</v>
      </c>
      <c r="H40" s="41" t="s">
        <v>366</v>
      </c>
      <c r="I40" s="41" t="s">
        <v>366</v>
      </c>
      <c r="J40" s="41">
        <v>36562</v>
      </c>
    </row>
    <row r="41" spans="1:10" x14ac:dyDescent="0.2">
      <c r="A41" s="41">
        <v>36563</v>
      </c>
      <c r="B41" s="41">
        <v>36554</v>
      </c>
      <c r="C41" s="41">
        <v>36554</v>
      </c>
      <c r="D41" s="41">
        <v>36707</v>
      </c>
      <c r="E41" s="41">
        <v>36676</v>
      </c>
      <c r="F41" s="41" t="s">
        <v>366</v>
      </c>
      <c r="G41" s="41" t="s">
        <v>366</v>
      </c>
      <c r="H41" s="41" t="s">
        <v>366</v>
      </c>
      <c r="I41" s="41" t="s">
        <v>366</v>
      </c>
      <c r="J41" s="41">
        <v>36563</v>
      </c>
    </row>
    <row r="42" spans="1:10" x14ac:dyDescent="0.2">
      <c r="A42" s="41">
        <v>36564</v>
      </c>
      <c r="B42" s="41">
        <v>36555</v>
      </c>
      <c r="C42" s="41">
        <v>36555</v>
      </c>
      <c r="D42" s="41">
        <v>36707</v>
      </c>
      <c r="E42" s="41">
        <v>36676</v>
      </c>
      <c r="F42" s="41" t="s">
        <v>366</v>
      </c>
      <c r="G42" s="41" t="s">
        <v>366</v>
      </c>
      <c r="H42" s="41" t="s">
        <v>366</v>
      </c>
      <c r="I42" s="41" t="s">
        <v>366</v>
      </c>
      <c r="J42" s="41">
        <v>36564</v>
      </c>
    </row>
    <row r="43" spans="1:10" x14ac:dyDescent="0.2">
      <c r="A43" s="41">
        <v>36565</v>
      </c>
      <c r="B43" s="41">
        <v>36558</v>
      </c>
      <c r="C43" s="41">
        <v>36558</v>
      </c>
      <c r="D43" s="41">
        <v>36707</v>
      </c>
      <c r="E43" s="41">
        <v>36676</v>
      </c>
      <c r="F43" s="41" t="s">
        <v>366</v>
      </c>
      <c r="G43" s="41" t="s">
        <v>366</v>
      </c>
      <c r="H43" s="41" t="s">
        <v>366</v>
      </c>
      <c r="I43" s="41" t="s">
        <v>366</v>
      </c>
      <c r="J43" s="41">
        <v>36565</v>
      </c>
    </row>
    <row r="44" spans="1:10" x14ac:dyDescent="0.2">
      <c r="A44" s="41">
        <v>36566</v>
      </c>
      <c r="B44" s="41">
        <v>36559</v>
      </c>
      <c r="C44" s="41">
        <v>36559</v>
      </c>
      <c r="D44" s="41">
        <v>36707</v>
      </c>
      <c r="E44" s="41">
        <v>36676</v>
      </c>
      <c r="F44" s="41" t="s">
        <v>366</v>
      </c>
      <c r="G44" s="41" t="s">
        <v>366</v>
      </c>
      <c r="H44" s="41" t="s">
        <v>366</v>
      </c>
      <c r="I44" s="41" t="s">
        <v>366</v>
      </c>
      <c r="J44" s="41">
        <v>36566</v>
      </c>
    </row>
    <row r="45" spans="1:10" x14ac:dyDescent="0.2">
      <c r="A45" s="41">
        <v>36567</v>
      </c>
      <c r="B45" s="41">
        <v>36560</v>
      </c>
      <c r="C45" s="41">
        <v>36560</v>
      </c>
      <c r="D45" s="41">
        <v>36707</v>
      </c>
      <c r="E45" s="41">
        <v>36676</v>
      </c>
      <c r="F45" s="41" t="s">
        <v>366</v>
      </c>
      <c r="G45" s="41" t="s">
        <v>366</v>
      </c>
      <c r="H45" s="41" t="s">
        <v>366</v>
      </c>
      <c r="I45" s="41" t="s">
        <v>366</v>
      </c>
      <c r="J45" s="41">
        <v>36567</v>
      </c>
    </row>
    <row r="46" spans="1:10" x14ac:dyDescent="0.2">
      <c r="A46" s="41">
        <v>36568</v>
      </c>
      <c r="B46" s="41">
        <v>36562</v>
      </c>
      <c r="C46" s="41">
        <v>36562</v>
      </c>
      <c r="D46" s="41">
        <v>36707</v>
      </c>
      <c r="E46" s="41">
        <v>36676</v>
      </c>
      <c r="F46" s="41" t="s">
        <v>366</v>
      </c>
      <c r="G46" s="41" t="s">
        <v>366</v>
      </c>
      <c r="H46" s="41" t="s">
        <v>366</v>
      </c>
      <c r="I46" s="41" t="s">
        <v>366</v>
      </c>
      <c r="J46" s="41">
        <v>36568</v>
      </c>
    </row>
    <row r="47" spans="1:10" x14ac:dyDescent="0.2">
      <c r="A47" s="41">
        <v>36569</v>
      </c>
      <c r="B47" s="41">
        <v>36563</v>
      </c>
      <c r="C47" s="41">
        <v>36563</v>
      </c>
      <c r="D47" s="41">
        <v>36707</v>
      </c>
      <c r="E47" s="41">
        <v>36676</v>
      </c>
      <c r="F47" s="41" t="s">
        <v>366</v>
      </c>
      <c r="G47" s="41" t="s">
        <v>366</v>
      </c>
      <c r="H47" s="41" t="s">
        <v>366</v>
      </c>
      <c r="I47" s="41" t="s">
        <v>366</v>
      </c>
      <c r="J47" s="41">
        <v>36569</v>
      </c>
    </row>
    <row r="48" spans="1:10" x14ac:dyDescent="0.2">
      <c r="A48" s="41">
        <v>36570</v>
      </c>
      <c r="B48" s="41">
        <v>36564</v>
      </c>
      <c r="C48" s="41">
        <v>36564</v>
      </c>
      <c r="D48" s="41">
        <v>36707</v>
      </c>
      <c r="E48" s="41">
        <v>36676</v>
      </c>
      <c r="F48" s="41" t="s">
        <v>366</v>
      </c>
      <c r="G48" s="41" t="s">
        <v>366</v>
      </c>
      <c r="H48" s="41" t="s">
        <v>366</v>
      </c>
      <c r="I48" s="41" t="s">
        <v>366</v>
      </c>
      <c r="J48" s="41">
        <v>36570</v>
      </c>
    </row>
    <row r="49" spans="1:10" x14ac:dyDescent="0.2">
      <c r="A49" s="41">
        <v>36571</v>
      </c>
      <c r="B49" s="41">
        <v>36566</v>
      </c>
      <c r="C49" s="41">
        <v>36566</v>
      </c>
      <c r="D49" s="41">
        <v>36707</v>
      </c>
      <c r="E49" s="41">
        <v>36676</v>
      </c>
      <c r="F49" s="41" t="s">
        <v>366</v>
      </c>
      <c r="G49" s="41" t="s">
        <v>366</v>
      </c>
      <c r="H49" s="41" t="s">
        <v>366</v>
      </c>
      <c r="I49" s="41" t="s">
        <v>366</v>
      </c>
      <c r="J49" s="41">
        <v>36571</v>
      </c>
    </row>
    <row r="50" spans="1:10" x14ac:dyDescent="0.2">
      <c r="A50" s="41">
        <v>36572</v>
      </c>
      <c r="B50" s="41">
        <v>36567</v>
      </c>
      <c r="C50" s="41">
        <v>36567</v>
      </c>
      <c r="D50" s="41">
        <v>36707</v>
      </c>
      <c r="E50" s="41">
        <v>36676</v>
      </c>
      <c r="F50" s="41" t="s">
        <v>366</v>
      </c>
      <c r="G50" s="41" t="s">
        <v>366</v>
      </c>
      <c r="H50" s="41" t="s">
        <v>366</v>
      </c>
      <c r="I50" s="41" t="s">
        <v>366</v>
      </c>
      <c r="J50" s="41">
        <v>36572</v>
      </c>
    </row>
    <row r="51" spans="1:10" x14ac:dyDescent="0.2">
      <c r="A51" s="41">
        <v>36573</v>
      </c>
      <c r="B51" s="41">
        <v>36568</v>
      </c>
      <c r="C51" s="41">
        <v>36568</v>
      </c>
      <c r="D51" s="41">
        <v>36707</v>
      </c>
      <c r="E51" s="41">
        <v>36676</v>
      </c>
      <c r="F51" s="41" t="s">
        <v>366</v>
      </c>
      <c r="G51" s="41" t="s">
        <v>366</v>
      </c>
      <c r="H51" s="41" t="s">
        <v>366</v>
      </c>
      <c r="I51" s="41" t="s">
        <v>366</v>
      </c>
      <c r="J51" s="41">
        <v>36573</v>
      </c>
    </row>
    <row r="52" spans="1:10" x14ac:dyDescent="0.2">
      <c r="A52" s="41">
        <v>36574</v>
      </c>
      <c r="B52" s="41">
        <v>36570</v>
      </c>
      <c r="C52" s="41">
        <v>36570</v>
      </c>
      <c r="D52" s="41">
        <v>36707</v>
      </c>
      <c r="E52" s="41">
        <v>36676</v>
      </c>
      <c r="F52" s="41" t="s">
        <v>366</v>
      </c>
      <c r="G52" s="41" t="s">
        <v>366</v>
      </c>
      <c r="H52" s="41" t="s">
        <v>366</v>
      </c>
      <c r="I52" s="41" t="s">
        <v>366</v>
      </c>
      <c r="J52" s="41">
        <v>36574</v>
      </c>
    </row>
    <row r="53" spans="1:10" x14ac:dyDescent="0.2">
      <c r="A53" s="41">
        <v>36575</v>
      </c>
      <c r="B53" s="41">
        <v>36571</v>
      </c>
      <c r="C53" s="41">
        <v>36571</v>
      </c>
      <c r="D53" s="41">
        <v>36707</v>
      </c>
      <c r="E53" s="41">
        <v>36676</v>
      </c>
      <c r="F53" s="41" t="s">
        <v>366</v>
      </c>
      <c r="G53" s="41" t="s">
        <v>366</v>
      </c>
      <c r="H53" s="41" t="s">
        <v>366</v>
      </c>
      <c r="I53" s="41" t="s">
        <v>366</v>
      </c>
      <c r="J53" s="41">
        <v>36575</v>
      </c>
    </row>
    <row r="54" spans="1:10" x14ac:dyDescent="0.2">
      <c r="A54" s="41">
        <v>36576</v>
      </c>
      <c r="B54" s="41">
        <v>36572</v>
      </c>
      <c r="C54" s="41">
        <v>36572</v>
      </c>
      <c r="D54" s="41">
        <v>36707</v>
      </c>
      <c r="E54" s="41">
        <v>36676</v>
      </c>
      <c r="F54" s="41" t="s">
        <v>366</v>
      </c>
      <c r="G54" s="41" t="s">
        <v>366</v>
      </c>
      <c r="H54" s="41" t="s">
        <v>366</v>
      </c>
      <c r="I54" s="41" t="s">
        <v>366</v>
      </c>
      <c r="J54" s="41">
        <v>36576</v>
      </c>
    </row>
    <row r="55" spans="1:10" x14ac:dyDescent="0.2">
      <c r="A55" s="41">
        <v>36577</v>
      </c>
      <c r="B55" s="41">
        <v>36574</v>
      </c>
      <c r="C55" s="41">
        <v>36574</v>
      </c>
      <c r="D55" s="41">
        <v>36707</v>
      </c>
      <c r="E55" s="41">
        <v>36676</v>
      </c>
      <c r="F55" s="41" t="s">
        <v>366</v>
      </c>
      <c r="G55" s="41" t="s">
        <v>366</v>
      </c>
      <c r="H55" s="41" t="s">
        <v>366</v>
      </c>
      <c r="I55" s="41" t="s">
        <v>366</v>
      </c>
      <c r="J55" s="41">
        <v>36577</v>
      </c>
    </row>
    <row r="56" spans="1:10" x14ac:dyDescent="0.2">
      <c r="A56" s="41">
        <v>36578</v>
      </c>
      <c r="B56" s="41">
        <v>36575</v>
      </c>
      <c r="C56" s="41">
        <v>36575</v>
      </c>
      <c r="D56" s="41">
        <v>36707</v>
      </c>
      <c r="E56" s="41">
        <v>36676</v>
      </c>
      <c r="F56" s="41" t="s">
        <v>366</v>
      </c>
      <c r="G56" s="41" t="s">
        <v>366</v>
      </c>
      <c r="H56" s="41" t="s">
        <v>366</v>
      </c>
      <c r="I56" s="41" t="s">
        <v>366</v>
      </c>
      <c r="J56" s="41">
        <v>36578</v>
      </c>
    </row>
    <row r="57" spans="1:10" x14ac:dyDescent="0.2">
      <c r="A57" s="41">
        <v>36579</v>
      </c>
      <c r="B57" s="41">
        <v>36576</v>
      </c>
      <c r="C57" s="41">
        <v>36576</v>
      </c>
      <c r="D57" s="41">
        <v>36707</v>
      </c>
      <c r="E57" s="41">
        <v>36676</v>
      </c>
      <c r="F57" s="41" t="s">
        <v>366</v>
      </c>
      <c r="G57" s="41" t="s">
        <v>366</v>
      </c>
      <c r="H57" s="41" t="s">
        <v>366</v>
      </c>
      <c r="I57" s="41" t="s">
        <v>366</v>
      </c>
      <c r="J57" s="41">
        <v>36579</v>
      </c>
    </row>
    <row r="58" spans="1:10" x14ac:dyDescent="0.2">
      <c r="A58" s="41">
        <v>36580</v>
      </c>
      <c r="B58" s="41">
        <v>36578</v>
      </c>
      <c r="C58" s="41">
        <v>36578</v>
      </c>
      <c r="D58" s="41">
        <v>36707</v>
      </c>
      <c r="E58" s="41">
        <v>36676</v>
      </c>
      <c r="F58" s="41" t="s">
        <v>366</v>
      </c>
      <c r="G58" s="41" t="s">
        <v>366</v>
      </c>
      <c r="H58" s="41" t="s">
        <v>366</v>
      </c>
      <c r="I58" s="41" t="s">
        <v>366</v>
      </c>
      <c r="J58" s="41">
        <v>36580</v>
      </c>
    </row>
    <row r="59" spans="1:10" x14ac:dyDescent="0.2">
      <c r="A59" s="41">
        <v>36581</v>
      </c>
      <c r="B59" s="41">
        <v>36579</v>
      </c>
      <c r="C59" s="41">
        <v>36579</v>
      </c>
      <c r="D59" s="41">
        <v>36707</v>
      </c>
      <c r="E59" s="41">
        <v>36676</v>
      </c>
      <c r="F59" s="41" t="s">
        <v>366</v>
      </c>
      <c r="G59" s="41" t="s">
        <v>366</v>
      </c>
      <c r="H59" s="41" t="s">
        <v>366</v>
      </c>
      <c r="I59" s="41" t="s">
        <v>366</v>
      </c>
      <c r="J59" s="41">
        <v>36581</v>
      </c>
    </row>
    <row r="60" spans="1:10" x14ac:dyDescent="0.2">
      <c r="A60" s="41">
        <v>36582</v>
      </c>
      <c r="B60" s="41">
        <v>36580</v>
      </c>
      <c r="C60" s="41">
        <v>36580</v>
      </c>
      <c r="D60" s="41">
        <v>36707</v>
      </c>
      <c r="E60" s="41">
        <v>36676</v>
      </c>
      <c r="F60" s="41" t="s">
        <v>366</v>
      </c>
      <c r="G60" s="41" t="s">
        <v>366</v>
      </c>
      <c r="H60" s="41" t="s">
        <v>366</v>
      </c>
      <c r="I60" s="41" t="s">
        <v>366</v>
      </c>
      <c r="J60" s="41">
        <v>36582</v>
      </c>
    </row>
    <row r="61" spans="1:10" x14ac:dyDescent="0.2">
      <c r="A61" s="41">
        <v>36583</v>
      </c>
      <c r="B61" s="41">
        <v>36582</v>
      </c>
      <c r="C61" s="41">
        <v>36582</v>
      </c>
      <c r="D61" s="41">
        <v>36707</v>
      </c>
      <c r="E61" s="41">
        <v>36676</v>
      </c>
      <c r="F61" s="41" t="s">
        <v>366</v>
      </c>
      <c r="G61" s="41" t="s">
        <v>366</v>
      </c>
      <c r="H61" s="41" t="s">
        <v>366</v>
      </c>
      <c r="I61" s="41" t="s">
        <v>366</v>
      </c>
      <c r="J61" s="41">
        <v>36583</v>
      </c>
    </row>
    <row r="62" spans="1:10" x14ac:dyDescent="0.2">
      <c r="A62" s="41">
        <v>36584</v>
      </c>
      <c r="B62" s="41">
        <v>36585</v>
      </c>
      <c r="C62" s="41">
        <v>36585</v>
      </c>
      <c r="D62" s="41">
        <v>36707</v>
      </c>
      <c r="E62" s="41">
        <v>36676</v>
      </c>
      <c r="F62" s="41" t="s">
        <v>366</v>
      </c>
      <c r="G62" s="41" t="s">
        <v>366</v>
      </c>
      <c r="H62" s="41" t="s">
        <v>366</v>
      </c>
      <c r="I62" s="41" t="s">
        <v>366</v>
      </c>
      <c r="J62" s="41">
        <v>36584</v>
      </c>
    </row>
    <row r="63" spans="1:10" x14ac:dyDescent="0.2">
      <c r="A63" s="41">
        <v>36585</v>
      </c>
      <c r="B63" s="41">
        <v>36585</v>
      </c>
      <c r="C63" s="41">
        <v>36585</v>
      </c>
      <c r="D63" s="41">
        <v>36707</v>
      </c>
      <c r="E63" s="41">
        <v>36676</v>
      </c>
      <c r="F63" s="41" t="s">
        <v>366</v>
      </c>
      <c r="G63" s="41" t="s">
        <v>366</v>
      </c>
      <c r="H63" s="41" t="s">
        <v>366</v>
      </c>
      <c r="I63" s="41" t="s">
        <v>366</v>
      </c>
      <c r="J63" s="41">
        <v>36585</v>
      </c>
    </row>
    <row r="64" spans="1:10" x14ac:dyDescent="0.2">
      <c r="A64" s="41">
        <v>36586</v>
      </c>
      <c r="B64" s="41">
        <v>36586</v>
      </c>
      <c r="C64" s="41">
        <v>36586</v>
      </c>
      <c r="D64" s="41">
        <v>36707</v>
      </c>
      <c r="E64" s="41">
        <v>36676</v>
      </c>
      <c r="F64" s="41" t="s">
        <v>366</v>
      </c>
      <c r="G64" s="41" t="s">
        <v>366</v>
      </c>
      <c r="H64" s="41" t="s">
        <v>366</v>
      </c>
      <c r="I64" s="41" t="s">
        <v>366</v>
      </c>
      <c r="J64" s="41">
        <v>36586</v>
      </c>
    </row>
    <row r="65" spans="1:10" x14ac:dyDescent="0.2">
      <c r="A65" s="41">
        <v>36587</v>
      </c>
      <c r="B65" s="41">
        <v>36587</v>
      </c>
      <c r="C65" s="41">
        <v>36587</v>
      </c>
      <c r="D65" s="41">
        <v>36707</v>
      </c>
      <c r="E65" s="41">
        <v>36676</v>
      </c>
      <c r="F65" s="41" t="s">
        <v>366</v>
      </c>
      <c r="G65" s="41" t="s">
        <v>366</v>
      </c>
      <c r="H65" s="41" t="s">
        <v>366</v>
      </c>
      <c r="I65" s="41" t="s">
        <v>366</v>
      </c>
      <c r="J65" s="41">
        <v>36587</v>
      </c>
    </row>
    <row r="66" spans="1:10" x14ac:dyDescent="0.2">
      <c r="A66" s="41">
        <v>36588</v>
      </c>
      <c r="B66" s="41">
        <v>36589</v>
      </c>
      <c r="C66" s="41">
        <v>36589</v>
      </c>
      <c r="D66" s="41">
        <v>36707</v>
      </c>
      <c r="E66" s="41">
        <v>36676</v>
      </c>
      <c r="F66" s="41" t="s">
        <v>366</v>
      </c>
      <c r="G66" s="41" t="s">
        <v>366</v>
      </c>
      <c r="H66" s="41" t="s">
        <v>366</v>
      </c>
      <c r="I66" s="41" t="s">
        <v>366</v>
      </c>
      <c r="J66" s="41">
        <v>36588</v>
      </c>
    </row>
    <row r="67" spans="1:10" x14ac:dyDescent="0.2">
      <c r="A67" s="41">
        <v>36589</v>
      </c>
      <c r="B67" s="41">
        <v>36590</v>
      </c>
      <c r="C67" s="41">
        <v>36590</v>
      </c>
      <c r="D67" s="41">
        <v>36707</v>
      </c>
      <c r="E67" s="41">
        <v>36676</v>
      </c>
      <c r="F67" s="41" t="s">
        <v>366</v>
      </c>
      <c r="G67" s="41" t="s">
        <v>366</v>
      </c>
      <c r="H67" s="41" t="s">
        <v>366</v>
      </c>
      <c r="I67" s="41" t="s">
        <v>366</v>
      </c>
      <c r="J67" s="41">
        <v>36589</v>
      </c>
    </row>
    <row r="68" spans="1:10" x14ac:dyDescent="0.2">
      <c r="A68" s="41">
        <v>36590</v>
      </c>
      <c r="B68" s="41">
        <v>36591</v>
      </c>
      <c r="C68" s="41">
        <v>36591</v>
      </c>
      <c r="D68" s="41">
        <v>36707</v>
      </c>
      <c r="E68" s="41">
        <v>36676</v>
      </c>
      <c r="F68" s="41" t="s">
        <v>366</v>
      </c>
      <c r="G68" s="41" t="s">
        <v>366</v>
      </c>
      <c r="H68" s="41" t="s">
        <v>366</v>
      </c>
      <c r="I68" s="41" t="s">
        <v>366</v>
      </c>
      <c r="J68" s="41">
        <v>36590</v>
      </c>
    </row>
    <row r="69" spans="1:10" x14ac:dyDescent="0.2">
      <c r="A69" s="41">
        <v>36591</v>
      </c>
      <c r="B69" s="41">
        <v>36593</v>
      </c>
      <c r="C69" s="41">
        <v>36593</v>
      </c>
      <c r="D69" s="41">
        <v>36707</v>
      </c>
      <c r="E69" s="41">
        <v>36676</v>
      </c>
      <c r="F69" s="41" t="s">
        <v>366</v>
      </c>
      <c r="G69" s="41" t="s">
        <v>366</v>
      </c>
      <c r="H69" s="41" t="s">
        <v>366</v>
      </c>
      <c r="I69" s="41" t="s">
        <v>366</v>
      </c>
      <c r="J69" s="41">
        <v>36591</v>
      </c>
    </row>
    <row r="70" spans="1:10" x14ac:dyDescent="0.2">
      <c r="A70" s="41">
        <v>36592</v>
      </c>
      <c r="B70" s="41">
        <v>36594</v>
      </c>
      <c r="C70" s="41">
        <v>36594</v>
      </c>
      <c r="D70" s="41">
        <v>36707</v>
      </c>
      <c r="E70" s="41">
        <v>36676</v>
      </c>
      <c r="F70" s="41" t="s">
        <v>366</v>
      </c>
      <c r="G70" s="41" t="s">
        <v>366</v>
      </c>
      <c r="H70" s="41" t="s">
        <v>366</v>
      </c>
      <c r="I70" s="41" t="s">
        <v>366</v>
      </c>
      <c r="J70" s="41">
        <v>36592</v>
      </c>
    </row>
    <row r="71" spans="1:10" x14ac:dyDescent="0.2">
      <c r="A71" s="41">
        <v>36593</v>
      </c>
      <c r="B71" s="41">
        <v>36595</v>
      </c>
      <c r="C71" s="41">
        <v>36595</v>
      </c>
      <c r="D71" s="41">
        <v>36707</v>
      </c>
      <c r="E71" s="41">
        <v>36676</v>
      </c>
      <c r="F71" s="41" t="s">
        <v>366</v>
      </c>
      <c r="G71" s="41" t="s">
        <v>366</v>
      </c>
      <c r="H71" s="41" t="s">
        <v>366</v>
      </c>
      <c r="I71" s="41" t="s">
        <v>366</v>
      </c>
      <c r="J71" s="41">
        <v>36593</v>
      </c>
    </row>
    <row r="72" spans="1:10" x14ac:dyDescent="0.2">
      <c r="A72" s="41">
        <v>36594</v>
      </c>
      <c r="B72" s="41">
        <v>36597</v>
      </c>
      <c r="C72" s="41">
        <v>36597</v>
      </c>
      <c r="D72" s="41">
        <v>36707</v>
      </c>
      <c r="E72" s="41">
        <v>36676</v>
      </c>
      <c r="F72" s="41" t="s">
        <v>366</v>
      </c>
      <c r="G72" s="41" t="s">
        <v>366</v>
      </c>
      <c r="H72" s="41" t="s">
        <v>366</v>
      </c>
      <c r="I72" s="41" t="s">
        <v>366</v>
      </c>
      <c r="J72" s="41">
        <v>36594</v>
      </c>
    </row>
    <row r="73" spans="1:10" x14ac:dyDescent="0.2">
      <c r="A73" s="41">
        <v>36595</v>
      </c>
      <c r="B73" s="41">
        <v>36598</v>
      </c>
      <c r="C73" s="41">
        <v>36598</v>
      </c>
      <c r="D73" s="41">
        <v>36707</v>
      </c>
      <c r="E73" s="41">
        <v>36676</v>
      </c>
      <c r="F73" s="41" t="s">
        <v>366</v>
      </c>
      <c r="G73" s="41" t="s">
        <v>366</v>
      </c>
      <c r="H73" s="41" t="s">
        <v>366</v>
      </c>
      <c r="I73" s="41" t="s">
        <v>366</v>
      </c>
      <c r="J73" s="41">
        <v>36595</v>
      </c>
    </row>
    <row r="74" spans="1:10" x14ac:dyDescent="0.2">
      <c r="A74" s="41">
        <v>36596</v>
      </c>
      <c r="B74" s="41">
        <v>36599</v>
      </c>
      <c r="C74" s="41">
        <v>36599</v>
      </c>
      <c r="D74" s="41">
        <v>36707</v>
      </c>
      <c r="E74" s="41">
        <v>36676</v>
      </c>
      <c r="F74" s="41" t="s">
        <v>366</v>
      </c>
      <c r="G74" s="41" t="s">
        <v>366</v>
      </c>
      <c r="H74" s="41" t="s">
        <v>366</v>
      </c>
      <c r="I74" s="41" t="s">
        <v>366</v>
      </c>
      <c r="J74" s="41">
        <v>36596</v>
      </c>
    </row>
    <row r="75" spans="1:10" x14ac:dyDescent="0.2">
      <c r="A75" s="41">
        <v>36597</v>
      </c>
      <c r="B75" s="41">
        <v>36601</v>
      </c>
      <c r="C75" s="41">
        <v>36601</v>
      </c>
      <c r="D75" s="41">
        <v>36707</v>
      </c>
      <c r="E75" s="41">
        <v>36676</v>
      </c>
      <c r="F75" s="41" t="s">
        <v>366</v>
      </c>
      <c r="G75" s="41" t="s">
        <v>366</v>
      </c>
      <c r="H75" s="41" t="s">
        <v>366</v>
      </c>
      <c r="I75" s="41" t="s">
        <v>366</v>
      </c>
      <c r="J75" s="41">
        <v>36597</v>
      </c>
    </row>
    <row r="76" spans="1:10" x14ac:dyDescent="0.2">
      <c r="A76" s="41">
        <v>36598</v>
      </c>
      <c r="B76" s="41">
        <v>36602</v>
      </c>
      <c r="C76" s="41">
        <v>36602</v>
      </c>
      <c r="D76" s="41">
        <v>36707</v>
      </c>
      <c r="E76" s="41">
        <v>36676</v>
      </c>
      <c r="F76" s="41" t="s">
        <v>366</v>
      </c>
      <c r="G76" s="41" t="s">
        <v>366</v>
      </c>
      <c r="H76" s="41" t="s">
        <v>366</v>
      </c>
      <c r="I76" s="41" t="s">
        <v>366</v>
      </c>
      <c r="J76" s="41">
        <v>36598</v>
      </c>
    </row>
    <row r="77" spans="1:10" x14ac:dyDescent="0.2">
      <c r="A77" s="41">
        <v>36599</v>
      </c>
      <c r="B77" s="41">
        <v>36603</v>
      </c>
      <c r="C77" s="41">
        <v>36603</v>
      </c>
      <c r="D77" s="41">
        <v>36707</v>
      </c>
      <c r="E77" s="41">
        <v>36676</v>
      </c>
      <c r="F77" s="41" t="s">
        <v>366</v>
      </c>
      <c r="G77" s="41" t="s">
        <v>366</v>
      </c>
      <c r="H77" s="41" t="s">
        <v>366</v>
      </c>
      <c r="I77" s="41" t="s">
        <v>366</v>
      </c>
      <c r="J77" s="41">
        <v>36599</v>
      </c>
    </row>
    <row r="78" spans="1:10" x14ac:dyDescent="0.2">
      <c r="A78" s="41">
        <v>36600</v>
      </c>
      <c r="B78" s="41">
        <v>36605</v>
      </c>
      <c r="C78" s="41">
        <v>36605</v>
      </c>
      <c r="D78" s="41">
        <v>36707</v>
      </c>
      <c r="E78" s="41">
        <v>36676</v>
      </c>
      <c r="F78" s="41" t="s">
        <v>366</v>
      </c>
      <c r="G78" s="41" t="s">
        <v>366</v>
      </c>
      <c r="H78" s="41" t="s">
        <v>366</v>
      </c>
      <c r="I78" s="41" t="s">
        <v>366</v>
      </c>
      <c r="J78" s="41">
        <v>36600</v>
      </c>
    </row>
    <row r="79" spans="1:10" x14ac:dyDescent="0.2">
      <c r="A79" s="41">
        <v>36601</v>
      </c>
      <c r="B79" s="41">
        <v>36606</v>
      </c>
      <c r="C79" s="41">
        <v>36606</v>
      </c>
      <c r="D79" s="41">
        <v>36707</v>
      </c>
      <c r="E79" s="41">
        <v>36676</v>
      </c>
      <c r="F79" s="41" t="s">
        <v>366</v>
      </c>
      <c r="G79" s="41" t="s">
        <v>366</v>
      </c>
      <c r="H79" s="41" t="s">
        <v>366</v>
      </c>
      <c r="I79" s="41" t="s">
        <v>366</v>
      </c>
      <c r="J79" s="41">
        <v>36601</v>
      </c>
    </row>
    <row r="80" spans="1:10" x14ac:dyDescent="0.2">
      <c r="A80" s="41">
        <v>36602</v>
      </c>
      <c r="B80" s="41">
        <v>36607</v>
      </c>
      <c r="C80" s="41">
        <v>36607</v>
      </c>
      <c r="D80" s="41">
        <v>36707</v>
      </c>
      <c r="E80" s="41">
        <v>36676</v>
      </c>
      <c r="F80" s="41" t="s">
        <v>366</v>
      </c>
      <c r="G80" s="41" t="s">
        <v>366</v>
      </c>
      <c r="H80" s="41" t="s">
        <v>366</v>
      </c>
      <c r="I80" s="41" t="s">
        <v>366</v>
      </c>
      <c r="J80" s="41">
        <v>36602</v>
      </c>
    </row>
    <row r="81" spans="1:10" x14ac:dyDescent="0.2">
      <c r="A81" s="41">
        <v>36603</v>
      </c>
      <c r="B81" s="41">
        <v>36609</v>
      </c>
      <c r="C81" s="41">
        <v>36609</v>
      </c>
      <c r="D81" s="41">
        <v>36707</v>
      </c>
      <c r="E81" s="41">
        <v>36676</v>
      </c>
      <c r="F81" s="41" t="s">
        <v>366</v>
      </c>
      <c r="G81" s="41" t="s">
        <v>366</v>
      </c>
      <c r="H81" s="41" t="s">
        <v>366</v>
      </c>
      <c r="I81" s="41" t="s">
        <v>366</v>
      </c>
      <c r="J81" s="41">
        <v>36603</v>
      </c>
    </row>
    <row r="82" spans="1:10" x14ac:dyDescent="0.2">
      <c r="A82" s="41">
        <v>36604</v>
      </c>
      <c r="B82" s="41">
        <v>36610</v>
      </c>
      <c r="C82" s="41">
        <v>36610</v>
      </c>
      <c r="D82" s="41">
        <v>36707</v>
      </c>
      <c r="E82" s="41">
        <v>36676</v>
      </c>
      <c r="F82" s="41" t="s">
        <v>366</v>
      </c>
      <c r="G82" s="41" t="s">
        <v>366</v>
      </c>
      <c r="H82" s="41" t="s">
        <v>366</v>
      </c>
      <c r="I82" s="41" t="s">
        <v>366</v>
      </c>
      <c r="J82" s="41">
        <v>36604</v>
      </c>
    </row>
    <row r="83" spans="1:10" x14ac:dyDescent="0.2">
      <c r="A83" s="41">
        <v>36605</v>
      </c>
      <c r="B83" s="41">
        <v>36611</v>
      </c>
      <c r="C83" s="41">
        <v>36611</v>
      </c>
      <c r="D83" s="41">
        <v>36707</v>
      </c>
      <c r="E83" s="41">
        <v>36676</v>
      </c>
      <c r="F83" s="41" t="s">
        <v>366</v>
      </c>
      <c r="G83" s="41" t="s">
        <v>366</v>
      </c>
      <c r="H83" s="41" t="s">
        <v>366</v>
      </c>
      <c r="I83" s="41" t="s">
        <v>366</v>
      </c>
      <c r="J83" s="41">
        <v>36605</v>
      </c>
    </row>
    <row r="84" spans="1:10" x14ac:dyDescent="0.2">
      <c r="A84" s="41">
        <v>36606</v>
      </c>
      <c r="B84" s="41">
        <v>36613</v>
      </c>
      <c r="C84" s="41">
        <v>36613</v>
      </c>
      <c r="D84" s="41">
        <v>36707</v>
      </c>
      <c r="E84" s="41">
        <v>36676</v>
      </c>
      <c r="F84" s="41" t="s">
        <v>366</v>
      </c>
      <c r="G84" s="41" t="s">
        <v>366</v>
      </c>
      <c r="H84" s="41" t="s">
        <v>366</v>
      </c>
      <c r="I84" s="41" t="s">
        <v>366</v>
      </c>
      <c r="J84" s="41">
        <v>36606</v>
      </c>
    </row>
    <row r="85" spans="1:10" x14ac:dyDescent="0.2">
      <c r="A85" s="41">
        <v>36607</v>
      </c>
      <c r="B85" s="41">
        <v>36614</v>
      </c>
      <c r="C85" s="41">
        <v>36614</v>
      </c>
      <c r="D85" s="41">
        <v>36707</v>
      </c>
      <c r="E85" s="41">
        <v>36676</v>
      </c>
      <c r="F85" s="41" t="s">
        <v>366</v>
      </c>
      <c r="G85" s="41" t="s">
        <v>366</v>
      </c>
      <c r="H85" s="41" t="s">
        <v>366</v>
      </c>
      <c r="I85" s="41" t="s">
        <v>366</v>
      </c>
      <c r="J85" s="41">
        <v>36607</v>
      </c>
    </row>
    <row r="86" spans="1:10" x14ac:dyDescent="0.2">
      <c r="A86" s="41">
        <v>36608</v>
      </c>
      <c r="B86" s="41">
        <v>36615</v>
      </c>
      <c r="C86" s="41">
        <v>36615</v>
      </c>
      <c r="D86" s="41">
        <v>36707</v>
      </c>
      <c r="E86" s="41">
        <v>36676</v>
      </c>
      <c r="F86" s="41" t="s">
        <v>366</v>
      </c>
      <c r="G86" s="41" t="s">
        <v>366</v>
      </c>
      <c r="H86" s="41" t="s">
        <v>366</v>
      </c>
      <c r="I86" s="41" t="s">
        <v>366</v>
      </c>
      <c r="J86" s="41">
        <v>36608</v>
      </c>
    </row>
    <row r="87" spans="1:10" x14ac:dyDescent="0.2">
      <c r="A87" s="41">
        <v>36609</v>
      </c>
      <c r="B87" s="41">
        <v>36618</v>
      </c>
      <c r="C87" s="41">
        <v>36618</v>
      </c>
      <c r="D87" s="41">
        <v>36707</v>
      </c>
      <c r="E87" s="41">
        <v>36676</v>
      </c>
      <c r="F87" s="41" t="s">
        <v>366</v>
      </c>
      <c r="G87" s="41" t="s">
        <v>366</v>
      </c>
      <c r="H87" s="41" t="s">
        <v>366</v>
      </c>
      <c r="I87" s="41" t="s">
        <v>366</v>
      </c>
      <c r="J87" s="41">
        <v>36609</v>
      </c>
    </row>
    <row r="88" spans="1:10" x14ac:dyDescent="0.2">
      <c r="A88" s="41">
        <v>36610</v>
      </c>
      <c r="B88" s="41">
        <v>36619</v>
      </c>
      <c r="C88" s="41">
        <v>36619</v>
      </c>
      <c r="D88" s="41">
        <v>36707</v>
      </c>
      <c r="E88" s="41">
        <v>36676</v>
      </c>
      <c r="F88" s="41" t="s">
        <v>366</v>
      </c>
      <c r="G88" s="41" t="s">
        <v>366</v>
      </c>
      <c r="H88" s="41" t="s">
        <v>366</v>
      </c>
      <c r="I88" s="41" t="s">
        <v>366</v>
      </c>
      <c r="J88" s="41">
        <v>36610</v>
      </c>
    </row>
    <row r="89" spans="1:10" x14ac:dyDescent="0.2">
      <c r="A89" s="41">
        <v>36611</v>
      </c>
      <c r="B89" s="41">
        <v>36620</v>
      </c>
      <c r="C89" s="41">
        <v>36620</v>
      </c>
      <c r="D89" s="41">
        <v>36707</v>
      </c>
      <c r="E89" s="41">
        <v>36676</v>
      </c>
      <c r="F89" s="41" t="s">
        <v>366</v>
      </c>
      <c r="G89" s="41" t="s">
        <v>366</v>
      </c>
      <c r="H89" s="41" t="s">
        <v>366</v>
      </c>
      <c r="I89" s="41" t="s">
        <v>366</v>
      </c>
      <c r="J89" s="41">
        <v>36611</v>
      </c>
    </row>
    <row r="90" spans="1:10" x14ac:dyDescent="0.2">
      <c r="A90" s="41">
        <v>36612</v>
      </c>
      <c r="B90" s="41">
        <v>36622</v>
      </c>
      <c r="C90" s="41">
        <v>36622</v>
      </c>
      <c r="D90" s="41">
        <v>36707</v>
      </c>
      <c r="E90" s="41">
        <v>36676</v>
      </c>
      <c r="F90" s="41" t="s">
        <v>366</v>
      </c>
      <c r="G90" s="41" t="s">
        <v>366</v>
      </c>
      <c r="H90" s="41" t="s">
        <v>366</v>
      </c>
      <c r="I90" s="41" t="s">
        <v>366</v>
      </c>
      <c r="J90" s="41">
        <v>36612</v>
      </c>
    </row>
    <row r="91" spans="1:10" x14ac:dyDescent="0.2">
      <c r="A91" s="41">
        <v>36613</v>
      </c>
      <c r="B91" s="41">
        <v>36623</v>
      </c>
      <c r="C91" s="41">
        <v>36623</v>
      </c>
      <c r="D91" s="41">
        <v>36707</v>
      </c>
      <c r="E91" s="41">
        <v>36676</v>
      </c>
      <c r="F91" s="41" t="s">
        <v>366</v>
      </c>
      <c r="G91" s="41" t="s">
        <v>366</v>
      </c>
      <c r="H91" s="41" t="s">
        <v>366</v>
      </c>
      <c r="I91" s="41" t="s">
        <v>366</v>
      </c>
      <c r="J91" s="41">
        <v>36613</v>
      </c>
    </row>
    <row r="92" spans="1:10" x14ac:dyDescent="0.2">
      <c r="A92" s="41">
        <v>36614</v>
      </c>
      <c r="B92" s="41">
        <v>36624</v>
      </c>
      <c r="C92" s="41">
        <v>36624</v>
      </c>
      <c r="D92" s="41">
        <v>36707</v>
      </c>
      <c r="E92" s="41">
        <v>36676</v>
      </c>
      <c r="F92" s="41" t="s">
        <v>366</v>
      </c>
      <c r="G92" s="41" t="s">
        <v>366</v>
      </c>
      <c r="H92" s="41" t="s">
        <v>366</v>
      </c>
      <c r="I92" s="41" t="s">
        <v>366</v>
      </c>
      <c r="J92" s="41">
        <v>36614</v>
      </c>
    </row>
    <row r="93" spans="1:10" x14ac:dyDescent="0.2">
      <c r="A93" s="41">
        <v>36615</v>
      </c>
      <c r="B93" s="41">
        <v>36626</v>
      </c>
      <c r="C93" s="41">
        <v>36626</v>
      </c>
      <c r="D93" s="41">
        <v>36707</v>
      </c>
      <c r="E93" s="41">
        <v>36676</v>
      </c>
      <c r="F93" s="41" t="s">
        <v>366</v>
      </c>
      <c r="G93" s="41" t="s">
        <v>366</v>
      </c>
      <c r="H93" s="41" t="s">
        <v>366</v>
      </c>
      <c r="I93" s="41" t="s">
        <v>366</v>
      </c>
      <c r="J93" s="41">
        <v>36615</v>
      </c>
    </row>
    <row r="94" spans="1:10" x14ac:dyDescent="0.2">
      <c r="A94" s="41">
        <v>36616</v>
      </c>
      <c r="B94" s="40" t="s">
        <v>366</v>
      </c>
      <c r="C94" s="41">
        <v>36626</v>
      </c>
      <c r="D94" s="41">
        <v>36707</v>
      </c>
      <c r="E94" s="41">
        <v>36676</v>
      </c>
      <c r="F94" s="41" t="s">
        <v>366</v>
      </c>
      <c r="G94" s="41" t="s">
        <v>366</v>
      </c>
      <c r="H94" s="41" t="s">
        <v>366</v>
      </c>
      <c r="I94" s="41" t="s">
        <v>366</v>
      </c>
      <c r="J94" s="41">
        <v>36615</v>
      </c>
    </row>
    <row r="95" spans="1:10" x14ac:dyDescent="0.2">
      <c r="A95" s="41">
        <v>36617</v>
      </c>
      <c r="B95" s="41">
        <v>36627</v>
      </c>
      <c r="C95" s="41">
        <v>36627</v>
      </c>
      <c r="D95" s="41">
        <v>36707</v>
      </c>
      <c r="E95" s="41">
        <v>36676</v>
      </c>
      <c r="F95" s="41" t="s">
        <v>366</v>
      </c>
      <c r="G95" s="41" t="s">
        <v>366</v>
      </c>
      <c r="H95" s="41" t="s">
        <v>366</v>
      </c>
      <c r="I95" s="41" t="s">
        <v>366</v>
      </c>
      <c r="J95" s="41">
        <v>36617</v>
      </c>
    </row>
    <row r="96" spans="1:10" x14ac:dyDescent="0.2">
      <c r="A96" s="41">
        <v>36618</v>
      </c>
      <c r="B96" s="41">
        <v>36628</v>
      </c>
      <c r="C96" s="41">
        <v>36628</v>
      </c>
      <c r="D96" s="41">
        <v>36707</v>
      </c>
      <c r="E96" s="41">
        <v>36676</v>
      </c>
      <c r="F96" s="41" t="s">
        <v>366</v>
      </c>
      <c r="G96" s="41" t="s">
        <v>366</v>
      </c>
      <c r="H96" s="41" t="s">
        <v>366</v>
      </c>
      <c r="I96" s="41" t="s">
        <v>366</v>
      </c>
      <c r="J96" s="41">
        <v>36618</v>
      </c>
    </row>
    <row r="97" spans="1:10" x14ac:dyDescent="0.2">
      <c r="A97" s="41">
        <v>36619</v>
      </c>
      <c r="B97" s="41">
        <v>36630</v>
      </c>
      <c r="C97" s="41">
        <v>36630</v>
      </c>
      <c r="D97" s="41">
        <v>36707</v>
      </c>
      <c r="E97" s="41">
        <v>36676</v>
      </c>
      <c r="F97" s="41" t="s">
        <v>366</v>
      </c>
      <c r="G97" s="41" t="s">
        <v>366</v>
      </c>
      <c r="H97" s="41" t="s">
        <v>366</v>
      </c>
      <c r="I97" s="41" t="s">
        <v>366</v>
      </c>
      <c r="J97" s="41">
        <v>36619</v>
      </c>
    </row>
    <row r="98" spans="1:10" x14ac:dyDescent="0.2">
      <c r="A98" s="41">
        <v>36620</v>
      </c>
      <c r="B98" s="41">
        <v>36631</v>
      </c>
      <c r="C98" s="41">
        <v>36631</v>
      </c>
      <c r="D98" s="41">
        <v>36707</v>
      </c>
      <c r="E98" s="41">
        <v>36676</v>
      </c>
      <c r="F98" s="41" t="s">
        <v>366</v>
      </c>
      <c r="G98" s="41" t="s">
        <v>366</v>
      </c>
      <c r="H98" s="41" t="s">
        <v>366</v>
      </c>
      <c r="I98" s="41" t="s">
        <v>366</v>
      </c>
      <c r="J98" s="41">
        <v>36620</v>
      </c>
    </row>
    <row r="99" spans="1:10" x14ac:dyDescent="0.2">
      <c r="A99" s="41">
        <v>36621</v>
      </c>
      <c r="B99" s="41">
        <v>36632</v>
      </c>
      <c r="C99" s="41">
        <v>36632</v>
      </c>
      <c r="D99" s="41">
        <v>36707</v>
      </c>
      <c r="E99" s="41">
        <v>36676</v>
      </c>
      <c r="F99" s="41" t="s">
        <v>366</v>
      </c>
      <c r="G99" s="41" t="s">
        <v>366</v>
      </c>
      <c r="H99" s="41" t="s">
        <v>366</v>
      </c>
      <c r="I99" s="41" t="s">
        <v>366</v>
      </c>
      <c r="J99" s="41">
        <v>36621</v>
      </c>
    </row>
    <row r="100" spans="1:10" x14ac:dyDescent="0.2">
      <c r="A100" s="41">
        <v>36622</v>
      </c>
      <c r="B100" s="41">
        <v>36634</v>
      </c>
      <c r="C100" s="41">
        <v>36634</v>
      </c>
      <c r="D100" s="41">
        <v>36707</v>
      </c>
      <c r="E100" s="41">
        <v>36676</v>
      </c>
      <c r="F100" s="41" t="s">
        <v>366</v>
      </c>
      <c r="G100" s="41" t="s">
        <v>366</v>
      </c>
      <c r="H100" s="41" t="s">
        <v>366</v>
      </c>
      <c r="I100" s="41" t="s">
        <v>366</v>
      </c>
      <c r="J100" s="41">
        <v>36622</v>
      </c>
    </row>
    <row r="101" spans="1:10" x14ac:dyDescent="0.2">
      <c r="A101" s="41">
        <v>36623</v>
      </c>
      <c r="B101" s="41">
        <v>36635</v>
      </c>
      <c r="C101" s="41">
        <v>36635</v>
      </c>
      <c r="D101" s="41">
        <v>36707</v>
      </c>
      <c r="E101" s="41">
        <v>36676</v>
      </c>
      <c r="F101" s="41" t="s">
        <v>366</v>
      </c>
      <c r="G101" s="41" t="s">
        <v>366</v>
      </c>
      <c r="H101" s="41" t="s">
        <v>366</v>
      </c>
      <c r="I101" s="41" t="s">
        <v>366</v>
      </c>
      <c r="J101" s="41">
        <v>36623</v>
      </c>
    </row>
    <row r="102" spans="1:10" x14ac:dyDescent="0.2">
      <c r="A102" s="41">
        <v>36624</v>
      </c>
      <c r="B102" s="41">
        <v>36636</v>
      </c>
      <c r="C102" s="41">
        <v>36636</v>
      </c>
      <c r="D102" s="41">
        <v>36707</v>
      </c>
      <c r="E102" s="41">
        <v>36676</v>
      </c>
      <c r="F102" s="41" t="s">
        <v>366</v>
      </c>
      <c r="G102" s="41" t="s">
        <v>366</v>
      </c>
      <c r="H102" s="41" t="s">
        <v>366</v>
      </c>
      <c r="I102" s="41" t="s">
        <v>366</v>
      </c>
      <c r="J102" s="41">
        <v>36624</v>
      </c>
    </row>
    <row r="103" spans="1:10" x14ac:dyDescent="0.2">
      <c r="A103" s="41">
        <v>36625</v>
      </c>
      <c r="B103" s="41">
        <v>36638</v>
      </c>
      <c r="C103" s="41">
        <v>36638</v>
      </c>
      <c r="D103" s="41">
        <v>36707</v>
      </c>
      <c r="E103" s="41">
        <v>36676</v>
      </c>
      <c r="F103" s="41" t="s">
        <v>366</v>
      </c>
      <c r="G103" s="41" t="s">
        <v>366</v>
      </c>
      <c r="H103" s="41" t="s">
        <v>366</v>
      </c>
      <c r="I103" s="41" t="s">
        <v>366</v>
      </c>
      <c r="J103" s="41">
        <v>36625</v>
      </c>
    </row>
    <row r="104" spans="1:10" x14ac:dyDescent="0.2">
      <c r="A104" s="41">
        <v>36626</v>
      </c>
      <c r="B104" s="41">
        <v>36639</v>
      </c>
      <c r="C104" s="41">
        <v>36639</v>
      </c>
      <c r="D104" s="41">
        <v>36707</v>
      </c>
      <c r="E104" s="41">
        <v>36676</v>
      </c>
      <c r="F104" s="41" t="s">
        <v>366</v>
      </c>
      <c r="G104" s="41" t="s">
        <v>366</v>
      </c>
      <c r="H104" s="41" t="s">
        <v>366</v>
      </c>
      <c r="I104" s="41" t="s">
        <v>366</v>
      </c>
      <c r="J104" s="41">
        <v>36626</v>
      </c>
    </row>
    <row r="105" spans="1:10" x14ac:dyDescent="0.2">
      <c r="A105" s="41">
        <v>36627</v>
      </c>
      <c r="B105" s="41">
        <v>36640</v>
      </c>
      <c r="C105" s="41">
        <v>36640</v>
      </c>
      <c r="D105" s="41">
        <v>36707</v>
      </c>
      <c r="E105" s="41">
        <v>36676</v>
      </c>
      <c r="F105" s="41" t="s">
        <v>366</v>
      </c>
      <c r="G105" s="41" t="s">
        <v>366</v>
      </c>
      <c r="H105" s="41" t="s">
        <v>366</v>
      </c>
      <c r="I105" s="41" t="s">
        <v>366</v>
      </c>
      <c r="J105" s="41">
        <v>36627</v>
      </c>
    </row>
    <row r="106" spans="1:10" x14ac:dyDescent="0.2">
      <c r="A106" s="41">
        <v>36628</v>
      </c>
      <c r="B106" s="41">
        <v>36642</v>
      </c>
      <c r="C106" s="41">
        <v>36642</v>
      </c>
      <c r="D106" s="41">
        <v>36707</v>
      </c>
      <c r="E106" s="41">
        <v>36676</v>
      </c>
      <c r="F106" s="41" t="s">
        <v>366</v>
      </c>
      <c r="G106" s="41" t="s">
        <v>366</v>
      </c>
      <c r="H106" s="41" t="s">
        <v>366</v>
      </c>
      <c r="I106" s="41" t="s">
        <v>366</v>
      </c>
      <c r="J106" s="41">
        <v>36628</v>
      </c>
    </row>
    <row r="107" spans="1:10" x14ac:dyDescent="0.2">
      <c r="A107" s="41">
        <v>36629</v>
      </c>
      <c r="B107" s="41">
        <v>36643</v>
      </c>
      <c r="C107" s="41">
        <v>36643</v>
      </c>
      <c r="D107" s="41">
        <v>36707</v>
      </c>
      <c r="E107" s="41">
        <v>36676</v>
      </c>
      <c r="F107" s="41" t="s">
        <v>366</v>
      </c>
      <c r="G107" s="41" t="s">
        <v>366</v>
      </c>
      <c r="H107" s="41" t="s">
        <v>366</v>
      </c>
      <c r="I107" s="41" t="s">
        <v>366</v>
      </c>
      <c r="J107" s="41">
        <v>36629</v>
      </c>
    </row>
    <row r="108" spans="1:10" x14ac:dyDescent="0.2">
      <c r="A108" s="41">
        <v>36630</v>
      </c>
      <c r="B108" s="41">
        <v>36644</v>
      </c>
      <c r="C108" s="41">
        <v>36644</v>
      </c>
      <c r="D108" s="41">
        <v>36707</v>
      </c>
      <c r="E108" s="41">
        <v>36676</v>
      </c>
      <c r="F108" s="41" t="s">
        <v>366</v>
      </c>
      <c r="G108" s="41" t="s">
        <v>366</v>
      </c>
      <c r="H108" s="41" t="s">
        <v>366</v>
      </c>
      <c r="I108" s="41" t="s">
        <v>366</v>
      </c>
      <c r="J108" s="41">
        <v>36630</v>
      </c>
    </row>
    <row r="109" spans="1:10" x14ac:dyDescent="0.2">
      <c r="A109" s="41">
        <v>36631</v>
      </c>
      <c r="B109" s="41">
        <v>36646</v>
      </c>
      <c r="C109" s="41">
        <v>36646</v>
      </c>
      <c r="D109" s="41">
        <v>36707</v>
      </c>
      <c r="E109" s="41">
        <v>36676</v>
      </c>
      <c r="F109" s="41" t="s">
        <v>366</v>
      </c>
      <c r="G109" s="41" t="s">
        <v>366</v>
      </c>
      <c r="H109" s="41" t="s">
        <v>366</v>
      </c>
      <c r="I109" s="41" t="s">
        <v>366</v>
      </c>
      <c r="J109" s="41">
        <v>36631</v>
      </c>
    </row>
    <row r="110" spans="1:10" x14ac:dyDescent="0.2">
      <c r="A110" s="41">
        <v>36632</v>
      </c>
      <c r="B110" s="41">
        <v>36647</v>
      </c>
      <c r="C110" s="41">
        <v>36647</v>
      </c>
      <c r="D110" s="41">
        <v>36707</v>
      </c>
      <c r="E110" s="41">
        <v>36676</v>
      </c>
      <c r="F110" s="41" t="s">
        <v>366</v>
      </c>
      <c r="G110" s="41" t="s">
        <v>366</v>
      </c>
      <c r="H110" s="41" t="s">
        <v>366</v>
      </c>
      <c r="I110" s="41" t="s">
        <v>366</v>
      </c>
      <c r="J110" s="41">
        <v>36632</v>
      </c>
    </row>
    <row r="111" spans="1:10" x14ac:dyDescent="0.2">
      <c r="A111" s="41">
        <v>36633</v>
      </c>
      <c r="B111" s="41">
        <v>36648</v>
      </c>
      <c r="C111" s="41">
        <v>36648</v>
      </c>
      <c r="D111" s="41">
        <v>36707</v>
      </c>
      <c r="E111" s="41">
        <v>36676</v>
      </c>
      <c r="F111" s="41" t="s">
        <v>366</v>
      </c>
      <c r="G111" s="41" t="s">
        <v>366</v>
      </c>
      <c r="H111" s="41" t="s">
        <v>366</v>
      </c>
      <c r="I111" s="41" t="s">
        <v>366</v>
      </c>
      <c r="J111" s="41">
        <v>36633</v>
      </c>
    </row>
    <row r="112" spans="1:10" x14ac:dyDescent="0.2">
      <c r="A112" s="41">
        <v>36634</v>
      </c>
      <c r="B112" s="41">
        <v>36650</v>
      </c>
      <c r="C112" s="41">
        <v>36650</v>
      </c>
      <c r="D112" s="41">
        <v>36707</v>
      </c>
      <c r="E112" s="41">
        <v>36676</v>
      </c>
      <c r="F112" s="41" t="s">
        <v>366</v>
      </c>
      <c r="G112" s="41" t="s">
        <v>366</v>
      </c>
      <c r="H112" s="41" t="s">
        <v>366</v>
      </c>
      <c r="I112" s="41" t="s">
        <v>366</v>
      </c>
      <c r="J112" s="41">
        <v>36634</v>
      </c>
    </row>
    <row r="113" spans="1:10" x14ac:dyDescent="0.2">
      <c r="A113" s="41">
        <v>36635</v>
      </c>
      <c r="B113" s="41">
        <v>36651</v>
      </c>
      <c r="C113" s="41">
        <v>36651</v>
      </c>
      <c r="D113" s="41">
        <v>36707</v>
      </c>
      <c r="E113" s="41">
        <v>36676</v>
      </c>
      <c r="F113" s="41" t="s">
        <v>366</v>
      </c>
      <c r="G113" s="41" t="s">
        <v>366</v>
      </c>
      <c r="H113" s="41" t="s">
        <v>366</v>
      </c>
      <c r="I113" s="41" t="s">
        <v>366</v>
      </c>
      <c r="J113" s="41">
        <v>36635</v>
      </c>
    </row>
    <row r="114" spans="1:10" x14ac:dyDescent="0.2">
      <c r="A114" s="41">
        <v>36636</v>
      </c>
      <c r="B114" s="41">
        <v>36652</v>
      </c>
      <c r="C114" s="41">
        <v>36652</v>
      </c>
      <c r="D114" s="41">
        <v>36707</v>
      </c>
      <c r="E114" s="41">
        <v>36676</v>
      </c>
      <c r="F114" s="41" t="s">
        <v>366</v>
      </c>
      <c r="G114" s="41" t="s">
        <v>366</v>
      </c>
      <c r="H114" s="41" t="s">
        <v>366</v>
      </c>
      <c r="I114" s="41" t="s">
        <v>366</v>
      </c>
      <c r="J114" s="41">
        <v>36636</v>
      </c>
    </row>
    <row r="115" spans="1:10" x14ac:dyDescent="0.2">
      <c r="A115" s="41">
        <v>36637</v>
      </c>
      <c r="B115" s="41">
        <v>36654</v>
      </c>
      <c r="C115" s="41">
        <v>36654</v>
      </c>
      <c r="D115" s="41">
        <v>36707</v>
      </c>
      <c r="E115" s="41">
        <v>36676</v>
      </c>
      <c r="F115" s="41" t="s">
        <v>366</v>
      </c>
      <c r="G115" s="41" t="s">
        <v>366</v>
      </c>
      <c r="H115" s="41" t="s">
        <v>366</v>
      </c>
      <c r="I115" s="41" t="s">
        <v>366</v>
      </c>
      <c r="J115" s="41">
        <v>36637</v>
      </c>
    </row>
    <row r="116" spans="1:10" x14ac:dyDescent="0.2">
      <c r="A116" s="41">
        <v>36638</v>
      </c>
      <c r="B116" s="41">
        <v>36655</v>
      </c>
      <c r="C116" s="41">
        <v>36655</v>
      </c>
      <c r="D116" s="41">
        <v>36707</v>
      </c>
      <c r="E116" s="41">
        <v>36676</v>
      </c>
      <c r="F116" s="41" t="s">
        <v>366</v>
      </c>
      <c r="G116" s="41" t="s">
        <v>366</v>
      </c>
      <c r="H116" s="41" t="s">
        <v>366</v>
      </c>
      <c r="I116" s="41" t="s">
        <v>366</v>
      </c>
      <c r="J116" s="41">
        <v>36638</v>
      </c>
    </row>
    <row r="117" spans="1:10" x14ac:dyDescent="0.2">
      <c r="A117" s="41">
        <v>36639</v>
      </c>
      <c r="B117" s="41">
        <v>36656</v>
      </c>
      <c r="C117" s="41">
        <v>36656</v>
      </c>
      <c r="D117" s="41">
        <v>36707</v>
      </c>
      <c r="E117" s="41">
        <v>36676</v>
      </c>
      <c r="F117" s="41" t="s">
        <v>366</v>
      </c>
      <c r="G117" s="41" t="s">
        <v>366</v>
      </c>
      <c r="H117" s="41" t="s">
        <v>366</v>
      </c>
      <c r="I117" s="41" t="s">
        <v>366</v>
      </c>
      <c r="J117" s="41">
        <v>36639</v>
      </c>
    </row>
    <row r="118" spans="1:10" x14ac:dyDescent="0.2">
      <c r="A118" s="41">
        <v>36640</v>
      </c>
      <c r="B118" s="41">
        <v>36658</v>
      </c>
      <c r="C118" s="41">
        <v>36658</v>
      </c>
      <c r="D118" s="41">
        <v>36707</v>
      </c>
      <c r="E118" s="41">
        <v>36676</v>
      </c>
      <c r="F118" s="41" t="s">
        <v>366</v>
      </c>
      <c r="G118" s="41" t="s">
        <v>366</v>
      </c>
      <c r="H118" s="41" t="s">
        <v>366</v>
      </c>
      <c r="I118" s="41" t="s">
        <v>366</v>
      </c>
      <c r="J118" s="41">
        <v>36640</v>
      </c>
    </row>
    <row r="119" spans="1:10" x14ac:dyDescent="0.2">
      <c r="A119" s="41">
        <v>36641</v>
      </c>
      <c r="B119" s="41">
        <v>36659</v>
      </c>
      <c r="C119" s="41">
        <v>36659</v>
      </c>
      <c r="D119" s="41">
        <v>36707</v>
      </c>
      <c r="E119" s="41">
        <v>36676</v>
      </c>
      <c r="F119" s="41" t="s">
        <v>366</v>
      </c>
      <c r="G119" s="41" t="s">
        <v>366</v>
      </c>
      <c r="H119" s="41" t="s">
        <v>366</v>
      </c>
      <c r="I119" s="41" t="s">
        <v>366</v>
      </c>
      <c r="J119" s="41">
        <v>36641</v>
      </c>
    </row>
    <row r="120" spans="1:10" x14ac:dyDescent="0.2">
      <c r="A120" s="41">
        <v>36642</v>
      </c>
      <c r="B120" s="41">
        <v>36660</v>
      </c>
      <c r="C120" s="41">
        <v>36660</v>
      </c>
      <c r="D120" s="41">
        <v>36707</v>
      </c>
      <c r="E120" s="41">
        <v>36676</v>
      </c>
      <c r="F120" s="41" t="s">
        <v>366</v>
      </c>
      <c r="G120" s="41" t="s">
        <v>366</v>
      </c>
      <c r="H120" s="41" t="s">
        <v>366</v>
      </c>
      <c r="I120" s="41" t="s">
        <v>366</v>
      </c>
      <c r="J120" s="41">
        <v>36642</v>
      </c>
    </row>
    <row r="121" spans="1:10" x14ac:dyDescent="0.2">
      <c r="A121" s="41">
        <v>36643</v>
      </c>
      <c r="B121" s="41">
        <v>36662</v>
      </c>
      <c r="C121" s="41">
        <v>36662</v>
      </c>
      <c r="D121" s="41">
        <v>36707</v>
      </c>
      <c r="E121" s="41">
        <v>36676</v>
      </c>
      <c r="F121" s="41" t="s">
        <v>366</v>
      </c>
      <c r="G121" s="41" t="s">
        <v>366</v>
      </c>
      <c r="H121" s="41" t="s">
        <v>366</v>
      </c>
      <c r="I121" s="41" t="s">
        <v>366</v>
      </c>
      <c r="J121" s="41">
        <v>36643</v>
      </c>
    </row>
    <row r="122" spans="1:10" x14ac:dyDescent="0.2">
      <c r="A122" s="41">
        <v>36644</v>
      </c>
      <c r="B122" s="41">
        <v>36663</v>
      </c>
      <c r="C122" s="41">
        <v>36663</v>
      </c>
      <c r="D122" s="41">
        <v>36707</v>
      </c>
      <c r="E122" s="41">
        <v>36676</v>
      </c>
      <c r="F122" s="41" t="s">
        <v>366</v>
      </c>
      <c r="G122" s="41" t="s">
        <v>366</v>
      </c>
      <c r="H122" s="41" t="s">
        <v>366</v>
      </c>
      <c r="I122" s="41" t="s">
        <v>366</v>
      </c>
      <c r="J122" s="41">
        <v>36644</v>
      </c>
    </row>
    <row r="123" spans="1:10" x14ac:dyDescent="0.2">
      <c r="A123" s="41">
        <v>36645</v>
      </c>
      <c r="B123" s="41">
        <v>36664</v>
      </c>
      <c r="C123" s="41">
        <v>36664</v>
      </c>
      <c r="D123" s="41">
        <v>36707</v>
      </c>
      <c r="E123" s="41">
        <v>36676</v>
      </c>
      <c r="F123" s="41" t="s">
        <v>366</v>
      </c>
      <c r="G123" s="41" t="s">
        <v>366</v>
      </c>
      <c r="H123" s="41" t="s">
        <v>366</v>
      </c>
      <c r="I123" s="41" t="s">
        <v>366</v>
      </c>
      <c r="J123" s="41">
        <v>36645</v>
      </c>
    </row>
    <row r="124" spans="1:10" x14ac:dyDescent="0.2">
      <c r="A124" s="41">
        <v>36646</v>
      </c>
      <c r="B124" s="41">
        <v>36666</v>
      </c>
      <c r="C124" s="41">
        <v>36666</v>
      </c>
      <c r="D124" s="41">
        <v>36707</v>
      </c>
      <c r="E124" s="41">
        <v>36676</v>
      </c>
      <c r="F124" s="41" t="s">
        <v>366</v>
      </c>
      <c r="G124" s="41" t="s">
        <v>366</v>
      </c>
      <c r="H124" s="41" t="s">
        <v>366</v>
      </c>
      <c r="I124" s="41" t="s">
        <v>366</v>
      </c>
      <c r="J124" s="41">
        <v>36646</v>
      </c>
    </row>
    <row r="125" spans="1:10" x14ac:dyDescent="0.2">
      <c r="A125" s="41">
        <v>36647</v>
      </c>
      <c r="B125" s="41">
        <v>36667</v>
      </c>
      <c r="C125" s="41">
        <v>36667</v>
      </c>
      <c r="D125" s="41">
        <v>36707</v>
      </c>
      <c r="E125" s="41">
        <v>36676</v>
      </c>
      <c r="F125" s="41" t="s">
        <v>366</v>
      </c>
      <c r="G125" s="41" t="s">
        <v>366</v>
      </c>
      <c r="H125" s="41" t="s">
        <v>366</v>
      </c>
      <c r="I125" s="41" t="s">
        <v>366</v>
      </c>
      <c r="J125" s="41">
        <v>36647</v>
      </c>
    </row>
    <row r="126" spans="1:10" x14ac:dyDescent="0.2">
      <c r="A126" s="41">
        <v>36648</v>
      </c>
      <c r="B126" s="41">
        <v>36668</v>
      </c>
      <c r="C126" s="41">
        <v>36668</v>
      </c>
      <c r="D126" s="41">
        <v>36707</v>
      </c>
      <c r="E126" s="41">
        <v>36676</v>
      </c>
      <c r="F126" s="41" t="s">
        <v>366</v>
      </c>
      <c r="G126" s="41" t="s">
        <v>366</v>
      </c>
      <c r="H126" s="41" t="s">
        <v>366</v>
      </c>
      <c r="I126" s="41" t="s">
        <v>366</v>
      </c>
      <c r="J126" s="41">
        <v>36648</v>
      </c>
    </row>
    <row r="127" spans="1:10" x14ac:dyDescent="0.2">
      <c r="A127" s="41">
        <v>36649</v>
      </c>
      <c r="B127" s="41">
        <v>36670</v>
      </c>
      <c r="C127" s="41">
        <v>36670</v>
      </c>
      <c r="D127" s="41">
        <v>36707</v>
      </c>
      <c r="E127" s="41">
        <v>36676</v>
      </c>
      <c r="F127" s="41" t="s">
        <v>366</v>
      </c>
      <c r="G127" s="41" t="s">
        <v>366</v>
      </c>
      <c r="H127" s="41" t="s">
        <v>366</v>
      </c>
      <c r="I127" s="41" t="s">
        <v>366</v>
      </c>
      <c r="J127" s="41">
        <v>36649</v>
      </c>
    </row>
    <row r="128" spans="1:10" x14ac:dyDescent="0.2">
      <c r="A128" s="41">
        <v>36650</v>
      </c>
      <c r="B128" s="41">
        <v>36671</v>
      </c>
      <c r="C128" s="41">
        <v>36671</v>
      </c>
      <c r="D128" s="41">
        <v>36707</v>
      </c>
      <c r="E128" s="41">
        <v>36676</v>
      </c>
      <c r="F128" s="41" t="s">
        <v>366</v>
      </c>
      <c r="G128" s="41" t="s">
        <v>366</v>
      </c>
      <c r="H128" s="41" t="s">
        <v>366</v>
      </c>
      <c r="I128" s="41" t="s">
        <v>366</v>
      </c>
      <c r="J128" s="41">
        <v>36650</v>
      </c>
    </row>
    <row r="129" spans="1:10" x14ac:dyDescent="0.2">
      <c r="A129" s="41">
        <v>36651</v>
      </c>
      <c r="B129" s="41">
        <v>36672</v>
      </c>
      <c r="C129" s="41">
        <v>36672</v>
      </c>
      <c r="D129" s="41">
        <v>36707</v>
      </c>
      <c r="E129" s="41">
        <v>36676</v>
      </c>
      <c r="F129" s="41" t="s">
        <v>366</v>
      </c>
      <c r="G129" s="41" t="s">
        <v>366</v>
      </c>
      <c r="H129" s="41" t="s">
        <v>366</v>
      </c>
      <c r="I129" s="41" t="s">
        <v>366</v>
      </c>
      <c r="J129" s="41">
        <v>36651</v>
      </c>
    </row>
    <row r="130" spans="1:10" x14ac:dyDescent="0.2">
      <c r="A130" s="41">
        <v>36652</v>
      </c>
      <c r="B130" s="41">
        <v>36674</v>
      </c>
      <c r="C130" s="41">
        <v>36674</v>
      </c>
      <c r="D130" s="41">
        <v>36707</v>
      </c>
      <c r="E130" s="41">
        <v>36676</v>
      </c>
      <c r="F130" s="41" t="s">
        <v>366</v>
      </c>
      <c r="G130" s="41" t="s">
        <v>366</v>
      </c>
      <c r="H130" s="41" t="s">
        <v>366</v>
      </c>
      <c r="I130" s="41" t="s">
        <v>366</v>
      </c>
      <c r="J130" s="41">
        <v>36652</v>
      </c>
    </row>
    <row r="131" spans="1:10" x14ac:dyDescent="0.2">
      <c r="A131" s="41">
        <v>36653</v>
      </c>
      <c r="B131" s="41">
        <v>36675</v>
      </c>
      <c r="C131" s="41">
        <v>36675</v>
      </c>
      <c r="D131" s="41">
        <v>36707</v>
      </c>
      <c r="E131" s="41">
        <v>36676</v>
      </c>
      <c r="F131" s="41" t="s">
        <v>366</v>
      </c>
      <c r="G131" s="41" t="s">
        <v>366</v>
      </c>
      <c r="H131" s="41" t="s">
        <v>366</v>
      </c>
      <c r="I131" s="41" t="s">
        <v>366</v>
      </c>
      <c r="J131" s="41">
        <v>36653</v>
      </c>
    </row>
    <row r="132" spans="1:10" x14ac:dyDescent="0.2">
      <c r="A132" s="41">
        <v>36654</v>
      </c>
      <c r="B132" s="41">
        <v>36676</v>
      </c>
      <c r="C132" s="41">
        <v>36676</v>
      </c>
      <c r="D132" s="41">
        <v>36707</v>
      </c>
      <c r="E132" s="41">
        <v>36676</v>
      </c>
      <c r="F132" s="41" t="s">
        <v>366</v>
      </c>
      <c r="G132" s="41" t="s">
        <v>366</v>
      </c>
      <c r="H132" s="41" t="s">
        <v>366</v>
      </c>
      <c r="I132" s="41" t="s">
        <v>366</v>
      </c>
      <c r="J132" s="41">
        <v>36654</v>
      </c>
    </row>
    <row r="133" spans="1:10" x14ac:dyDescent="0.2">
      <c r="A133" s="41">
        <v>36655</v>
      </c>
      <c r="B133" s="41">
        <v>36679</v>
      </c>
      <c r="C133" s="41">
        <v>36679</v>
      </c>
      <c r="D133" s="41">
        <v>36707</v>
      </c>
      <c r="E133" s="41">
        <v>36676</v>
      </c>
      <c r="F133" s="41" t="s">
        <v>366</v>
      </c>
      <c r="G133" s="41" t="s">
        <v>366</v>
      </c>
      <c r="H133" s="41" t="s">
        <v>366</v>
      </c>
      <c r="I133" s="41" t="s">
        <v>366</v>
      </c>
      <c r="J133" s="41">
        <v>36655</v>
      </c>
    </row>
    <row r="134" spans="1:10" x14ac:dyDescent="0.2">
      <c r="A134" s="41">
        <v>36656</v>
      </c>
      <c r="B134" s="41">
        <v>36680</v>
      </c>
      <c r="C134" s="41">
        <v>36680</v>
      </c>
      <c r="D134" s="41">
        <v>36707</v>
      </c>
      <c r="E134" s="41">
        <v>36676</v>
      </c>
      <c r="F134" s="41" t="s">
        <v>366</v>
      </c>
      <c r="G134" s="41" t="s">
        <v>366</v>
      </c>
      <c r="H134" s="41" t="s">
        <v>366</v>
      </c>
      <c r="I134" s="41" t="s">
        <v>366</v>
      </c>
      <c r="J134" s="41">
        <v>36656</v>
      </c>
    </row>
    <row r="135" spans="1:10" x14ac:dyDescent="0.2">
      <c r="A135" s="41">
        <v>36657</v>
      </c>
      <c r="B135" s="41">
        <v>36681</v>
      </c>
      <c r="C135" s="41">
        <v>36681</v>
      </c>
      <c r="D135" s="41">
        <v>36707</v>
      </c>
      <c r="E135" s="41">
        <v>36676</v>
      </c>
      <c r="F135" s="41" t="s">
        <v>366</v>
      </c>
      <c r="G135" s="41" t="s">
        <v>366</v>
      </c>
      <c r="H135" s="41" t="s">
        <v>366</v>
      </c>
      <c r="I135" s="41" t="s">
        <v>366</v>
      </c>
      <c r="J135" s="41">
        <v>36657</v>
      </c>
    </row>
    <row r="136" spans="1:10" x14ac:dyDescent="0.2">
      <c r="A136" s="41">
        <v>36658</v>
      </c>
      <c r="B136" s="41">
        <v>36683</v>
      </c>
      <c r="C136" s="41">
        <v>36683</v>
      </c>
      <c r="D136" s="41">
        <v>36707</v>
      </c>
      <c r="E136" s="41">
        <v>36676</v>
      </c>
      <c r="F136" s="41" t="s">
        <v>366</v>
      </c>
      <c r="G136" s="41" t="s">
        <v>366</v>
      </c>
      <c r="H136" s="41" t="s">
        <v>366</v>
      </c>
      <c r="I136" s="41" t="s">
        <v>366</v>
      </c>
      <c r="J136" s="41">
        <v>36658</v>
      </c>
    </row>
    <row r="137" spans="1:10" x14ac:dyDescent="0.2">
      <c r="A137" s="41">
        <v>36659</v>
      </c>
      <c r="B137" s="41">
        <v>36684</v>
      </c>
      <c r="C137" s="41">
        <v>36684</v>
      </c>
      <c r="D137" s="41">
        <v>36707</v>
      </c>
      <c r="E137" s="41">
        <v>36676</v>
      </c>
      <c r="F137" s="41" t="s">
        <v>366</v>
      </c>
      <c r="G137" s="41" t="s">
        <v>366</v>
      </c>
      <c r="H137" s="41" t="s">
        <v>366</v>
      </c>
      <c r="I137" s="41" t="s">
        <v>366</v>
      </c>
      <c r="J137" s="41">
        <v>36659</v>
      </c>
    </row>
    <row r="138" spans="1:10" x14ac:dyDescent="0.2">
      <c r="A138" s="41">
        <v>36660</v>
      </c>
      <c r="B138" s="41">
        <v>36685</v>
      </c>
      <c r="C138" s="41">
        <v>36685</v>
      </c>
      <c r="D138" s="41">
        <v>36707</v>
      </c>
      <c r="E138" s="41">
        <v>36676</v>
      </c>
      <c r="F138" s="41" t="s">
        <v>366</v>
      </c>
      <c r="G138" s="41" t="s">
        <v>366</v>
      </c>
      <c r="H138" s="41" t="s">
        <v>366</v>
      </c>
      <c r="I138" s="41" t="s">
        <v>366</v>
      </c>
      <c r="J138" s="41">
        <v>36660</v>
      </c>
    </row>
    <row r="139" spans="1:10" x14ac:dyDescent="0.2">
      <c r="A139" s="41">
        <v>36661</v>
      </c>
      <c r="B139" s="41">
        <v>36687</v>
      </c>
      <c r="C139" s="41">
        <v>36687</v>
      </c>
      <c r="D139" s="41">
        <v>36707</v>
      </c>
      <c r="E139" s="41">
        <v>36676</v>
      </c>
      <c r="F139" s="41" t="s">
        <v>366</v>
      </c>
      <c r="G139" s="41" t="s">
        <v>366</v>
      </c>
      <c r="H139" s="41" t="s">
        <v>366</v>
      </c>
      <c r="I139" s="41" t="s">
        <v>366</v>
      </c>
      <c r="J139" s="41">
        <v>36661</v>
      </c>
    </row>
    <row r="140" spans="1:10" x14ac:dyDescent="0.2">
      <c r="A140" s="41">
        <v>36662</v>
      </c>
      <c r="B140" s="41">
        <v>36688</v>
      </c>
      <c r="C140" s="41">
        <v>36688</v>
      </c>
      <c r="D140" s="41">
        <v>36707</v>
      </c>
      <c r="E140" s="41">
        <v>36676</v>
      </c>
      <c r="F140" s="41" t="s">
        <v>366</v>
      </c>
      <c r="G140" s="41" t="s">
        <v>366</v>
      </c>
      <c r="H140" s="41" t="s">
        <v>366</v>
      </c>
      <c r="I140" s="41" t="s">
        <v>366</v>
      </c>
      <c r="J140" s="41">
        <v>36662</v>
      </c>
    </row>
    <row r="141" spans="1:10" x14ac:dyDescent="0.2">
      <c r="A141" s="41">
        <v>36663</v>
      </c>
      <c r="B141" s="41">
        <v>36689</v>
      </c>
      <c r="C141" s="41">
        <v>36689</v>
      </c>
      <c r="D141" s="41">
        <v>36707</v>
      </c>
      <c r="E141" s="41">
        <v>36676</v>
      </c>
      <c r="F141" s="41" t="s">
        <v>366</v>
      </c>
      <c r="G141" s="41" t="s">
        <v>366</v>
      </c>
      <c r="H141" s="41" t="s">
        <v>366</v>
      </c>
      <c r="I141" s="41" t="s">
        <v>366</v>
      </c>
      <c r="J141" s="41">
        <v>36663</v>
      </c>
    </row>
    <row r="142" spans="1:10" x14ac:dyDescent="0.2">
      <c r="A142" s="41">
        <v>36664</v>
      </c>
      <c r="B142" s="41">
        <v>36691</v>
      </c>
      <c r="C142" s="41">
        <v>36691</v>
      </c>
      <c r="D142" s="41">
        <v>36707</v>
      </c>
      <c r="E142" s="41">
        <v>36676</v>
      </c>
      <c r="F142" s="41" t="s">
        <v>366</v>
      </c>
      <c r="G142" s="41" t="s">
        <v>366</v>
      </c>
      <c r="H142" s="41" t="s">
        <v>366</v>
      </c>
      <c r="I142" s="41" t="s">
        <v>366</v>
      </c>
      <c r="J142" s="41">
        <v>36664</v>
      </c>
    </row>
    <row r="143" spans="1:10" x14ac:dyDescent="0.2">
      <c r="A143" s="41">
        <v>36665</v>
      </c>
      <c r="B143" s="41">
        <v>36692</v>
      </c>
      <c r="C143" s="41">
        <v>36692</v>
      </c>
      <c r="D143" s="41">
        <v>36707</v>
      </c>
      <c r="E143" s="41">
        <v>36676</v>
      </c>
      <c r="F143" s="41" t="s">
        <v>366</v>
      </c>
      <c r="G143" s="41" t="s">
        <v>366</v>
      </c>
      <c r="H143" s="41" t="s">
        <v>366</v>
      </c>
      <c r="I143" s="41" t="s">
        <v>366</v>
      </c>
      <c r="J143" s="41">
        <v>36665</v>
      </c>
    </row>
    <row r="144" spans="1:10" x14ac:dyDescent="0.2">
      <c r="A144" s="41">
        <v>36666</v>
      </c>
      <c r="B144" s="41">
        <v>36693</v>
      </c>
      <c r="C144" s="41">
        <v>36693</v>
      </c>
      <c r="D144" s="41">
        <v>36707</v>
      </c>
      <c r="E144" s="41">
        <v>36676</v>
      </c>
      <c r="F144" s="41" t="s">
        <v>366</v>
      </c>
      <c r="G144" s="41" t="s">
        <v>366</v>
      </c>
      <c r="H144" s="41" t="s">
        <v>366</v>
      </c>
      <c r="I144" s="41" t="s">
        <v>366</v>
      </c>
      <c r="J144" s="41">
        <v>36666</v>
      </c>
    </row>
    <row r="145" spans="1:10" x14ac:dyDescent="0.2">
      <c r="A145" s="41">
        <v>36667</v>
      </c>
      <c r="B145" s="41">
        <v>36695</v>
      </c>
      <c r="C145" s="41">
        <v>36695</v>
      </c>
      <c r="D145" s="41">
        <v>36707</v>
      </c>
      <c r="E145" s="41">
        <v>36676</v>
      </c>
      <c r="F145" s="41" t="s">
        <v>366</v>
      </c>
      <c r="G145" s="41" t="s">
        <v>366</v>
      </c>
      <c r="H145" s="41" t="s">
        <v>366</v>
      </c>
      <c r="I145" s="41" t="s">
        <v>366</v>
      </c>
      <c r="J145" s="41">
        <v>36667</v>
      </c>
    </row>
    <row r="146" spans="1:10" x14ac:dyDescent="0.2">
      <c r="A146" s="41">
        <v>36668</v>
      </c>
      <c r="B146" s="41">
        <v>36696</v>
      </c>
      <c r="C146" s="41">
        <v>36696</v>
      </c>
      <c r="D146" s="41">
        <v>36707</v>
      </c>
      <c r="E146" s="41">
        <v>36676</v>
      </c>
      <c r="F146" s="41" t="s">
        <v>366</v>
      </c>
      <c r="G146" s="41" t="s">
        <v>366</v>
      </c>
      <c r="H146" s="41" t="s">
        <v>366</v>
      </c>
      <c r="I146" s="41" t="s">
        <v>366</v>
      </c>
      <c r="J146" s="41">
        <v>36668</v>
      </c>
    </row>
    <row r="147" spans="1:10" x14ac:dyDescent="0.2">
      <c r="A147" s="41">
        <v>36669</v>
      </c>
      <c r="B147" s="41">
        <v>36697</v>
      </c>
      <c r="C147" s="41">
        <v>36697</v>
      </c>
      <c r="D147" s="41">
        <v>36707</v>
      </c>
      <c r="E147" s="41">
        <v>36676</v>
      </c>
      <c r="F147" s="41" t="s">
        <v>366</v>
      </c>
      <c r="G147" s="41" t="s">
        <v>366</v>
      </c>
      <c r="H147" s="41" t="s">
        <v>366</v>
      </c>
      <c r="I147" s="41" t="s">
        <v>366</v>
      </c>
      <c r="J147" s="41">
        <v>36669</v>
      </c>
    </row>
    <row r="148" spans="1:10" x14ac:dyDescent="0.2">
      <c r="A148" s="41">
        <v>36670</v>
      </c>
      <c r="B148" s="41">
        <v>36699</v>
      </c>
      <c r="C148" s="41">
        <v>36699</v>
      </c>
      <c r="D148" s="41">
        <v>36707</v>
      </c>
      <c r="E148" s="41">
        <v>36676</v>
      </c>
      <c r="F148" s="41" t="s">
        <v>366</v>
      </c>
      <c r="G148" s="41" t="s">
        <v>366</v>
      </c>
      <c r="H148" s="41" t="s">
        <v>366</v>
      </c>
      <c r="I148" s="41" t="s">
        <v>366</v>
      </c>
      <c r="J148" s="41">
        <v>36670</v>
      </c>
    </row>
    <row r="149" spans="1:10" x14ac:dyDescent="0.2">
      <c r="A149" s="41">
        <v>36671</v>
      </c>
      <c r="B149" s="41">
        <v>36700</v>
      </c>
      <c r="C149" s="41">
        <v>36700</v>
      </c>
      <c r="D149" s="41">
        <v>36707</v>
      </c>
      <c r="E149" s="41">
        <v>36676</v>
      </c>
      <c r="F149" s="41" t="s">
        <v>366</v>
      </c>
      <c r="G149" s="41" t="s">
        <v>366</v>
      </c>
      <c r="H149" s="41" t="s">
        <v>366</v>
      </c>
      <c r="I149" s="41" t="s">
        <v>366</v>
      </c>
      <c r="J149" s="41">
        <v>36671</v>
      </c>
    </row>
    <row r="150" spans="1:10" x14ac:dyDescent="0.2">
      <c r="A150" s="41">
        <v>36672</v>
      </c>
      <c r="B150" s="41">
        <v>36701</v>
      </c>
      <c r="C150" s="41">
        <v>36701</v>
      </c>
      <c r="D150" s="41">
        <v>36707</v>
      </c>
      <c r="E150" s="41">
        <v>36676</v>
      </c>
      <c r="F150" s="41" t="s">
        <v>366</v>
      </c>
      <c r="G150" s="41" t="s">
        <v>366</v>
      </c>
      <c r="H150" s="41" t="s">
        <v>366</v>
      </c>
      <c r="I150" s="41" t="s">
        <v>366</v>
      </c>
      <c r="J150" s="41">
        <v>36672</v>
      </c>
    </row>
    <row r="151" spans="1:10" x14ac:dyDescent="0.2">
      <c r="A151" s="41">
        <v>36673</v>
      </c>
      <c r="B151" s="41">
        <v>36703</v>
      </c>
      <c r="C151" s="41">
        <v>36703</v>
      </c>
      <c r="D151" s="41">
        <v>36707</v>
      </c>
      <c r="E151" s="41">
        <v>36676</v>
      </c>
      <c r="F151" s="41" t="s">
        <v>366</v>
      </c>
      <c r="G151" s="41" t="s">
        <v>366</v>
      </c>
      <c r="H151" s="41" t="s">
        <v>366</v>
      </c>
      <c r="I151" s="41" t="s">
        <v>366</v>
      </c>
      <c r="J151" s="41">
        <v>36673</v>
      </c>
    </row>
    <row r="152" spans="1:10" x14ac:dyDescent="0.2">
      <c r="A152" s="41">
        <v>36674</v>
      </c>
      <c r="B152" s="41">
        <v>36704</v>
      </c>
      <c r="C152" s="41">
        <v>36704</v>
      </c>
      <c r="D152" s="41">
        <v>36707</v>
      </c>
      <c r="E152" s="41">
        <v>36676</v>
      </c>
      <c r="F152" s="41" t="s">
        <v>366</v>
      </c>
      <c r="G152" s="41" t="s">
        <v>366</v>
      </c>
      <c r="H152" s="41" t="s">
        <v>366</v>
      </c>
      <c r="I152" s="41" t="s">
        <v>366</v>
      </c>
      <c r="J152" s="41">
        <v>36674</v>
      </c>
    </row>
    <row r="153" spans="1:10" x14ac:dyDescent="0.2">
      <c r="A153" s="41">
        <v>36675</v>
      </c>
      <c r="B153" s="41">
        <v>36705</v>
      </c>
      <c r="C153" s="41">
        <v>36705</v>
      </c>
      <c r="D153" s="41">
        <v>36707</v>
      </c>
      <c r="E153" s="41">
        <v>36676</v>
      </c>
      <c r="F153" s="41" t="s">
        <v>366</v>
      </c>
      <c r="G153" s="41" t="s">
        <v>366</v>
      </c>
      <c r="H153" s="41" t="s">
        <v>366</v>
      </c>
      <c r="I153" s="41" t="s">
        <v>366</v>
      </c>
      <c r="J153" s="41">
        <v>36675</v>
      </c>
    </row>
    <row r="154" spans="1:10" x14ac:dyDescent="0.2">
      <c r="A154" s="41">
        <v>36676</v>
      </c>
      <c r="B154" s="41">
        <v>36707</v>
      </c>
      <c r="C154" s="41">
        <v>36707</v>
      </c>
      <c r="D154" s="41">
        <v>36707</v>
      </c>
      <c r="E154" s="41">
        <v>36676</v>
      </c>
      <c r="F154" s="41" t="s">
        <v>366</v>
      </c>
      <c r="G154" s="41">
        <v>36676</v>
      </c>
      <c r="H154" s="41" t="s">
        <v>366</v>
      </c>
      <c r="I154" s="41">
        <v>36676</v>
      </c>
      <c r="J154" s="41">
        <v>36676</v>
      </c>
    </row>
    <row r="155" spans="1:10" x14ac:dyDescent="0.2">
      <c r="A155" s="41">
        <v>36677</v>
      </c>
      <c r="B155" s="40" t="s">
        <v>366</v>
      </c>
      <c r="C155" s="41">
        <v>36707</v>
      </c>
      <c r="D155" s="41">
        <v>36707</v>
      </c>
      <c r="E155" s="41">
        <v>36676</v>
      </c>
      <c r="F155" s="41" t="s">
        <v>366</v>
      </c>
      <c r="G155" s="41">
        <v>36676</v>
      </c>
      <c r="H155" s="41" t="s">
        <v>366</v>
      </c>
      <c r="I155" s="41">
        <v>36676</v>
      </c>
      <c r="J155" s="41">
        <v>36676</v>
      </c>
    </row>
    <row r="156" spans="1:10" x14ac:dyDescent="0.2">
      <c r="A156" s="41">
        <v>36678</v>
      </c>
      <c r="B156" s="41" t="s">
        <v>366</v>
      </c>
      <c r="C156" s="41" t="s">
        <v>366</v>
      </c>
      <c r="D156" s="41">
        <v>36707</v>
      </c>
      <c r="E156" s="41" t="s">
        <v>366</v>
      </c>
      <c r="F156" s="41" t="s">
        <v>366</v>
      </c>
      <c r="G156" s="41" t="s">
        <v>366</v>
      </c>
      <c r="H156" s="41" t="s">
        <v>366</v>
      </c>
      <c r="I156" s="41" t="s">
        <v>366</v>
      </c>
      <c r="J156" s="41">
        <v>36678</v>
      </c>
    </row>
    <row r="157" spans="1:10" x14ac:dyDescent="0.2">
      <c r="A157" s="41">
        <v>36679</v>
      </c>
      <c r="B157" s="41" t="s">
        <v>366</v>
      </c>
      <c r="C157" s="41" t="s">
        <v>366</v>
      </c>
      <c r="D157" s="41">
        <v>36707</v>
      </c>
      <c r="E157" s="41" t="s">
        <v>366</v>
      </c>
      <c r="F157" s="41" t="s">
        <v>366</v>
      </c>
      <c r="G157" s="41" t="s">
        <v>366</v>
      </c>
      <c r="H157" s="41" t="s">
        <v>366</v>
      </c>
      <c r="I157" s="41" t="s">
        <v>366</v>
      </c>
      <c r="J157" s="41">
        <v>36679</v>
      </c>
    </row>
    <row r="158" spans="1:10" x14ac:dyDescent="0.2">
      <c r="A158" s="41">
        <v>36680</v>
      </c>
      <c r="B158" s="41" t="s">
        <v>366</v>
      </c>
      <c r="C158" s="41" t="s">
        <v>366</v>
      </c>
      <c r="D158" s="41">
        <v>36707</v>
      </c>
      <c r="E158" s="41" t="s">
        <v>366</v>
      </c>
      <c r="F158" s="41" t="s">
        <v>366</v>
      </c>
      <c r="G158" s="41" t="s">
        <v>366</v>
      </c>
      <c r="H158" s="41" t="s">
        <v>366</v>
      </c>
      <c r="I158" s="41" t="s">
        <v>366</v>
      </c>
      <c r="J158" s="41">
        <v>36680</v>
      </c>
    </row>
    <row r="159" spans="1:10" x14ac:dyDescent="0.2">
      <c r="A159" s="41">
        <v>36681</v>
      </c>
      <c r="B159" s="41" t="s">
        <v>366</v>
      </c>
      <c r="C159" s="41" t="s">
        <v>366</v>
      </c>
      <c r="D159" s="41">
        <v>36707</v>
      </c>
      <c r="E159" s="41" t="s">
        <v>366</v>
      </c>
      <c r="F159" s="41" t="s">
        <v>366</v>
      </c>
      <c r="G159" s="41" t="s">
        <v>366</v>
      </c>
      <c r="H159" s="41" t="s">
        <v>366</v>
      </c>
      <c r="I159" s="41" t="s">
        <v>366</v>
      </c>
      <c r="J159" s="41">
        <v>36681</v>
      </c>
    </row>
    <row r="160" spans="1:10" x14ac:dyDescent="0.2">
      <c r="A160" s="41">
        <v>36682</v>
      </c>
      <c r="B160" s="41" t="s">
        <v>366</v>
      </c>
      <c r="C160" s="41" t="s">
        <v>366</v>
      </c>
      <c r="D160" s="41">
        <v>36707</v>
      </c>
      <c r="E160" s="41" t="s">
        <v>366</v>
      </c>
      <c r="F160" s="41" t="s">
        <v>366</v>
      </c>
      <c r="G160" s="41" t="s">
        <v>366</v>
      </c>
      <c r="H160" s="41" t="s">
        <v>366</v>
      </c>
      <c r="I160" s="41" t="s">
        <v>366</v>
      </c>
      <c r="J160" s="41">
        <v>36682</v>
      </c>
    </row>
    <row r="161" spans="1:10" x14ac:dyDescent="0.2">
      <c r="A161" s="41">
        <v>36683</v>
      </c>
      <c r="B161" s="41" t="s">
        <v>366</v>
      </c>
      <c r="C161" s="41" t="s">
        <v>366</v>
      </c>
      <c r="D161" s="41">
        <v>36707</v>
      </c>
      <c r="E161" s="41" t="s">
        <v>366</v>
      </c>
      <c r="F161" s="41" t="s">
        <v>366</v>
      </c>
      <c r="G161" s="41" t="s">
        <v>366</v>
      </c>
      <c r="H161" s="41" t="s">
        <v>366</v>
      </c>
      <c r="I161" s="41" t="s">
        <v>366</v>
      </c>
      <c r="J161" s="41">
        <v>36683</v>
      </c>
    </row>
    <row r="162" spans="1:10" x14ac:dyDescent="0.2">
      <c r="A162" s="41">
        <v>36684</v>
      </c>
      <c r="B162" s="41" t="s">
        <v>366</v>
      </c>
      <c r="C162" s="41" t="s">
        <v>366</v>
      </c>
      <c r="D162" s="41">
        <v>36707</v>
      </c>
      <c r="E162" s="41" t="s">
        <v>366</v>
      </c>
      <c r="F162" s="41" t="s">
        <v>366</v>
      </c>
      <c r="G162" s="41" t="s">
        <v>366</v>
      </c>
      <c r="H162" s="41" t="s">
        <v>366</v>
      </c>
      <c r="I162" s="41" t="s">
        <v>366</v>
      </c>
      <c r="J162" s="41">
        <v>36684</v>
      </c>
    </row>
    <row r="163" spans="1:10" x14ac:dyDescent="0.2">
      <c r="A163" s="41">
        <v>36685</v>
      </c>
      <c r="B163" s="41" t="s">
        <v>366</v>
      </c>
      <c r="C163" s="41" t="s">
        <v>366</v>
      </c>
      <c r="D163" s="41">
        <v>36707</v>
      </c>
      <c r="E163" s="41" t="s">
        <v>366</v>
      </c>
      <c r="F163" s="41" t="s">
        <v>366</v>
      </c>
      <c r="G163" s="41" t="s">
        <v>366</v>
      </c>
      <c r="H163" s="41" t="s">
        <v>366</v>
      </c>
      <c r="I163" s="41" t="s">
        <v>366</v>
      </c>
      <c r="J163" s="41">
        <v>36685</v>
      </c>
    </row>
    <row r="164" spans="1:10" x14ac:dyDescent="0.2">
      <c r="A164" s="41">
        <v>36686</v>
      </c>
      <c r="B164" s="41" t="s">
        <v>366</v>
      </c>
      <c r="C164" s="41" t="s">
        <v>366</v>
      </c>
      <c r="D164" s="41">
        <v>36707</v>
      </c>
      <c r="E164" s="41" t="s">
        <v>366</v>
      </c>
      <c r="F164" s="41" t="s">
        <v>366</v>
      </c>
      <c r="G164" s="41" t="s">
        <v>366</v>
      </c>
      <c r="H164" s="41" t="s">
        <v>366</v>
      </c>
      <c r="I164" s="41" t="s">
        <v>366</v>
      </c>
      <c r="J164" s="41">
        <v>36686</v>
      </c>
    </row>
    <row r="165" spans="1:10" x14ac:dyDescent="0.2">
      <c r="A165" s="41">
        <v>36687</v>
      </c>
      <c r="B165" s="41" t="s">
        <v>366</v>
      </c>
      <c r="C165" s="41" t="s">
        <v>366</v>
      </c>
      <c r="D165" s="41">
        <v>36707</v>
      </c>
      <c r="E165" s="41" t="s">
        <v>366</v>
      </c>
      <c r="F165" s="41" t="s">
        <v>366</v>
      </c>
      <c r="G165" s="41" t="s">
        <v>366</v>
      </c>
      <c r="H165" s="41" t="s">
        <v>366</v>
      </c>
      <c r="I165" s="41" t="s">
        <v>366</v>
      </c>
      <c r="J165" s="41">
        <v>36687</v>
      </c>
    </row>
    <row r="166" spans="1:10" x14ac:dyDescent="0.2">
      <c r="A166" s="41">
        <v>36688</v>
      </c>
      <c r="B166" s="41" t="s">
        <v>366</v>
      </c>
      <c r="C166" s="41" t="s">
        <v>366</v>
      </c>
      <c r="D166" s="41">
        <v>36707</v>
      </c>
      <c r="E166" s="41" t="s">
        <v>366</v>
      </c>
      <c r="F166" s="41" t="s">
        <v>366</v>
      </c>
      <c r="G166" s="41" t="s">
        <v>366</v>
      </c>
      <c r="H166" s="41" t="s">
        <v>366</v>
      </c>
      <c r="I166" s="41" t="s">
        <v>366</v>
      </c>
      <c r="J166" s="41">
        <v>36688</v>
      </c>
    </row>
    <row r="167" spans="1:10" x14ac:dyDescent="0.2">
      <c r="A167" s="41">
        <v>36689</v>
      </c>
      <c r="B167" s="41" t="s">
        <v>366</v>
      </c>
      <c r="C167" s="41" t="s">
        <v>366</v>
      </c>
      <c r="D167" s="41">
        <v>36707</v>
      </c>
      <c r="E167" s="41" t="s">
        <v>366</v>
      </c>
      <c r="F167" s="41" t="s">
        <v>366</v>
      </c>
      <c r="G167" s="41" t="s">
        <v>366</v>
      </c>
      <c r="H167" s="41" t="s">
        <v>366</v>
      </c>
      <c r="I167" s="41" t="s">
        <v>366</v>
      </c>
      <c r="J167" s="41">
        <v>36689</v>
      </c>
    </row>
    <row r="168" spans="1:10" x14ac:dyDescent="0.2">
      <c r="A168" s="41">
        <v>36690</v>
      </c>
      <c r="B168" s="41" t="s">
        <v>366</v>
      </c>
      <c r="C168" s="41" t="s">
        <v>366</v>
      </c>
      <c r="D168" s="41">
        <v>36707</v>
      </c>
      <c r="E168" s="41" t="s">
        <v>366</v>
      </c>
      <c r="F168" s="41" t="s">
        <v>366</v>
      </c>
      <c r="G168" s="41" t="s">
        <v>366</v>
      </c>
      <c r="H168" s="41" t="s">
        <v>366</v>
      </c>
      <c r="I168" s="41" t="s">
        <v>366</v>
      </c>
      <c r="J168" s="41">
        <v>36690</v>
      </c>
    </row>
    <row r="169" spans="1:10" x14ac:dyDescent="0.2">
      <c r="A169" s="41">
        <v>36691</v>
      </c>
      <c r="B169" s="41" t="s">
        <v>366</v>
      </c>
      <c r="C169" s="41" t="s">
        <v>366</v>
      </c>
      <c r="D169" s="41">
        <v>36707</v>
      </c>
      <c r="E169" s="41" t="s">
        <v>366</v>
      </c>
      <c r="F169" s="41" t="s">
        <v>366</v>
      </c>
      <c r="G169" s="41" t="s">
        <v>366</v>
      </c>
      <c r="H169" s="41" t="s">
        <v>366</v>
      </c>
      <c r="I169" s="41" t="s">
        <v>366</v>
      </c>
      <c r="J169" s="41">
        <v>36691</v>
      </c>
    </row>
    <row r="170" spans="1:10" x14ac:dyDescent="0.2">
      <c r="A170" s="41">
        <v>36692</v>
      </c>
      <c r="B170" s="41" t="s">
        <v>366</v>
      </c>
      <c r="C170" s="41" t="s">
        <v>366</v>
      </c>
      <c r="D170" s="41">
        <v>36707</v>
      </c>
      <c r="E170" s="41" t="s">
        <v>366</v>
      </c>
      <c r="F170" s="41" t="s">
        <v>366</v>
      </c>
      <c r="G170" s="41" t="s">
        <v>366</v>
      </c>
      <c r="H170" s="41" t="s">
        <v>366</v>
      </c>
      <c r="I170" s="41" t="s">
        <v>366</v>
      </c>
      <c r="J170" s="41">
        <v>36692</v>
      </c>
    </row>
    <row r="171" spans="1:10" x14ac:dyDescent="0.2">
      <c r="A171" s="41">
        <v>36693</v>
      </c>
      <c r="B171" s="41" t="s">
        <v>366</v>
      </c>
      <c r="C171" s="41" t="s">
        <v>366</v>
      </c>
      <c r="D171" s="41">
        <v>36707</v>
      </c>
      <c r="E171" s="41" t="s">
        <v>366</v>
      </c>
      <c r="F171" s="41" t="s">
        <v>366</v>
      </c>
      <c r="G171" s="41" t="s">
        <v>366</v>
      </c>
      <c r="H171" s="41" t="s">
        <v>366</v>
      </c>
      <c r="I171" s="41" t="s">
        <v>366</v>
      </c>
      <c r="J171" s="41">
        <v>36693</v>
      </c>
    </row>
    <row r="172" spans="1:10" x14ac:dyDescent="0.2">
      <c r="A172" s="41">
        <v>36694</v>
      </c>
      <c r="B172" s="41" t="s">
        <v>366</v>
      </c>
      <c r="C172" s="41" t="s">
        <v>366</v>
      </c>
      <c r="D172" s="41">
        <v>36707</v>
      </c>
      <c r="E172" s="41" t="s">
        <v>366</v>
      </c>
      <c r="F172" s="41" t="s">
        <v>366</v>
      </c>
      <c r="G172" s="41" t="s">
        <v>366</v>
      </c>
      <c r="H172" s="41" t="s">
        <v>366</v>
      </c>
      <c r="I172" s="41" t="s">
        <v>366</v>
      </c>
      <c r="J172" s="41">
        <v>36694</v>
      </c>
    </row>
    <row r="173" spans="1:10" x14ac:dyDescent="0.2">
      <c r="A173" s="41">
        <v>36695</v>
      </c>
      <c r="B173" s="41" t="s">
        <v>366</v>
      </c>
      <c r="C173" s="41" t="s">
        <v>366</v>
      </c>
      <c r="D173" s="41">
        <v>36707</v>
      </c>
      <c r="E173" s="41" t="s">
        <v>366</v>
      </c>
      <c r="F173" s="41" t="s">
        <v>366</v>
      </c>
      <c r="G173" s="41" t="s">
        <v>366</v>
      </c>
      <c r="H173" s="41" t="s">
        <v>366</v>
      </c>
      <c r="I173" s="41" t="s">
        <v>366</v>
      </c>
      <c r="J173" s="41">
        <v>36695</v>
      </c>
    </row>
    <row r="174" spans="1:10" x14ac:dyDescent="0.2">
      <c r="A174" s="41">
        <v>36696</v>
      </c>
      <c r="B174" s="41" t="s">
        <v>366</v>
      </c>
      <c r="C174" s="41" t="s">
        <v>366</v>
      </c>
      <c r="D174" s="41">
        <v>36707</v>
      </c>
      <c r="E174" s="41" t="s">
        <v>366</v>
      </c>
      <c r="F174" s="41" t="s">
        <v>366</v>
      </c>
      <c r="G174" s="41" t="s">
        <v>366</v>
      </c>
      <c r="H174" s="41" t="s">
        <v>366</v>
      </c>
      <c r="I174" s="41" t="s">
        <v>366</v>
      </c>
      <c r="J174" s="41">
        <v>36696</v>
      </c>
    </row>
    <row r="175" spans="1:10" x14ac:dyDescent="0.2">
      <c r="A175" s="41">
        <v>36697</v>
      </c>
      <c r="B175" s="41" t="s">
        <v>366</v>
      </c>
      <c r="C175" s="41" t="s">
        <v>366</v>
      </c>
      <c r="D175" s="41">
        <v>36707</v>
      </c>
      <c r="E175" s="41" t="s">
        <v>366</v>
      </c>
      <c r="F175" s="41" t="s">
        <v>366</v>
      </c>
      <c r="G175" s="41" t="s">
        <v>366</v>
      </c>
      <c r="H175" s="41" t="s">
        <v>366</v>
      </c>
      <c r="I175" s="41" t="s">
        <v>366</v>
      </c>
      <c r="J175" s="41">
        <v>36697</v>
      </c>
    </row>
    <row r="176" spans="1:10" x14ac:dyDescent="0.2">
      <c r="A176" s="41">
        <v>36698</v>
      </c>
      <c r="B176" s="41" t="s">
        <v>366</v>
      </c>
      <c r="C176" s="41" t="s">
        <v>366</v>
      </c>
      <c r="D176" s="41">
        <v>36707</v>
      </c>
      <c r="E176" s="41" t="s">
        <v>366</v>
      </c>
      <c r="F176" s="41" t="s">
        <v>366</v>
      </c>
      <c r="G176" s="41" t="s">
        <v>366</v>
      </c>
      <c r="H176" s="41" t="s">
        <v>366</v>
      </c>
      <c r="I176" s="41" t="s">
        <v>366</v>
      </c>
      <c r="J176" s="41">
        <v>36698</v>
      </c>
    </row>
    <row r="177" spans="1:10" x14ac:dyDescent="0.2">
      <c r="A177" s="41">
        <v>36699</v>
      </c>
      <c r="B177" s="41" t="s">
        <v>366</v>
      </c>
      <c r="C177" s="41" t="s">
        <v>366</v>
      </c>
      <c r="D177" s="41">
        <v>36707</v>
      </c>
      <c r="E177" s="41" t="s">
        <v>366</v>
      </c>
      <c r="F177" s="41" t="s">
        <v>366</v>
      </c>
      <c r="G177" s="41" t="s">
        <v>366</v>
      </c>
      <c r="H177" s="41" t="s">
        <v>366</v>
      </c>
      <c r="I177" s="41" t="s">
        <v>366</v>
      </c>
      <c r="J177" s="41">
        <v>36699</v>
      </c>
    </row>
    <row r="178" spans="1:10" x14ac:dyDescent="0.2">
      <c r="A178" s="41">
        <v>36700</v>
      </c>
      <c r="B178" s="41" t="s">
        <v>366</v>
      </c>
      <c r="C178" s="41" t="s">
        <v>366</v>
      </c>
      <c r="D178" s="41">
        <v>36707</v>
      </c>
      <c r="E178" s="41" t="s">
        <v>366</v>
      </c>
      <c r="F178" s="41" t="s">
        <v>366</v>
      </c>
      <c r="G178" s="41" t="s">
        <v>366</v>
      </c>
      <c r="H178" s="41" t="s">
        <v>366</v>
      </c>
      <c r="I178" s="41" t="s">
        <v>366</v>
      </c>
      <c r="J178" s="41">
        <v>36700</v>
      </c>
    </row>
    <row r="179" spans="1:10" x14ac:dyDescent="0.2">
      <c r="A179" s="41">
        <v>36701</v>
      </c>
      <c r="B179" s="41" t="s">
        <v>366</v>
      </c>
      <c r="C179" s="41" t="s">
        <v>366</v>
      </c>
      <c r="D179" s="41">
        <v>36707</v>
      </c>
      <c r="E179" s="41" t="s">
        <v>366</v>
      </c>
      <c r="F179" s="41" t="s">
        <v>366</v>
      </c>
      <c r="G179" s="41" t="s">
        <v>366</v>
      </c>
      <c r="H179" s="41" t="s">
        <v>366</v>
      </c>
      <c r="I179" s="41" t="s">
        <v>366</v>
      </c>
      <c r="J179" s="41">
        <v>36701</v>
      </c>
    </row>
    <row r="180" spans="1:10" x14ac:dyDescent="0.2">
      <c r="A180" s="41">
        <v>36702</v>
      </c>
      <c r="B180" s="41" t="s">
        <v>366</v>
      </c>
      <c r="C180" s="41" t="s">
        <v>366</v>
      </c>
      <c r="D180" s="41">
        <v>36707</v>
      </c>
      <c r="E180" s="41" t="s">
        <v>366</v>
      </c>
      <c r="F180" s="41" t="s">
        <v>366</v>
      </c>
      <c r="G180" s="41" t="s">
        <v>366</v>
      </c>
      <c r="H180" s="41" t="s">
        <v>366</v>
      </c>
      <c r="I180" s="41" t="s">
        <v>366</v>
      </c>
      <c r="J180" s="41">
        <v>36702</v>
      </c>
    </row>
    <row r="181" spans="1:10" x14ac:dyDescent="0.2">
      <c r="A181" s="41">
        <v>36703</v>
      </c>
      <c r="B181" s="41" t="s">
        <v>366</v>
      </c>
      <c r="C181" s="41" t="s">
        <v>366</v>
      </c>
      <c r="D181" s="41">
        <v>36707</v>
      </c>
      <c r="E181" s="41" t="s">
        <v>366</v>
      </c>
      <c r="F181" s="41" t="s">
        <v>366</v>
      </c>
      <c r="G181" s="41" t="s">
        <v>366</v>
      </c>
      <c r="H181" s="41" t="s">
        <v>366</v>
      </c>
      <c r="I181" s="41" t="s">
        <v>366</v>
      </c>
      <c r="J181" s="41">
        <v>36703</v>
      </c>
    </row>
    <row r="182" spans="1:10" x14ac:dyDescent="0.2">
      <c r="A182" s="41">
        <v>36704</v>
      </c>
      <c r="B182" s="41" t="s">
        <v>366</v>
      </c>
      <c r="C182" s="41" t="s">
        <v>366</v>
      </c>
      <c r="D182" s="41">
        <v>36707</v>
      </c>
      <c r="E182" s="41" t="s">
        <v>366</v>
      </c>
      <c r="F182" s="41" t="s">
        <v>366</v>
      </c>
      <c r="G182" s="41" t="s">
        <v>366</v>
      </c>
      <c r="H182" s="41" t="s">
        <v>366</v>
      </c>
      <c r="I182" s="41" t="s">
        <v>366</v>
      </c>
      <c r="J182" s="41">
        <v>36704</v>
      </c>
    </row>
    <row r="183" spans="1:10" x14ac:dyDescent="0.2">
      <c r="A183" s="41">
        <v>36705</v>
      </c>
      <c r="B183" s="41" t="s">
        <v>366</v>
      </c>
      <c r="C183" s="41" t="s">
        <v>366</v>
      </c>
      <c r="D183" s="41">
        <v>36707</v>
      </c>
      <c r="E183" s="41" t="s">
        <v>366</v>
      </c>
      <c r="F183" s="41" t="s">
        <v>366</v>
      </c>
      <c r="G183" s="41" t="s">
        <v>366</v>
      </c>
      <c r="H183" s="41" t="s">
        <v>366</v>
      </c>
      <c r="I183" s="41" t="s">
        <v>366</v>
      </c>
      <c r="J183" s="41">
        <v>36705</v>
      </c>
    </row>
    <row r="184" spans="1:10" x14ac:dyDescent="0.2">
      <c r="A184" s="41">
        <v>36706</v>
      </c>
      <c r="B184" s="41" t="s">
        <v>366</v>
      </c>
      <c r="C184" s="41" t="s">
        <v>366</v>
      </c>
      <c r="D184" s="41">
        <v>36707</v>
      </c>
      <c r="E184" s="41" t="s">
        <v>366</v>
      </c>
      <c r="F184" s="41" t="s">
        <v>366</v>
      </c>
      <c r="G184" s="41" t="s">
        <v>366</v>
      </c>
      <c r="H184" s="41" t="s">
        <v>366</v>
      </c>
      <c r="I184" s="41" t="s">
        <v>366</v>
      </c>
      <c r="J184" s="41">
        <v>36706</v>
      </c>
    </row>
    <row r="185" spans="1:10" x14ac:dyDescent="0.2">
      <c r="A185" s="41">
        <v>36707</v>
      </c>
      <c r="B185" s="41" t="s">
        <v>366</v>
      </c>
      <c r="C185" s="41" t="s">
        <v>366</v>
      </c>
      <c r="D185" s="41">
        <v>36707</v>
      </c>
      <c r="E185" s="41" t="s">
        <v>366</v>
      </c>
      <c r="F185" s="41" t="s">
        <v>366</v>
      </c>
      <c r="G185" s="41" t="s">
        <v>366</v>
      </c>
      <c r="H185" s="41" t="s">
        <v>366</v>
      </c>
      <c r="I185" s="41" t="s">
        <v>366</v>
      </c>
      <c r="J185" s="41">
        <v>36707</v>
      </c>
    </row>
    <row r="186" spans="1:10" x14ac:dyDescent="0.2">
      <c r="A186" s="41">
        <v>36708</v>
      </c>
      <c r="B186" s="41" t="s">
        <v>366</v>
      </c>
      <c r="C186" s="41" t="s">
        <v>366</v>
      </c>
      <c r="D186" s="41">
        <v>37072</v>
      </c>
      <c r="E186" s="41" t="s">
        <v>366</v>
      </c>
      <c r="F186" s="41" t="s">
        <v>366</v>
      </c>
      <c r="G186" s="41" t="s">
        <v>366</v>
      </c>
      <c r="H186" s="41" t="s">
        <v>366</v>
      </c>
      <c r="I186" s="41" t="s">
        <v>366</v>
      </c>
      <c r="J186" s="41">
        <v>36708</v>
      </c>
    </row>
    <row r="187" spans="1:10" x14ac:dyDescent="0.2">
      <c r="A187" s="41">
        <v>36709</v>
      </c>
      <c r="B187" s="41" t="s">
        <v>366</v>
      </c>
      <c r="C187" s="41" t="s">
        <v>366</v>
      </c>
      <c r="D187" s="41">
        <v>37072</v>
      </c>
      <c r="E187" s="41" t="s">
        <v>366</v>
      </c>
      <c r="F187" s="41" t="s">
        <v>366</v>
      </c>
      <c r="G187" s="41" t="s">
        <v>366</v>
      </c>
      <c r="H187" s="41" t="s">
        <v>366</v>
      </c>
      <c r="I187" s="41" t="s">
        <v>366</v>
      </c>
      <c r="J187" s="41">
        <v>36709</v>
      </c>
    </row>
    <row r="188" spans="1:10" x14ac:dyDescent="0.2">
      <c r="A188" s="41">
        <v>36710</v>
      </c>
      <c r="B188" s="41" t="s">
        <v>366</v>
      </c>
      <c r="C188" s="41" t="s">
        <v>366</v>
      </c>
      <c r="D188" s="41">
        <v>37072</v>
      </c>
      <c r="E188" s="41" t="s">
        <v>366</v>
      </c>
      <c r="F188" s="41" t="s">
        <v>366</v>
      </c>
      <c r="G188" s="41" t="s">
        <v>366</v>
      </c>
      <c r="H188" s="41" t="s">
        <v>366</v>
      </c>
      <c r="I188" s="41" t="s">
        <v>366</v>
      </c>
      <c r="J188" s="41">
        <v>36710</v>
      </c>
    </row>
    <row r="189" spans="1:10" x14ac:dyDescent="0.2">
      <c r="A189" s="41">
        <v>36711</v>
      </c>
      <c r="B189" s="41" t="s">
        <v>366</v>
      </c>
      <c r="C189" s="41" t="s">
        <v>366</v>
      </c>
      <c r="D189" s="41">
        <v>37072</v>
      </c>
      <c r="E189" s="41" t="s">
        <v>366</v>
      </c>
      <c r="F189" s="41" t="s">
        <v>366</v>
      </c>
      <c r="G189" s="41" t="s">
        <v>366</v>
      </c>
      <c r="H189" s="41" t="s">
        <v>366</v>
      </c>
      <c r="I189" s="41" t="s">
        <v>366</v>
      </c>
      <c r="J189" s="41">
        <v>36711</v>
      </c>
    </row>
    <row r="190" spans="1:10" x14ac:dyDescent="0.2">
      <c r="A190" s="41">
        <v>36712</v>
      </c>
      <c r="B190" s="41" t="s">
        <v>366</v>
      </c>
      <c r="C190" s="41" t="s">
        <v>366</v>
      </c>
      <c r="D190" s="41">
        <v>37072</v>
      </c>
      <c r="E190" s="41" t="s">
        <v>366</v>
      </c>
      <c r="F190" s="41" t="s">
        <v>366</v>
      </c>
      <c r="G190" s="41" t="s">
        <v>366</v>
      </c>
      <c r="H190" s="41" t="s">
        <v>366</v>
      </c>
      <c r="I190" s="41" t="s">
        <v>366</v>
      </c>
      <c r="J190" s="41">
        <v>36712</v>
      </c>
    </row>
    <row r="191" spans="1:10" x14ac:dyDescent="0.2">
      <c r="A191" s="41">
        <v>36713</v>
      </c>
      <c r="B191" s="41" t="s">
        <v>366</v>
      </c>
      <c r="C191" s="41" t="s">
        <v>366</v>
      </c>
      <c r="D191" s="41">
        <v>37072</v>
      </c>
      <c r="E191" s="41" t="s">
        <v>366</v>
      </c>
      <c r="F191" s="41" t="s">
        <v>366</v>
      </c>
      <c r="G191" s="41" t="s">
        <v>366</v>
      </c>
      <c r="H191" s="41" t="s">
        <v>366</v>
      </c>
      <c r="I191" s="41" t="s">
        <v>366</v>
      </c>
      <c r="J191" s="41">
        <v>36713</v>
      </c>
    </row>
    <row r="192" spans="1:10" x14ac:dyDescent="0.2">
      <c r="A192" s="41">
        <v>36714</v>
      </c>
      <c r="B192" s="41" t="s">
        <v>366</v>
      </c>
      <c r="C192" s="41" t="s">
        <v>366</v>
      </c>
      <c r="D192" s="41">
        <v>37072</v>
      </c>
      <c r="E192" s="41" t="s">
        <v>366</v>
      </c>
      <c r="F192" s="41" t="s">
        <v>366</v>
      </c>
      <c r="G192" s="41" t="s">
        <v>366</v>
      </c>
      <c r="H192" s="41" t="s">
        <v>366</v>
      </c>
      <c r="I192" s="41" t="s">
        <v>366</v>
      </c>
      <c r="J192" s="41">
        <v>36714</v>
      </c>
    </row>
    <row r="193" spans="1:10" x14ac:dyDescent="0.2">
      <c r="A193" s="41">
        <v>36715</v>
      </c>
      <c r="B193" s="41" t="s">
        <v>366</v>
      </c>
      <c r="C193" s="41" t="s">
        <v>366</v>
      </c>
      <c r="D193" s="41">
        <v>37072</v>
      </c>
      <c r="E193" s="41" t="s">
        <v>366</v>
      </c>
      <c r="F193" s="41" t="s">
        <v>366</v>
      </c>
      <c r="G193" s="41" t="s">
        <v>366</v>
      </c>
      <c r="H193" s="41" t="s">
        <v>366</v>
      </c>
      <c r="I193" s="41" t="s">
        <v>366</v>
      </c>
      <c r="J193" s="41">
        <v>36715</v>
      </c>
    </row>
    <row r="194" spans="1:10" x14ac:dyDescent="0.2">
      <c r="A194" s="41">
        <v>36716</v>
      </c>
      <c r="B194" s="41" t="s">
        <v>366</v>
      </c>
      <c r="C194" s="41" t="s">
        <v>366</v>
      </c>
      <c r="D194" s="41">
        <v>37072</v>
      </c>
      <c r="E194" s="41" t="s">
        <v>366</v>
      </c>
      <c r="F194" s="41" t="s">
        <v>366</v>
      </c>
      <c r="G194" s="41" t="s">
        <v>366</v>
      </c>
      <c r="H194" s="41" t="s">
        <v>366</v>
      </c>
      <c r="I194" s="41" t="s">
        <v>366</v>
      </c>
      <c r="J194" s="41">
        <v>36716</v>
      </c>
    </row>
    <row r="195" spans="1:10" x14ac:dyDescent="0.2">
      <c r="A195" s="41">
        <v>36717</v>
      </c>
      <c r="B195" s="41" t="s">
        <v>366</v>
      </c>
      <c r="C195" s="41" t="s">
        <v>366</v>
      </c>
      <c r="D195" s="41">
        <v>37072</v>
      </c>
      <c r="E195" s="41" t="s">
        <v>366</v>
      </c>
      <c r="F195" s="41" t="s">
        <v>366</v>
      </c>
      <c r="G195" s="41" t="s">
        <v>366</v>
      </c>
      <c r="H195" s="41" t="s">
        <v>366</v>
      </c>
      <c r="I195" s="41" t="s">
        <v>366</v>
      </c>
      <c r="J195" s="41">
        <v>36717</v>
      </c>
    </row>
    <row r="196" spans="1:10" x14ac:dyDescent="0.2">
      <c r="A196" s="41">
        <v>36718</v>
      </c>
      <c r="B196" s="41" t="s">
        <v>366</v>
      </c>
      <c r="C196" s="41" t="s">
        <v>366</v>
      </c>
      <c r="D196" s="41">
        <v>37072</v>
      </c>
      <c r="E196" s="41" t="s">
        <v>366</v>
      </c>
      <c r="F196" s="41" t="s">
        <v>366</v>
      </c>
      <c r="G196" s="41" t="s">
        <v>366</v>
      </c>
      <c r="H196" s="41" t="s">
        <v>366</v>
      </c>
      <c r="I196" s="41" t="s">
        <v>366</v>
      </c>
      <c r="J196" s="41">
        <v>36718</v>
      </c>
    </row>
    <row r="197" spans="1:10" x14ac:dyDescent="0.2">
      <c r="A197" s="41">
        <v>36719</v>
      </c>
      <c r="B197" s="41" t="s">
        <v>366</v>
      </c>
      <c r="C197" s="41" t="s">
        <v>366</v>
      </c>
      <c r="D197" s="41">
        <v>37072</v>
      </c>
      <c r="E197" s="41" t="s">
        <v>366</v>
      </c>
      <c r="F197" s="41" t="s">
        <v>366</v>
      </c>
      <c r="G197" s="41" t="s">
        <v>366</v>
      </c>
      <c r="H197" s="41" t="s">
        <v>366</v>
      </c>
      <c r="I197" s="41" t="s">
        <v>366</v>
      </c>
      <c r="J197" s="41">
        <v>36719</v>
      </c>
    </row>
    <row r="198" spans="1:10" x14ac:dyDescent="0.2">
      <c r="A198" s="41">
        <v>36720</v>
      </c>
      <c r="B198" s="41" t="s">
        <v>366</v>
      </c>
      <c r="C198" s="41" t="s">
        <v>366</v>
      </c>
      <c r="D198" s="41">
        <v>37072</v>
      </c>
      <c r="E198" s="41" t="s">
        <v>366</v>
      </c>
      <c r="F198" s="41" t="s">
        <v>366</v>
      </c>
      <c r="G198" s="41" t="s">
        <v>366</v>
      </c>
      <c r="H198" s="41" t="s">
        <v>366</v>
      </c>
      <c r="I198" s="41" t="s">
        <v>366</v>
      </c>
      <c r="J198" s="41">
        <v>36720</v>
      </c>
    </row>
    <row r="199" spans="1:10" x14ac:dyDescent="0.2">
      <c r="A199" s="41">
        <v>36721</v>
      </c>
      <c r="B199" s="41" t="s">
        <v>366</v>
      </c>
      <c r="C199" s="41" t="s">
        <v>366</v>
      </c>
      <c r="D199" s="41">
        <v>37072</v>
      </c>
      <c r="E199" s="41" t="s">
        <v>366</v>
      </c>
      <c r="F199" s="41" t="s">
        <v>366</v>
      </c>
      <c r="G199" s="41" t="s">
        <v>366</v>
      </c>
      <c r="H199" s="41" t="s">
        <v>366</v>
      </c>
      <c r="I199" s="41" t="s">
        <v>366</v>
      </c>
      <c r="J199" s="41">
        <v>36721</v>
      </c>
    </row>
    <row r="200" spans="1:10" x14ac:dyDescent="0.2">
      <c r="A200" s="41">
        <v>36722</v>
      </c>
      <c r="B200" s="41" t="s">
        <v>366</v>
      </c>
      <c r="C200" s="41" t="s">
        <v>366</v>
      </c>
      <c r="D200" s="41">
        <v>37072</v>
      </c>
      <c r="E200" s="41" t="s">
        <v>366</v>
      </c>
      <c r="F200" s="41" t="s">
        <v>366</v>
      </c>
      <c r="G200" s="41" t="s">
        <v>366</v>
      </c>
      <c r="H200" s="41" t="s">
        <v>366</v>
      </c>
      <c r="I200" s="41" t="s">
        <v>366</v>
      </c>
      <c r="J200" s="41">
        <v>36722</v>
      </c>
    </row>
    <row r="201" spans="1:10" x14ac:dyDescent="0.2">
      <c r="A201" s="41">
        <v>36723</v>
      </c>
      <c r="B201" s="41" t="s">
        <v>366</v>
      </c>
      <c r="C201" s="41" t="s">
        <v>366</v>
      </c>
      <c r="D201" s="41">
        <v>37072</v>
      </c>
      <c r="E201" s="41" t="s">
        <v>366</v>
      </c>
      <c r="F201" s="41" t="s">
        <v>366</v>
      </c>
      <c r="G201" s="41" t="s">
        <v>366</v>
      </c>
      <c r="H201" s="41" t="s">
        <v>366</v>
      </c>
      <c r="I201" s="41" t="s">
        <v>366</v>
      </c>
      <c r="J201" s="41">
        <v>36723</v>
      </c>
    </row>
    <row r="202" spans="1:10" x14ac:dyDescent="0.2">
      <c r="A202" s="41">
        <v>36724</v>
      </c>
      <c r="B202" s="41" t="s">
        <v>366</v>
      </c>
      <c r="C202" s="41" t="s">
        <v>366</v>
      </c>
      <c r="D202" s="41">
        <v>37072</v>
      </c>
      <c r="E202" s="41" t="s">
        <v>366</v>
      </c>
      <c r="F202" s="41" t="s">
        <v>366</v>
      </c>
      <c r="G202" s="41" t="s">
        <v>366</v>
      </c>
      <c r="H202" s="41" t="s">
        <v>366</v>
      </c>
      <c r="I202" s="41" t="s">
        <v>366</v>
      </c>
      <c r="J202" s="41">
        <v>36724</v>
      </c>
    </row>
    <row r="203" spans="1:10" x14ac:dyDescent="0.2">
      <c r="A203" s="41">
        <v>36725</v>
      </c>
      <c r="B203" s="41" t="s">
        <v>366</v>
      </c>
      <c r="C203" s="41" t="s">
        <v>366</v>
      </c>
      <c r="D203" s="41">
        <v>37072</v>
      </c>
      <c r="E203" s="41" t="s">
        <v>366</v>
      </c>
      <c r="F203" s="41" t="s">
        <v>366</v>
      </c>
      <c r="G203" s="41" t="s">
        <v>366</v>
      </c>
      <c r="H203" s="41" t="s">
        <v>366</v>
      </c>
      <c r="I203" s="41" t="s">
        <v>366</v>
      </c>
      <c r="J203" s="41">
        <v>36725</v>
      </c>
    </row>
    <row r="204" spans="1:10" x14ac:dyDescent="0.2">
      <c r="A204" s="41">
        <v>36726</v>
      </c>
      <c r="B204" s="41" t="s">
        <v>366</v>
      </c>
      <c r="C204" s="41" t="s">
        <v>366</v>
      </c>
      <c r="D204" s="41">
        <v>37072</v>
      </c>
      <c r="E204" s="41" t="s">
        <v>366</v>
      </c>
      <c r="F204" s="41" t="s">
        <v>366</v>
      </c>
      <c r="G204" s="41" t="s">
        <v>366</v>
      </c>
      <c r="H204" s="41" t="s">
        <v>366</v>
      </c>
      <c r="I204" s="41" t="s">
        <v>366</v>
      </c>
      <c r="J204" s="41">
        <v>36726</v>
      </c>
    </row>
    <row r="205" spans="1:10" x14ac:dyDescent="0.2">
      <c r="A205" s="41">
        <v>36727</v>
      </c>
      <c r="B205" s="41" t="s">
        <v>366</v>
      </c>
      <c r="C205" s="41" t="s">
        <v>366</v>
      </c>
      <c r="D205" s="41">
        <v>37072</v>
      </c>
      <c r="E205" s="41" t="s">
        <v>366</v>
      </c>
      <c r="F205" s="41" t="s">
        <v>366</v>
      </c>
      <c r="G205" s="41" t="s">
        <v>366</v>
      </c>
      <c r="H205" s="41" t="s">
        <v>366</v>
      </c>
      <c r="I205" s="41" t="s">
        <v>366</v>
      </c>
      <c r="J205" s="41">
        <v>36727</v>
      </c>
    </row>
    <row r="206" spans="1:10" x14ac:dyDescent="0.2">
      <c r="A206" s="41">
        <v>36728</v>
      </c>
      <c r="B206" s="41" t="s">
        <v>366</v>
      </c>
      <c r="C206" s="41" t="s">
        <v>366</v>
      </c>
      <c r="D206" s="41">
        <v>37072</v>
      </c>
      <c r="E206" s="41" t="s">
        <v>366</v>
      </c>
      <c r="F206" s="41" t="s">
        <v>366</v>
      </c>
      <c r="G206" s="41" t="s">
        <v>366</v>
      </c>
      <c r="H206" s="41" t="s">
        <v>366</v>
      </c>
      <c r="I206" s="41" t="s">
        <v>366</v>
      </c>
      <c r="J206" s="41">
        <v>36728</v>
      </c>
    </row>
    <row r="207" spans="1:10" x14ac:dyDescent="0.2">
      <c r="A207" s="41">
        <v>36729</v>
      </c>
      <c r="B207" s="41" t="s">
        <v>366</v>
      </c>
      <c r="C207" s="41" t="s">
        <v>366</v>
      </c>
      <c r="D207" s="41">
        <v>37072</v>
      </c>
      <c r="E207" s="41" t="s">
        <v>366</v>
      </c>
      <c r="F207" s="41" t="s">
        <v>366</v>
      </c>
      <c r="G207" s="41" t="s">
        <v>366</v>
      </c>
      <c r="H207" s="41" t="s">
        <v>366</v>
      </c>
      <c r="I207" s="41" t="s">
        <v>366</v>
      </c>
      <c r="J207" s="41">
        <v>36729</v>
      </c>
    </row>
    <row r="208" spans="1:10" x14ac:dyDescent="0.2">
      <c r="A208" s="41">
        <v>36730</v>
      </c>
      <c r="B208" s="41" t="s">
        <v>366</v>
      </c>
      <c r="C208" s="41" t="s">
        <v>366</v>
      </c>
      <c r="D208" s="41">
        <v>37072</v>
      </c>
      <c r="E208" s="41" t="s">
        <v>366</v>
      </c>
      <c r="F208" s="41" t="s">
        <v>366</v>
      </c>
      <c r="G208" s="41" t="s">
        <v>366</v>
      </c>
      <c r="H208" s="41" t="s">
        <v>366</v>
      </c>
      <c r="I208" s="41" t="s">
        <v>366</v>
      </c>
      <c r="J208" s="41">
        <v>36730</v>
      </c>
    </row>
    <row r="209" spans="1:10" x14ac:dyDescent="0.2">
      <c r="A209" s="41">
        <v>36731</v>
      </c>
      <c r="B209" s="41" t="s">
        <v>366</v>
      </c>
      <c r="C209" s="41" t="s">
        <v>366</v>
      </c>
      <c r="D209" s="41">
        <v>37072</v>
      </c>
      <c r="E209" s="41" t="s">
        <v>366</v>
      </c>
      <c r="F209" s="41" t="s">
        <v>366</v>
      </c>
      <c r="G209" s="41" t="s">
        <v>366</v>
      </c>
      <c r="H209" s="41" t="s">
        <v>366</v>
      </c>
      <c r="I209" s="41" t="s">
        <v>366</v>
      </c>
      <c r="J209" s="41">
        <v>36731</v>
      </c>
    </row>
    <row r="210" spans="1:10" x14ac:dyDescent="0.2">
      <c r="A210" s="41">
        <v>36732</v>
      </c>
      <c r="B210" s="41" t="s">
        <v>366</v>
      </c>
      <c r="C210" s="41" t="s">
        <v>366</v>
      </c>
      <c r="D210" s="41">
        <v>37072</v>
      </c>
      <c r="E210" s="41" t="s">
        <v>366</v>
      </c>
      <c r="F210" s="41" t="s">
        <v>366</v>
      </c>
      <c r="G210" s="41" t="s">
        <v>366</v>
      </c>
      <c r="H210" s="41" t="s">
        <v>366</v>
      </c>
      <c r="I210" s="41" t="s">
        <v>366</v>
      </c>
      <c r="J210" s="41">
        <v>36732</v>
      </c>
    </row>
    <row r="211" spans="1:10" x14ac:dyDescent="0.2">
      <c r="A211" s="41">
        <v>36733</v>
      </c>
      <c r="B211" s="41" t="s">
        <v>366</v>
      </c>
      <c r="C211" s="41" t="s">
        <v>366</v>
      </c>
      <c r="D211" s="41">
        <v>37072</v>
      </c>
      <c r="E211" s="41" t="s">
        <v>366</v>
      </c>
      <c r="F211" s="41" t="s">
        <v>366</v>
      </c>
      <c r="G211" s="41" t="s">
        <v>366</v>
      </c>
      <c r="H211" s="41" t="s">
        <v>366</v>
      </c>
      <c r="I211" s="41" t="s">
        <v>366</v>
      </c>
      <c r="J211" s="41">
        <v>36733</v>
      </c>
    </row>
    <row r="212" spans="1:10" x14ac:dyDescent="0.2">
      <c r="A212" s="41">
        <v>36734</v>
      </c>
      <c r="B212" s="41" t="s">
        <v>366</v>
      </c>
      <c r="C212" s="41" t="s">
        <v>366</v>
      </c>
      <c r="D212" s="41">
        <v>37072</v>
      </c>
      <c r="E212" s="41" t="s">
        <v>366</v>
      </c>
      <c r="F212" s="41" t="s">
        <v>366</v>
      </c>
      <c r="G212" s="41" t="s">
        <v>366</v>
      </c>
      <c r="H212" s="41" t="s">
        <v>366</v>
      </c>
      <c r="I212" s="41" t="s">
        <v>366</v>
      </c>
      <c r="J212" s="41">
        <v>36734</v>
      </c>
    </row>
    <row r="213" spans="1:10" x14ac:dyDescent="0.2">
      <c r="A213" s="41">
        <v>36735</v>
      </c>
      <c r="B213" s="41" t="s">
        <v>366</v>
      </c>
      <c r="C213" s="41" t="s">
        <v>366</v>
      </c>
      <c r="D213" s="41">
        <v>37072</v>
      </c>
      <c r="E213" s="41" t="s">
        <v>366</v>
      </c>
      <c r="F213" s="41" t="s">
        <v>366</v>
      </c>
      <c r="G213" s="41" t="s">
        <v>366</v>
      </c>
      <c r="H213" s="41" t="s">
        <v>366</v>
      </c>
      <c r="I213" s="41" t="s">
        <v>366</v>
      </c>
      <c r="J213" s="41">
        <v>36735</v>
      </c>
    </row>
    <row r="214" spans="1:10" x14ac:dyDescent="0.2">
      <c r="A214" s="41">
        <v>36736</v>
      </c>
      <c r="B214" s="41" t="s">
        <v>366</v>
      </c>
      <c r="C214" s="41" t="s">
        <v>366</v>
      </c>
      <c r="D214" s="41">
        <v>37072</v>
      </c>
      <c r="E214" s="41" t="s">
        <v>366</v>
      </c>
      <c r="F214" s="41" t="s">
        <v>366</v>
      </c>
      <c r="G214" s="41" t="s">
        <v>366</v>
      </c>
      <c r="H214" s="41" t="s">
        <v>366</v>
      </c>
      <c r="I214" s="41" t="s">
        <v>366</v>
      </c>
      <c r="J214" s="41">
        <v>36736</v>
      </c>
    </row>
    <row r="215" spans="1:10" x14ac:dyDescent="0.2">
      <c r="A215" s="41">
        <v>36737</v>
      </c>
      <c r="B215" s="41" t="s">
        <v>366</v>
      </c>
      <c r="C215" s="41" t="s">
        <v>366</v>
      </c>
      <c r="D215" s="41">
        <v>37072</v>
      </c>
      <c r="E215" s="41" t="s">
        <v>366</v>
      </c>
      <c r="F215" s="41" t="s">
        <v>366</v>
      </c>
      <c r="G215" s="41" t="s">
        <v>366</v>
      </c>
      <c r="H215" s="41" t="s">
        <v>366</v>
      </c>
      <c r="I215" s="41" t="s">
        <v>366</v>
      </c>
      <c r="J215" s="41">
        <v>36737</v>
      </c>
    </row>
    <row r="216" spans="1:10" x14ac:dyDescent="0.2">
      <c r="A216" s="41">
        <v>36738</v>
      </c>
      <c r="B216" s="41" t="s">
        <v>366</v>
      </c>
      <c r="C216" s="41" t="s">
        <v>366</v>
      </c>
      <c r="D216" s="41">
        <v>37072</v>
      </c>
      <c r="E216" s="41" t="s">
        <v>366</v>
      </c>
      <c r="F216" s="41" t="s">
        <v>366</v>
      </c>
      <c r="G216" s="41" t="s">
        <v>366</v>
      </c>
      <c r="H216" s="41" t="s">
        <v>366</v>
      </c>
      <c r="I216" s="41" t="s">
        <v>366</v>
      </c>
      <c r="J216" s="41">
        <v>36737</v>
      </c>
    </row>
    <row r="217" spans="1:10" x14ac:dyDescent="0.2">
      <c r="A217" s="41">
        <v>36739</v>
      </c>
      <c r="B217" s="41" t="s">
        <v>366</v>
      </c>
      <c r="C217" s="41" t="s">
        <v>366</v>
      </c>
      <c r="D217" s="41">
        <v>37072</v>
      </c>
      <c r="E217" s="41" t="s">
        <v>366</v>
      </c>
      <c r="F217" s="41" t="s">
        <v>366</v>
      </c>
      <c r="G217" s="41" t="s">
        <v>366</v>
      </c>
      <c r="H217" s="41" t="s">
        <v>366</v>
      </c>
      <c r="I217" s="41" t="s">
        <v>366</v>
      </c>
      <c r="J217" s="41">
        <v>36739</v>
      </c>
    </row>
    <row r="218" spans="1:10" x14ac:dyDescent="0.2">
      <c r="A218" s="41">
        <v>36740</v>
      </c>
      <c r="B218" s="41" t="s">
        <v>366</v>
      </c>
      <c r="C218" s="41" t="s">
        <v>366</v>
      </c>
      <c r="D218" s="41">
        <v>37072</v>
      </c>
      <c r="E218" s="41" t="s">
        <v>366</v>
      </c>
      <c r="F218" s="41" t="s">
        <v>366</v>
      </c>
      <c r="G218" s="41" t="s">
        <v>366</v>
      </c>
      <c r="H218" s="41" t="s">
        <v>366</v>
      </c>
      <c r="I218" s="41" t="s">
        <v>366</v>
      </c>
      <c r="J218" s="41">
        <v>36740</v>
      </c>
    </row>
    <row r="219" spans="1:10" x14ac:dyDescent="0.2">
      <c r="A219" s="41">
        <v>36741</v>
      </c>
      <c r="B219" s="41" t="s">
        <v>366</v>
      </c>
      <c r="C219" s="41" t="s">
        <v>366</v>
      </c>
      <c r="D219" s="41">
        <v>37072</v>
      </c>
      <c r="E219" s="41" t="s">
        <v>366</v>
      </c>
      <c r="F219" s="41" t="s">
        <v>366</v>
      </c>
      <c r="G219" s="41" t="s">
        <v>366</v>
      </c>
      <c r="H219" s="41" t="s">
        <v>366</v>
      </c>
      <c r="I219" s="41" t="s">
        <v>366</v>
      </c>
      <c r="J219" s="41">
        <v>36741</v>
      </c>
    </row>
    <row r="220" spans="1:10" x14ac:dyDescent="0.2">
      <c r="A220" s="41">
        <v>36742</v>
      </c>
      <c r="B220" s="41" t="s">
        <v>366</v>
      </c>
      <c r="C220" s="41" t="s">
        <v>366</v>
      </c>
      <c r="D220" s="41">
        <v>37072</v>
      </c>
      <c r="E220" s="41" t="s">
        <v>366</v>
      </c>
      <c r="F220" s="41" t="s">
        <v>366</v>
      </c>
      <c r="G220" s="41" t="s">
        <v>366</v>
      </c>
      <c r="H220" s="41" t="s">
        <v>366</v>
      </c>
      <c r="I220" s="41" t="s">
        <v>366</v>
      </c>
      <c r="J220" s="41">
        <v>36742</v>
      </c>
    </row>
    <row r="221" spans="1:10" x14ac:dyDescent="0.2">
      <c r="A221" s="41">
        <v>36743</v>
      </c>
      <c r="B221" s="41" t="s">
        <v>366</v>
      </c>
      <c r="C221" s="41" t="s">
        <v>366</v>
      </c>
      <c r="D221" s="41">
        <v>37072</v>
      </c>
      <c r="E221" s="41" t="s">
        <v>366</v>
      </c>
      <c r="F221" s="41" t="s">
        <v>366</v>
      </c>
      <c r="G221" s="41" t="s">
        <v>366</v>
      </c>
      <c r="H221" s="41" t="s">
        <v>366</v>
      </c>
      <c r="I221" s="41" t="s">
        <v>366</v>
      </c>
      <c r="J221" s="41">
        <v>36743</v>
      </c>
    </row>
    <row r="222" spans="1:10" x14ac:dyDescent="0.2">
      <c r="A222" s="41">
        <v>36744</v>
      </c>
      <c r="B222" s="41" t="s">
        <v>366</v>
      </c>
      <c r="C222" s="41" t="s">
        <v>366</v>
      </c>
      <c r="D222" s="41">
        <v>37072</v>
      </c>
      <c r="E222" s="41" t="s">
        <v>366</v>
      </c>
      <c r="F222" s="41" t="s">
        <v>366</v>
      </c>
      <c r="G222" s="41" t="s">
        <v>366</v>
      </c>
      <c r="H222" s="41" t="s">
        <v>366</v>
      </c>
      <c r="I222" s="41" t="s">
        <v>366</v>
      </c>
      <c r="J222" s="41">
        <v>36744</v>
      </c>
    </row>
    <row r="223" spans="1:10" x14ac:dyDescent="0.2">
      <c r="A223" s="41">
        <v>36745</v>
      </c>
      <c r="B223" s="41" t="s">
        <v>366</v>
      </c>
      <c r="C223" s="41" t="s">
        <v>366</v>
      </c>
      <c r="D223" s="41">
        <v>37072</v>
      </c>
      <c r="E223" s="41" t="s">
        <v>366</v>
      </c>
      <c r="F223" s="41" t="s">
        <v>366</v>
      </c>
      <c r="G223" s="41" t="s">
        <v>366</v>
      </c>
      <c r="H223" s="41" t="s">
        <v>366</v>
      </c>
      <c r="I223" s="41" t="s">
        <v>366</v>
      </c>
      <c r="J223" s="41">
        <v>36745</v>
      </c>
    </row>
    <row r="224" spans="1:10" x14ac:dyDescent="0.2">
      <c r="A224" s="41">
        <v>36746</v>
      </c>
      <c r="B224" s="41" t="s">
        <v>366</v>
      </c>
      <c r="C224" s="41" t="s">
        <v>366</v>
      </c>
      <c r="D224" s="41">
        <v>37072</v>
      </c>
      <c r="E224" s="41" t="s">
        <v>366</v>
      </c>
      <c r="F224" s="41" t="s">
        <v>366</v>
      </c>
      <c r="G224" s="41" t="s">
        <v>366</v>
      </c>
      <c r="H224" s="41" t="s">
        <v>366</v>
      </c>
      <c r="I224" s="41" t="s">
        <v>366</v>
      </c>
      <c r="J224" s="41">
        <v>36746</v>
      </c>
    </row>
    <row r="225" spans="1:10" x14ac:dyDescent="0.2">
      <c r="A225" s="41">
        <v>36747</v>
      </c>
      <c r="B225" s="41" t="s">
        <v>366</v>
      </c>
      <c r="C225" s="41" t="s">
        <v>366</v>
      </c>
      <c r="D225" s="41">
        <v>37072</v>
      </c>
      <c r="E225" s="41" t="s">
        <v>366</v>
      </c>
      <c r="F225" s="41" t="s">
        <v>366</v>
      </c>
      <c r="G225" s="41" t="s">
        <v>366</v>
      </c>
      <c r="H225" s="41" t="s">
        <v>366</v>
      </c>
      <c r="I225" s="41" t="s">
        <v>366</v>
      </c>
      <c r="J225" s="41">
        <v>36747</v>
      </c>
    </row>
    <row r="226" spans="1:10" x14ac:dyDescent="0.2">
      <c r="A226" s="41">
        <v>36748</v>
      </c>
      <c r="B226" s="41" t="s">
        <v>366</v>
      </c>
      <c r="C226" s="41" t="s">
        <v>366</v>
      </c>
      <c r="D226" s="41">
        <v>37072</v>
      </c>
      <c r="E226" s="41" t="s">
        <v>366</v>
      </c>
      <c r="F226" s="41" t="s">
        <v>366</v>
      </c>
      <c r="G226" s="41" t="s">
        <v>366</v>
      </c>
      <c r="H226" s="41" t="s">
        <v>366</v>
      </c>
      <c r="I226" s="41" t="s">
        <v>366</v>
      </c>
      <c r="J226" s="41">
        <v>36748</v>
      </c>
    </row>
    <row r="227" spans="1:10" x14ac:dyDescent="0.2">
      <c r="A227" s="41">
        <v>36749</v>
      </c>
      <c r="B227" s="41" t="s">
        <v>366</v>
      </c>
      <c r="C227" s="41" t="s">
        <v>366</v>
      </c>
      <c r="D227" s="41">
        <v>37072</v>
      </c>
      <c r="E227" s="41" t="s">
        <v>366</v>
      </c>
      <c r="F227" s="41" t="s">
        <v>366</v>
      </c>
      <c r="G227" s="41" t="s">
        <v>366</v>
      </c>
      <c r="H227" s="41" t="s">
        <v>366</v>
      </c>
      <c r="I227" s="41" t="s">
        <v>366</v>
      </c>
      <c r="J227" s="41">
        <v>36749</v>
      </c>
    </row>
    <row r="228" spans="1:10" x14ac:dyDescent="0.2">
      <c r="A228" s="41">
        <v>36750</v>
      </c>
      <c r="B228" s="41" t="s">
        <v>366</v>
      </c>
      <c r="C228" s="41" t="s">
        <v>366</v>
      </c>
      <c r="D228" s="41">
        <v>37072</v>
      </c>
      <c r="E228" s="41" t="s">
        <v>366</v>
      </c>
      <c r="F228" s="41" t="s">
        <v>366</v>
      </c>
      <c r="G228" s="41" t="s">
        <v>366</v>
      </c>
      <c r="H228" s="41" t="s">
        <v>366</v>
      </c>
      <c r="I228" s="41" t="s">
        <v>366</v>
      </c>
      <c r="J228" s="41">
        <v>36750</v>
      </c>
    </row>
    <row r="229" spans="1:10" x14ac:dyDescent="0.2">
      <c r="A229" s="41">
        <v>36751</v>
      </c>
      <c r="B229" s="41" t="s">
        <v>366</v>
      </c>
      <c r="C229" s="41" t="s">
        <v>366</v>
      </c>
      <c r="D229" s="41">
        <v>37072</v>
      </c>
      <c r="E229" s="41" t="s">
        <v>366</v>
      </c>
      <c r="F229" s="41" t="s">
        <v>366</v>
      </c>
      <c r="G229" s="41" t="s">
        <v>366</v>
      </c>
      <c r="H229" s="41" t="s">
        <v>366</v>
      </c>
      <c r="I229" s="41" t="s">
        <v>366</v>
      </c>
      <c r="J229" s="41">
        <v>36751</v>
      </c>
    </row>
    <row r="230" spans="1:10" x14ac:dyDescent="0.2">
      <c r="A230" s="41">
        <v>36752</v>
      </c>
      <c r="B230" s="41" t="s">
        <v>366</v>
      </c>
      <c r="C230" s="41" t="s">
        <v>366</v>
      </c>
      <c r="D230" s="41">
        <v>37072</v>
      </c>
      <c r="E230" s="41" t="s">
        <v>366</v>
      </c>
      <c r="F230" s="41" t="s">
        <v>366</v>
      </c>
      <c r="G230" s="41" t="s">
        <v>366</v>
      </c>
      <c r="H230" s="41" t="s">
        <v>366</v>
      </c>
      <c r="I230" s="41" t="s">
        <v>366</v>
      </c>
      <c r="J230" s="41">
        <v>36752</v>
      </c>
    </row>
    <row r="231" spans="1:10" x14ac:dyDescent="0.2">
      <c r="A231" s="41">
        <v>36753</v>
      </c>
      <c r="B231" s="41" t="s">
        <v>366</v>
      </c>
      <c r="C231" s="41" t="s">
        <v>366</v>
      </c>
      <c r="D231" s="41">
        <v>37072</v>
      </c>
      <c r="E231" s="41" t="s">
        <v>366</v>
      </c>
      <c r="F231" s="41" t="s">
        <v>366</v>
      </c>
      <c r="G231" s="41" t="s">
        <v>366</v>
      </c>
      <c r="H231" s="41" t="s">
        <v>366</v>
      </c>
      <c r="I231" s="41" t="s">
        <v>366</v>
      </c>
      <c r="J231" s="41">
        <v>36753</v>
      </c>
    </row>
    <row r="232" spans="1:10" x14ac:dyDescent="0.2">
      <c r="A232" s="41">
        <v>36754</v>
      </c>
      <c r="B232" s="41" t="s">
        <v>366</v>
      </c>
      <c r="C232" s="41" t="s">
        <v>366</v>
      </c>
      <c r="D232" s="41">
        <v>37072</v>
      </c>
      <c r="E232" s="41" t="s">
        <v>366</v>
      </c>
      <c r="F232" s="41" t="s">
        <v>366</v>
      </c>
      <c r="G232" s="41" t="s">
        <v>366</v>
      </c>
      <c r="H232" s="41" t="s">
        <v>366</v>
      </c>
      <c r="I232" s="41" t="s">
        <v>366</v>
      </c>
      <c r="J232" s="41">
        <v>36754</v>
      </c>
    </row>
    <row r="233" spans="1:10" x14ac:dyDescent="0.2">
      <c r="A233" s="41">
        <v>36755</v>
      </c>
      <c r="B233" s="41" t="s">
        <v>366</v>
      </c>
      <c r="C233" s="41" t="s">
        <v>366</v>
      </c>
      <c r="D233" s="41">
        <v>37072</v>
      </c>
      <c r="E233" s="41" t="s">
        <v>366</v>
      </c>
      <c r="F233" s="41" t="s">
        <v>366</v>
      </c>
      <c r="G233" s="41" t="s">
        <v>366</v>
      </c>
      <c r="H233" s="41" t="s">
        <v>366</v>
      </c>
      <c r="I233" s="41" t="s">
        <v>366</v>
      </c>
      <c r="J233" s="41">
        <v>36755</v>
      </c>
    </row>
    <row r="234" spans="1:10" x14ac:dyDescent="0.2">
      <c r="A234" s="41">
        <v>36756</v>
      </c>
      <c r="B234" s="41" t="s">
        <v>366</v>
      </c>
      <c r="C234" s="41" t="s">
        <v>366</v>
      </c>
      <c r="D234" s="41">
        <v>37072</v>
      </c>
      <c r="E234" s="41" t="s">
        <v>366</v>
      </c>
      <c r="F234" s="41" t="s">
        <v>366</v>
      </c>
      <c r="G234" s="41" t="s">
        <v>366</v>
      </c>
      <c r="H234" s="41" t="s">
        <v>366</v>
      </c>
      <c r="I234" s="41" t="s">
        <v>366</v>
      </c>
      <c r="J234" s="41">
        <v>36756</v>
      </c>
    </row>
    <row r="235" spans="1:10" x14ac:dyDescent="0.2">
      <c r="A235" s="41">
        <v>36757</v>
      </c>
      <c r="B235" s="41" t="s">
        <v>366</v>
      </c>
      <c r="C235" s="41" t="s">
        <v>366</v>
      </c>
      <c r="D235" s="41">
        <v>37072</v>
      </c>
      <c r="E235" s="41" t="s">
        <v>366</v>
      </c>
      <c r="F235" s="41" t="s">
        <v>366</v>
      </c>
      <c r="G235" s="41" t="s">
        <v>366</v>
      </c>
      <c r="H235" s="41" t="s">
        <v>366</v>
      </c>
      <c r="I235" s="41" t="s">
        <v>366</v>
      </c>
      <c r="J235" s="41">
        <v>36757</v>
      </c>
    </row>
    <row r="236" spans="1:10" x14ac:dyDescent="0.2">
      <c r="A236" s="41">
        <v>36758</v>
      </c>
      <c r="B236" s="41" t="s">
        <v>366</v>
      </c>
      <c r="C236" s="41" t="s">
        <v>366</v>
      </c>
      <c r="D236" s="41">
        <v>37072</v>
      </c>
      <c r="E236" s="41" t="s">
        <v>366</v>
      </c>
      <c r="F236" s="41" t="s">
        <v>366</v>
      </c>
      <c r="G236" s="41" t="s">
        <v>366</v>
      </c>
      <c r="H236" s="41" t="s">
        <v>366</v>
      </c>
      <c r="I236" s="41" t="s">
        <v>366</v>
      </c>
      <c r="J236" s="41">
        <v>36758</v>
      </c>
    </row>
    <row r="237" spans="1:10" x14ac:dyDescent="0.2">
      <c r="A237" s="41">
        <v>36759</v>
      </c>
      <c r="B237" s="41" t="s">
        <v>366</v>
      </c>
      <c r="C237" s="41" t="s">
        <v>366</v>
      </c>
      <c r="D237" s="41">
        <v>37072</v>
      </c>
      <c r="E237" s="41" t="s">
        <v>366</v>
      </c>
      <c r="F237" s="41" t="s">
        <v>366</v>
      </c>
      <c r="G237" s="41" t="s">
        <v>366</v>
      </c>
      <c r="H237" s="41" t="s">
        <v>366</v>
      </c>
      <c r="I237" s="41" t="s">
        <v>366</v>
      </c>
      <c r="J237" s="41">
        <v>36759</v>
      </c>
    </row>
    <row r="238" spans="1:10" x14ac:dyDescent="0.2">
      <c r="A238" s="41">
        <v>36760</v>
      </c>
      <c r="B238" s="41" t="s">
        <v>366</v>
      </c>
      <c r="C238" s="41" t="s">
        <v>366</v>
      </c>
      <c r="D238" s="41">
        <v>37072</v>
      </c>
      <c r="E238" s="41" t="s">
        <v>366</v>
      </c>
      <c r="F238" s="41" t="s">
        <v>366</v>
      </c>
      <c r="G238" s="41" t="s">
        <v>366</v>
      </c>
      <c r="H238" s="41" t="s">
        <v>366</v>
      </c>
      <c r="I238" s="41" t="s">
        <v>366</v>
      </c>
      <c r="J238" s="41">
        <v>36760</v>
      </c>
    </row>
    <row r="239" spans="1:10" x14ac:dyDescent="0.2">
      <c r="A239" s="41">
        <v>36761</v>
      </c>
      <c r="B239" s="41" t="s">
        <v>366</v>
      </c>
      <c r="C239" s="41" t="s">
        <v>366</v>
      </c>
      <c r="D239" s="41">
        <v>37072</v>
      </c>
      <c r="E239" s="41" t="s">
        <v>366</v>
      </c>
      <c r="F239" s="41" t="s">
        <v>366</v>
      </c>
      <c r="G239" s="41" t="s">
        <v>366</v>
      </c>
      <c r="H239" s="41" t="s">
        <v>366</v>
      </c>
      <c r="I239" s="41" t="s">
        <v>366</v>
      </c>
      <c r="J239" s="41">
        <v>36761</v>
      </c>
    </row>
    <row r="240" spans="1:10" x14ac:dyDescent="0.2">
      <c r="A240" s="41">
        <v>36762</v>
      </c>
      <c r="B240" s="41" t="s">
        <v>366</v>
      </c>
      <c r="C240" s="41" t="s">
        <v>366</v>
      </c>
      <c r="D240" s="41">
        <v>37072</v>
      </c>
      <c r="E240" s="41" t="s">
        <v>366</v>
      </c>
      <c r="F240" s="41" t="s">
        <v>366</v>
      </c>
      <c r="G240" s="41" t="s">
        <v>366</v>
      </c>
      <c r="H240" s="41" t="s">
        <v>366</v>
      </c>
      <c r="I240" s="41" t="s">
        <v>366</v>
      </c>
      <c r="J240" s="41">
        <v>36762</v>
      </c>
    </row>
    <row r="241" spans="1:10" x14ac:dyDescent="0.2">
      <c r="A241" s="41">
        <v>36763</v>
      </c>
      <c r="B241" s="41" t="s">
        <v>366</v>
      </c>
      <c r="C241" s="41" t="s">
        <v>366</v>
      </c>
      <c r="D241" s="41">
        <v>37072</v>
      </c>
      <c r="E241" s="41" t="s">
        <v>366</v>
      </c>
      <c r="F241" s="41" t="s">
        <v>366</v>
      </c>
      <c r="G241" s="41" t="s">
        <v>366</v>
      </c>
      <c r="H241" s="41" t="s">
        <v>366</v>
      </c>
      <c r="I241" s="41" t="s">
        <v>366</v>
      </c>
      <c r="J241" s="41">
        <v>36763</v>
      </c>
    </row>
    <row r="242" spans="1:10" x14ac:dyDescent="0.2">
      <c r="A242" s="41">
        <v>36764</v>
      </c>
      <c r="B242" s="41" t="s">
        <v>366</v>
      </c>
      <c r="C242" s="41" t="s">
        <v>366</v>
      </c>
      <c r="D242" s="41">
        <v>37072</v>
      </c>
      <c r="E242" s="41" t="s">
        <v>366</v>
      </c>
      <c r="F242" s="41" t="s">
        <v>366</v>
      </c>
      <c r="G242" s="41" t="s">
        <v>366</v>
      </c>
      <c r="H242" s="41" t="s">
        <v>366</v>
      </c>
      <c r="I242" s="41" t="s">
        <v>366</v>
      </c>
      <c r="J242" s="41">
        <v>36764</v>
      </c>
    </row>
    <row r="243" spans="1:10" x14ac:dyDescent="0.2">
      <c r="A243" s="41">
        <v>36765</v>
      </c>
      <c r="B243" s="41" t="s">
        <v>366</v>
      </c>
      <c r="C243" s="41" t="s">
        <v>366</v>
      </c>
      <c r="D243" s="41">
        <v>37072</v>
      </c>
      <c r="E243" s="41" t="s">
        <v>366</v>
      </c>
      <c r="F243" s="41" t="s">
        <v>366</v>
      </c>
      <c r="G243" s="41" t="s">
        <v>366</v>
      </c>
      <c r="H243" s="41" t="s">
        <v>366</v>
      </c>
      <c r="I243" s="41" t="s">
        <v>366</v>
      </c>
      <c r="J243" s="41">
        <v>36765</v>
      </c>
    </row>
    <row r="244" spans="1:10" x14ac:dyDescent="0.2">
      <c r="A244" s="41">
        <v>36766</v>
      </c>
      <c r="B244" s="41" t="s">
        <v>366</v>
      </c>
      <c r="C244" s="41" t="s">
        <v>366</v>
      </c>
      <c r="D244" s="41">
        <v>37072</v>
      </c>
      <c r="E244" s="41" t="s">
        <v>366</v>
      </c>
      <c r="F244" s="41" t="s">
        <v>366</v>
      </c>
      <c r="G244" s="41" t="s">
        <v>366</v>
      </c>
      <c r="H244" s="41" t="s">
        <v>366</v>
      </c>
      <c r="I244" s="41" t="s">
        <v>366</v>
      </c>
      <c r="J244" s="41">
        <v>36766</v>
      </c>
    </row>
    <row r="245" spans="1:10" x14ac:dyDescent="0.2">
      <c r="A245" s="41">
        <v>36767</v>
      </c>
      <c r="B245" s="41" t="s">
        <v>366</v>
      </c>
      <c r="C245" s="41" t="s">
        <v>366</v>
      </c>
      <c r="D245" s="41">
        <v>37072</v>
      </c>
      <c r="E245" s="41" t="s">
        <v>366</v>
      </c>
      <c r="F245" s="41" t="s">
        <v>366</v>
      </c>
      <c r="G245" s="41" t="s">
        <v>366</v>
      </c>
      <c r="H245" s="41" t="s">
        <v>366</v>
      </c>
      <c r="I245" s="41" t="s">
        <v>366</v>
      </c>
      <c r="J245" s="41">
        <v>36767</v>
      </c>
    </row>
    <row r="246" spans="1:10" x14ac:dyDescent="0.2">
      <c r="A246" s="41">
        <v>36768</v>
      </c>
      <c r="B246" s="41" t="s">
        <v>366</v>
      </c>
      <c r="C246" s="41" t="s">
        <v>366</v>
      </c>
      <c r="D246" s="41">
        <v>37072</v>
      </c>
      <c r="E246" s="41" t="s">
        <v>366</v>
      </c>
      <c r="F246" s="41" t="s">
        <v>366</v>
      </c>
      <c r="G246" s="41" t="s">
        <v>366</v>
      </c>
      <c r="H246" s="41" t="s">
        <v>366</v>
      </c>
      <c r="I246" s="41" t="s">
        <v>366</v>
      </c>
      <c r="J246" s="41">
        <v>36768</v>
      </c>
    </row>
    <row r="247" spans="1:10" x14ac:dyDescent="0.2">
      <c r="A247" s="41">
        <v>36769</v>
      </c>
      <c r="B247" s="41" t="s">
        <v>366</v>
      </c>
      <c r="C247" s="41" t="s">
        <v>366</v>
      </c>
      <c r="D247" s="41">
        <v>37072</v>
      </c>
      <c r="E247" s="41" t="s">
        <v>366</v>
      </c>
      <c r="F247" s="41" t="s">
        <v>366</v>
      </c>
      <c r="G247" s="41" t="s">
        <v>366</v>
      </c>
      <c r="H247" s="41" t="s">
        <v>366</v>
      </c>
      <c r="I247" s="41" t="s">
        <v>366</v>
      </c>
      <c r="J247" s="41">
        <v>36768</v>
      </c>
    </row>
    <row r="248" spans="1:10" x14ac:dyDescent="0.2">
      <c r="A248" s="41">
        <v>36770</v>
      </c>
      <c r="B248" s="41">
        <v>36708</v>
      </c>
      <c r="C248" s="41">
        <v>36708</v>
      </c>
      <c r="D248" s="41">
        <v>37072</v>
      </c>
      <c r="E248" s="41">
        <v>37041</v>
      </c>
      <c r="F248" s="41">
        <v>36770</v>
      </c>
      <c r="G248" s="41" t="s">
        <v>366</v>
      </c>
      <c r="H248" s="41">
        <v>36770</v>
      </c>
      <c r="I248" s="41" t="s">
        <v>366</v>
      </c>
      <c r="J248" s="41">
        <v>36770</v>
      </c>
    </row>
    <row r="249" spans="1:10" x14ac:dyDescent="0.2">
      <c r="A249" s="41">
        <v>36771</v>
      </c>
      <c r="B249" s="41">
        <v>36709</v>
      </c>
      <c r="C249" s="41">
        <v>36709</v>
      </c>
      <c r="D249" s="41">
        <v>37072</v>
      </c>
      <c r="E249" s="41">
        <v>37041</v>
      </c>
      <c r="F249" s="41" t="s">
        <v>366</v>
      </c>
      <c r="G249" s="41" t="s">
        <v>366</v>
      </c>
      <c r="H249" s="41" t="s">
        <v>366</v>
      </c>
      <c r="I249" s="41" t="s">
        <v>366</v>
      </c>
      <c r="J249" s="41">
        <v>36771</v>
      </c>
    </row>
    <row r="250" spans="1:10" x14ac:dyDescent="0.2">
      <c r="A250" s="41">
        <v>36772</v>
      </c>
      <c r="B250" s="41">
        <v>36711</v>
      </c>
      <c r="C250" s="41">
        <v>36711</v>
      </c>
      <c r="D250" s="41">
        <v>37072</v>
      </c>
      <c r="E250" s="41">
        <v>37041</v>
      </c>
      <c r="F250" s="41" t="s">
        <v>366</v>
      </c>
      <c r="G250" s="41" t="s">
        <v>366</v>
      </c>
      <c r="H250" s="41" t="s">
        <v>366</v>
      </c>
      <c r="I250" s="41" t="s">
        <v>366</v>
      </c>
      <c r="J250" s="41">
        <v>36772</v>
      </c>
    </row>
    <row r="251" spans="1:10" x14ac:dyDescent="0.2">
      <c r="A251" s="41">
        <v>36773</v>
      </c>
      <c r="B251" s="41">
        <v>36712</v>
      </c>
      <c r="C251" s="41">
        <v>36712</v>
      </c>
      <c r="D251" s="41">
        <v>37072</v>
      </c>
      <c r="E251" s="41">
        <v>37041</v>
      </c>
      <c r="F251" s="41" t="s">
        <v>366</v>
      </c>
      <c r="G251" s="41" t="s">
        <v>366</v>
      </c>
      <c r="H251" s="41" t="s">
        <v>366</v>
      </c>
      <c r="I251" s="41" t="s">
        <v>366</v>
      </c>
      <c r="J251" s="41">
        <v>36773</v>
      </c>
    </row>
    <row r="252" spans="1:10" x14ac:dyDescent="0.2">
      <c r="A252" s="41">
        <v>36774</v>
      </c>
      <c r="B252" s="41">
        <v>36713</v>
      </c>
      <c r="C252" s="41">
        <v>36713</v>
      </c>
      <c r="D252" s="41">
        <v>37072</v>
      </c>
      <c r="E252" s="41">
        <v>37041</v>
      </c>
      <c r="F252" s="41" t="s">
        <v>366</v>
      </c>
      <c r="G252" s="41" t="s">
        <v>366</v>
      </c>
      <c r="H252" s="41" t="s">
        <v>366</v>
      </c>
      <c r="I252" s="41" t="s">
        <v>366</v>
      </c>
      <c r="J252" s="41">
        <v>36774</v>
      </c>
    </row>
    <row r="253" spans="1:10" x14ac:dyDescent="0.2">
      <c r="A253" s="41">
        <v>36775</v>
      </c>
      <c r="B253" s="41">
        <v>36715</v>
      </c>
      <c r="C253" s="41">
        <v>36715</v>
      </c>
      <c r="D253" s="41">
        <v>37072</v>
      </c>
      <c r="E253" s="41">
        <v>37041</v>
      </c>
      <c r="F253" s="41" t="s">
        <v>366</v>
      </c>
      <c r="G253" s="41" t="s">
        <v>366</v>
      </c>
      <c r="H253" s="41" t="s">
        <v>366</v>
      </c>
      <c r="I253" s="41" t="s">
        <v>366</v>
      </c>
      <c r="J253" s="41">
        <v>36775</v>
      </c>
    </row>
    <row r="254" spans="1:10" x14ac:dyDescent="0.2">
      <c r="A254" s="41">
        <v>36776</v>
      </c>
      <c r="B254" s="41">
        <v>36716</v>
      </c>
      <c r="C254" s="41">
        <v>36716</v>
      </c>
      <c r="D254" s="41">
        <v>37072</v>
      </c>
      <c r="E254" s="41">
        <v>37041</v>
      </c>
      <c r="F254" s="41" t="s">
        <v>366</v>
      </c>
      <c r="G254" s="41" t="s">
        <v>366</v>
      </c>
      <c r="H254" s="41" t="s">
        <v>366</v>
      </c>
      <c r="I254" s="41" t="s">
        <v>366</v>
      </c>
      <c r="J254" s="41">
        <v>36776</v>
      </c>
    </row>
    <row r="255" spans="1:10" x14ac:dyDescent="0.2">
      <c r="A255" s="41">
        <v>36777</v>
      </c>
      <c r="B255" s="41">
        <v>36717</v>
      </c>
      <c r="C255" s="41">
        <v>36717</v>
      </c>
      <c r="D255" s="41">
        <v>37072</v>
      </c>
      <c r="E255" s="41">
        <v>37041</v>
      </c>
      <c r="F255" s="41" t="s">
        <v>366</v>
      </c>
      <c r="G255" s="41" t="s">
        <v>366</v>
      </c>
      <c r="H255" s="41" t="s">
        <v>366</v>
      </c>
      <c r="I255" s="41" t="s">
        <v>366</v>
      </c>
      <c r="J255" s="41">
        <v>36777</v>
      </c>
    </row>
    <row r="256" spans="1:10" x14ac:dyDescent="0.2">
      <c r="A256" s="41">
        <v>36778</v>
      </c>
      <c r="B256" s="41">
        <v>36719</v>
      </c>
      <c r="C256" s="41">
        <v>36719</v>
      </c>
      <c r="D256" s="41">
        <v>37072</v>
      </c>
      <c r="E256" s="41">
        <v>37041</v>
      </c>
      <c r="F256" s="41" t="s">
        <v>366</v>
      </c>
      <c r="G256" s="41" t="s">
        <v>366</v>
      </c>
      <c r="H256" s="41" t="s">
        <v>366</v>
      </c>
      <c r="I256" s="41" t="s">
        <v>366</v>
      </c>
      <c r="J256" s="41">
        <v>36778</v>
      </c>
    </row>
    <row r="257" spans="1:10" x14ac:dyDescent="0.2">
      <c r="A257" s="41">
        <v>36779</v>
      </c>
      <c r="B257" s="41">
        <v>36720</v>
      </c>
      <c r="C257" s="41">
        <v>36720</v>
      </c>
      <c r="D257" s="41">
        <v>37072</v>
      </c>
      <c r="E257" s="41">
        <v>37041</v>
      </c>
      <c r="F257" s="41" t="s">
        <v>366</v>
      </c>
      <c r="G257" s="41" t="s">
        <v>366</v>
      </c>
      <c r="H257" s="41" t="s">
        <v>366</v>
      </c>
      <c r="I257" s="41" t="s">
        <v>366</v>
      </c>
      <c r="J257" s="41">
        <v>36779</v>
      </c>
    </row>
    <row r="258" spans="1:10" x14ac:dyDescent="0.2">
      <c r="A258" s="41">
        <v>36780</v>
      </c>
      <c r="B258" s="41">
        <v>36721</v>
      </c>
      <c r="C258" s="41">
        <v>36721</v>
      </c>
      <c r="D258" s="41">
        <v>37072</v>
      </c>
      <c r="E258" s="41">
        <v>37041</v>
      </c>
      <c r="F258" s="41" t="s">
        <v>366</v>
      </c>
      <c r="G258" s="41" t="s">
        <v>366</v>
      </c>
      <c r="H258" s="41" t="s">
        <v>366</v>
      </c>
      <c r="I258" s="41" t="s">
        <v>366</v>
      </c>
      <c r="J258" s="41">
        <v>36780</v>
      </c>
    </row>
    <row r="259" spans="1:10" x14ac:dyDescent="0.2">
      <c r="A259" s="41">
        <v>36781</v>
      </c>
      <c r="B259" s="41">
        <v>36723</v>
      </c>
      <c r="C259" s="41">
        <v>36723</v>
      </c>
      <c r="D259" s="41">
        <v>37072</v>
      </c>
      <c r="E259" s="41">
        <v>37041</v>
      </c>
      <c r="F259" s="41" t="s">
        <v>366</v>
      </c>
      <c r="G259" s="41" t="s">
        <v>366</v>
      </c>
      <c r="H259" s="41" t="s">
        <v>366</v>
      </c>
      <c r="I259" s="41" t="s">
        <v>366</v>
      </c>
      <c r="J259" s="41">
        <v>36781</v>
      </c>
    </row>
    <row r="260" spans="1:10" x14ac:dyDescent="0.2">
      <c r="A260" s="41">
        <v>36782</v>
      </c>
      <c r="B260" s="41">
        <v>36724</v>
      </c>
      <c r="C260" s="41">
        <v>36724</v>
      </c>
      <c r="D260" s="41">
        <v>37072</v>
      </c>
      <c r="E260" s="41">
        <v>37041</v>
      </c>
      <c r="F260" s="41" t="s">
        <v>366</v>
      </c>
      <c r="G260" s="41" t="s">
        <v>366</v>
      </c>
      <c r="H260" s="41" t="s">
        <v>366</v>
      </c>
      <c r="I260" s="41" t="s">
        <v>366</v>
      </c>
      <c r="J260" s="41">
        <v>36782</v>
      </c>
    </row>
    <row r="261" spans="1:10" x14ac:dyDescent="0.2">
      <c r="A261" s="41">
        <v>36783</v>
      </c>
      <c r="B261" s="41">
        <v>36725</v>
      </c>
      <c r="C261" s="41">
        <v>36725</v>
      </c>
      <c r="D261" s="41">
        <v>37072</v>
      </c>
      <c r="E261" s="41">
        <v>37041</v>
      </c>
      <c r="F261" s="41" t="s">
        <v>366</v>
      </c>
      <c r="G261" s="41" t="s">
        <v>366</v>
      </c>
      <c r="H261" s="41" t="s">
        <v>366</v>
      </c>
      <c r="I261" s="41" t="s">
        <v>366</v>
      </c>
      <c r="J261" s="41">
        <v>36783</v>
      </c>
    </row>
    <row r="262" spans="1:10" x14ac:dyDescent="0.2">
      <c r="A262" s="41">
        <v>36784</v>
      </c>
      <c r="B262" s="41">
        <v>36727</v>
      </c>
      <c r="C262" s="41">
        <v>36727</v>
      </c>
      <c r="D262" s="41">
        <v>37072</v>
      </c>
      <c r="E262" s="41">
        <v>37041</v>
      </c>
      <c r="F262" s="41" t="s">
        <v>366</v>
      </c>
      <c r="G262" s="41" t="s">
        <v>366</v>
      </c>
      <c r="H262" s="41" t="s">
        <v>366</v>
      </c>
      <c r="I262" s="41" t="s">
        <v>366</v>
      </c>
      <c r="J262" s="41">
        <v>36784</v>
      </c>
    </row>
    <row r="263" spans="1:10" x14ac:dyDescent="0.2">
      <c r="A263" s="41">
        <v>36785</v>
      </c>
      <c r="B263" s="41">
        <v>36728</v>
      </c>
      <c r="C263" s="41">
        <v>36728</v>
      </c>
      <c r="D263" s="41">
        <v>37072</v>
      </c>
      <c r="E263" s="41">
        <v>37041</v>
      </c>
      <c r="F263" s="41" t="s">
        <v>366</v>
      </c>
      <c r="G263" s="41" t="s">
        <v>366</v>
      </c>
      <c r="H263" s="41" t="s">
        <v>366</v>
      </c>
      <c r="I263" s="41" t="s">
        <v>366</v>
      </c>
      <c r="J263" s="41">
        <v>36785</v>
      </c>
    </row>
    <row r="264" spans="1:10" x14ac:dyDescent="0.2">
      <c r="A264" s="41">
        <v>36786</v>
      </c>
      <c r="B264" s="41">
        <v>36729</v>
      </c>
      <c r="C264" s="41">
        <v>36729</v>
      </c>
      <c r="D264" s="41">
        <v>37072</v>
      </c>
      <c r="E264" s="41">
        <v>37041</v>
      </c>
      <c r="F264" s="41" t="s">
        <v>366</v>
      </c>
      <c r="G264" s="41" t="s">
        <v>366</v>
      </c>
      <c r="H264" s="41" t="s">
        <v>366</v>
      </c>
      <c r="I264" s="41" t="s">
        <v>366</v>
      </c>
      <c r="J264" s="41">
        <v>36786</v>
      </c>
    </row>
    <row r="265" spans="1:10" x14ac:dyDescent="0.2">
      <c r="A265" s="41">
        <v>36787</v>
      </c>
      <c r="B265" s="41">
        <v>36731</v>
      </c>
      <c r="C265" s="41">
        <v>36731</v>
      </c>
      <c r="D265" s="41">
        <v>37072</v>
      </c>
      <c r="E265" s="41">
        <v>37041</v>
      </c>
      <c r="F265" s="41" t="s">
        <v>366</v>
      </c>
      <c r="G265" s="41" t="s">
        <v>366</v>
      </c>
      <c r="H265" s="41" t="s">
        <v>366</v>
      </c>
      <c r="I265" s="41" t="s">
        <v>366</v>
      </c>
      <c r="J265" s="41">
        <v>36787</v>
      </c>
    </row>
    <row r="266" spans="1:10" x14ac:dyDescent="0.2">
      <c r="A266" s="41">
        <v>36788</v>
      </c>
      <c r="B266" s="41">
        <v>36732</v>
      </c>
      <c r="C266" s="41">
        <v>36732</v>
      </c>
      <c r="D266" s="41">
        <v>37072</v>
      </c>
      <c r="E266" s="41">
        <v>37041</v>
      </c>
      <c r="F266" s="41" t="s">
        <v>366</v>
      </c>
      <c r="G266" s="41" t="s">
        <v>366</v>
      </c>
      <c r="H266" s="41" t="s">
        <v>366</v>
      </c>
      <c r="I266" s="41" t="s">
        <v>366</v>
      </c>
      <c r="J266" s="41">
        <v>36788</v>
      </c>
    </row>
    <row r="267" spans="1:10" x14ac:dyDescent="0.2">
      <c r="A267" s="41">
        <v>36789</v>
      </c>
      <c r="B267" s="41">
        <v>36733</v>
      </c>
      <c r="C267" s="41">
        <v>36733</v>
      </c>
      <c r="D267" s="41">
        <v>37072</v>
      </c>
      <c r="E267" s="41">
        <v>37041</v>
      </c>
      <c r="F267" s="41" t="s">
        <v>366</v>
      </c>
      <c r="G267" s="41" t="s">
        <v>366</v>
      </c>
      <c r="H267" s="41" t="s">
        <v>366</v>
      </c>
      <c r="I267" s="41" t="s">
        <v>366</v>
      </c>
      <c r="J267" s="41">
        <v>36789</v>
      </c>
    </row>
    <row r="268" spans="1:10" x14ac:dyDescent="0.2">
      <c r="A268" s="41">
        <v>36790</v>
      </c>
      <c r="B268" s="41">
        <v>36735</v>
      </c>
      <c r="C268" s="41">
        <v>36735</v>
      </c>
      <c r="D268" s="41">
        <v>37072</v>
      </c>
      <c r="E268" s="41">
        <v>37041</v>
      </c>
      <c r="F268" s="41" t="s">
        <v>366</v>
      </c>
      <c r="G268" s="41" t="s">
        <v>366</v>
      </c>
      <c r="H268" s="41" t="s">
        <v>366</v>
      </c>
      <c r="I268" s="41" t="s">
        <v>366</v>
      </c>
      <c r="J268" s="41">
        <v>36790</v>
      </c>
    </row>
    <row r="269" spans="1:10" x14ac:dyDescent="0.2">
      <c r="A269" s="41">
        <v>36791</v>
      </c>
      <c r="B269" s="41">
        <v>36736</v>
      </c>
      <c r="C269" s="41">
        <v>36736</v>
      </c>
      <c r="D269" s="41">
        <v>37072</v>
      </c>
      <c r="E269" s="41">
        <v>37041</v>
      </c>
      <c r="F269" s="41" t="s">
        <v>366</v>
      </c>
      <c r="G269" s="41" t="s">
        <v>366</v>
      </c>
      <c r="H269" s="41" t="s">
        <v>366</v>
      </c>
      <c r="I269" s="41" t="s">
        <v>366</v>
      </c>
      <c r="J269" s="41">
        <v>36791</v>
      </c>
    </row>
    <row r="270" spans="1:10" x14ac:dyDescent="0.2">
      <c r="A270" s="41">
        <v>36792</v>
      </c>
      <c r="B270" s="41">
        <v>36737</v>
      </c>
      <c r="C270" s="41">
        <v>36737</v>
      </c>
      <c r="D270" s="41">
        <v>37072</v>
      </c>
      <c r="E270" s="41">
        <v>37041</v>
      </c>
      <c r="F270" s="41" t="s">
        <v>366</v>
      </c>
      <c r="G270" s="41" t="s">
        <v>366</v>
      </c>
      <c r="H270" s="41" t="s">
        <v>366</v>
      </c>
      <c r="I270" s="41" t="s">
        <v>366</v>
      </c>
      <c r="J270" s="41">
        <v>36792</v>
      </c>
    </row>
    <row r="271" spans="1:10" x14ac:dyDescent="0.2">
      <c r="A271" s="41">
        <v>36793</v>
      </c>
      <c r="B271" s="41">
        <v>36740</v>
      </c>
      <c r="C271" s="41">
        <v>36740</v>
      </c>
      <c r="D271" s="41">
        <v>37072</v>
      </c>
      <c r="E271" s="41">
        <v>37041</v>
      </c>
      <c r="F271" s="41" t="s">
        <v>366</v>
      </c>
      <c r="G271" s="41" t="s">
        <v>366</v>
      </c>
      <c r="H271" s="41" t="s">
        <v>366</v>
      </c>
      <c r="I271" s="41" t="s">
        <v>366</v>
      </c>
      <c r="J271" s="41">
        <v>36793</v>
      </c>
    </row>
    <row r="272" spans="1:10" x14ac:dyDescent="0.2">
      <c r="A272" s="41">
        <v>36794</v>
      </c>
      <c r="B272" s="41">
        <v>36741</v>
      </c>
      <c r="C272" s="41">
        <v>36741</v>
      </c>
      <c r="D272" s="41">
        <v>37072</v>
      </c>
      <c r="E272" s="41">
        <v>37041</v>
      </c>
      <c r="F272" s="41" t="s">
        <v>366</v>
      </c>
      <c r="G272" s="41" t="s">
        <v>366</v>
      </c>
      <c r="H272" s="41" t="s">
        <v>366</v>
      </c>
      <c r="I272" s="41" t="s">
        <v>366</v>
      </c>
      <c r="J272" s="41">
        <v>36794</v>
      </c>
    </row>
    <row r="273" spans="1:10" x14ac:dyDescent="0.2">
      <c r="A273" s="41">
        <v>36795</v>
      </c>
      <c r="B273" s="41">
        <v>36742</v>
      </c>
      <c r="C273" s="41">
        <v>36742</v>
      </c>
      <c r="D273" s="41">
        <v>37072</v>
      </c>
      <c r="E273" s="41">
        <v>37041</v>
      </c>
      <c r="F273" s="41" t="s">
        <v>366</v>
      </c>
      <c r="G273" s="41" t="s">
        <v>366</v>
      </c>
      <c r="H273" s="41" t="s">
        <v>366</v>
      </c>
      <c r="I273" s="41" t="s">
        <v>366</v>
      </c>
      <c r="J273" s="41">
        <v>36795</v>
      </c>
    </row>
    <row r="274" spans="1:10" x14ac:dyDescent="0.2">
      <c r="A274" s="41">
        <v>36796</v>
      </c>
      <c r="B274" s="41">
        <v>36744</v>
      </c>
      <c r="C274" s="41">
        <v>36744</v>
      </c>
      <c r="D274" s="41">
        <v>37072</v>
      </c>
      <c r="E274" s="41">
        <v>37041</v>
      </c>
      <c r="F274" s="41" t="s">
        <v>366</v>
      </c>
      <c r="G274" s="41" t="s">
        <v>366</v>
      </c>
      <c r="H274" s="41" t="s">
        <v>366</v>
      </c>
      <c r="I274" s="41" t="s">
        <v>366</v>
      </c>
      <c r="J274" s="41">
        <v>36796</v>
      </c>
    </row>
    <row r="275" spans="1:10" x14ac:dyDescent="0.2">
      <c r="A275" s="41">
        <v>36797</v>
      </c>
      <c r="B275" s="41">
        <v>36745</v>
      </c>
      <c r="C275" s="41">
        <v>36745</v>
      </c>
      <c r="D275" s="41">
        <v>37072</v>
      </c>
      <c r="E275" s="41">
        <v>37041</v>
      </c>
      <c r="F275" s="41" t="s">
        <v>366</v>
      </c>
      <c r="G275" s="41" t="s">
        <v>366</v>
      </c>
      <c r="H275" s="41" t="s">
        <v>366</v>
      </c>
      <c r="I275" s="41" t="s">
        <v>366</v>
      </c>
      <c r="J275" s="41">
        <v>36797</v>
      </c>
    </row>
    <row r="276" spans="1:10" x14ac:dyDescent="0.2">
      <c r="A276" s="41">
        <v>36798</v>
      </c>
      <c r="B276" s="41">
        <v>36746</v>
      </c>
      <c r="C276" s="41">
        <v>36746</v>
      </c>
      <c r="D276" s="41">
        <v>37072</v>
      </c>
      <c r="E276" s="41">
        <v>37041</v>
      </c>
      <c r="F276" s="41" t="s">
        <v>366</v>
      </c>
      <c r="G276" s="41" t="s">
        <v>366</v>
      </c>
      <c r="H276" s="41" t="s">
        <v>366</v>
      </c>
      <c r="I276" s="41" t="s">
        <v>366</v>
      </c>
      <c r="J276" s="41">
        <v>36798</v>
      </c>
    </row>
    <row r="277" spans="1:10" x14ac:dyDescent="0.2">
      <c r="A277" s="41">
        <v>36799</v>
      </c>
      <c r="B277" s="41">
        <v>36748</v>
      </c>
      <c r="C277" s="41">
        <v>36748</v>
      </c>
      <c r="D277" s="41">
        <v>37072</v>
      </c>
      <c r="E277" s="41">
        <v>37041</v>
      </c>
      <c r="F277" s="41" t="s">
        <v>366</v>
      </c>
      <c r="G277" s="41" t="s">
        <v>366</v>
      </c>
      <c r="H277" s="41" t="s">
        <v>366</v>
      </c>
      <c r="I277" s="41" t="s">
        <v>366</v>
      </c>
      <c r="J277" s="41">
        <v>36799</v>
      </c>
    </row>
    <row r="278" spans="1:10" x14ac:dyDescent="0.2">
      <c r="A278" s="41">
        <v>36800</v>
      </c>
      <c r="B278" s="41">
        <v>36749</v>
      </c>
      <c r="C278" s="41">
        <v>36749</v>
      </c>
      <c r="D278" s="41">
        <v>37072</v>
      </c>
      <c r="E278" s="41">
        <v>37041</v>
      </c>
      <c r="F278" s="41" t="s">
        <v>366</v>
      </c>
      <c r="G278" s="41" t="s">
        <v>366</v>
      </c>
      <c r="H278" s="41" t="s">
        <v>366</v>
      </c>
      <c r="I278" s="41" t="s">
        <v>366</v>
      </c>
      <c r="J278" s="41">
        <v>36800</v>
      </c>
    </row>
    <row r="279" spans="1:10" x14ac:dyDescent="0.2">
      <c r="A279" s="41">
        <v>36801</v>
      </c>
      <c r="B279" s="41">
        <v>36750</v>
      </c>
      <c r="C279" s="41">
        <v>36750</v>
      </c>
      <c r="D279" s="41">
        <v>37072</v>
      </c>
      <c r="E279" s="41">
        <v>37041</v>
      </c>
      <c r="F279" s="41" t="s">
        <v>366</v>
      </c>
      <c r="G279" s="41" t="s">
        <v>366</v>
      </c>
      <c r="H279" s="41" t="s">
        <v>366</v>
      </c>
      <c r="I279" s="41" t="s">
        <v>366</v>
      </c>
      <c r="J279" s="41">
        <v>36801</v>
      </c>
    </row>
    <row r="280" spans="1:10" x14ac:dyDescent="0.2">
      <c r="A280" s="41">
        <v>36802</v>
      </c>
      <c r="B280" s="41">
        <v>36752</v>
      </c>
      <c r="C280" s="41">
        <v>36752</v>
      </c>
      <c r="D280" s="41">
        <v>37072</v>
      </c>
      <c r="E280" s="41">
        <v>37041</v>
      </c>
      <c r="F280" s="41" t="s">
        <v>366</v>
      </c>
      <c r="G280" s="41" t="s">
        <v>366</v>
      </c>
      <c r="H280" s="41" t="s">
        <v>366</v>
      </c>
      <c r="I280" s="41" t="s">
        <v>366</v>
      </c>
      <c r="J280" s="41">
        <v>36802</v>
      </c>
    </row>
    <row r="281" spans="1:10" x14ac:dyDescent="0.2">
      <c r="A281" s="41">
        <v>36803</v>
      </c>
      <c r="B281" s="41">
        <v>36753</v>
      </c>
      <c r="C281" s="41">
        <v>36753</v>
      </c>
      <c r="D281" s="41">
        <v>37072</v>
      </c>
      <c r="E281" s="41">
        <v>37041</v>
      </c>
      <c r="F281" s="41" t="s">
        <v>366</v>
      </c>
      <c r="G281" s="41" t="s">
        <v>366</v>
      </c>
      <c r="H281" s="41" t="s">
        <v>366</v>
      </c>
      <c r="I281" s="41" t="s">
        <v>366</v>
      </c>
      <c r="J281" s="41">
        <v>36803</v>
      </c>
    </row>
    <row r="282" spans="1:10" x14ac:dyDescent="0.2">
      <c r="A282" s="41">
        <v>36804</v>
      </c>
      <c r="B282" s="41">
        <v>36754</v>
      </c>
      <c r="C282" s="41">
        <v>36754</v>
      </c>
      <c r="D282" s="41">
        <v>37072</v>
      </c>
      <c r="E282" s="41">
        <v>37041</v>
      </c>
      <c r="F282" s="41" t="s">
        <v>366</v>
      </c>
      <c r="G282" s="41" t="s">
        <v>366</v>
      </c>
      <c r="H282" s="41" t="s">
        <v>366</v>
      </c>
      <c r="I282" s="41" t="s">
        <v>366</v>
      </c>
      <c r="J282" s="41">
        <v>36804</v>
      </c>
    </row>
    <row r="283" spans="1:10" x14ac:dyDescent="0.2">
      <c r="A283" s="41">
        <v>36805</v>
      </c>
      <c r="B283" s="41">
        <v>36756</v>
      </c>
      <c r="C283" s="41">
        <v>36756</v>
      </c>
      <c r="D283" s="41">
        <v>37072</v>
      </c>
      <c r="E283" s="41">
        <v>37041</v>
      </c>
      <c r="F283" s="41" t="s">
        <v>366</v>
      </c>
      <c r="G283" s="41" t="s">
        <v>366</v>
      </c>
      <c r="H283" s="41" t="s">
        <v>366</v>
      </c>
      <c r="I283" s="41" t="s">
        <v>366</v>
      </c>
      <c r="J283" s="41">
        <v>36805</v>
      </c>
    </row>
    <row r="284" spans="1:10" x14ac:dyDescent="0.2">
      <c r="A284" s="41">
        <v>36806</v>
      </c>
      <c r="B284" s="41">
        <v>36757</v>
      </c>
      <c r="C284" s="41">
        <v>36757</v>
      </c>
      <c r="D284" s="41">
        <v>37072</v>
      </c>
      <c r="E284" s="41">
        <v>37041</v>
      </c>
      <c r="F284" s="41" t="s">
        <v>366</v>
      </c>
      <c r="G284" s="41" t="s">
        <v>366</v>
      </c>
      <c r="H284" s="41" t="s">
        <v>366</v>
      </c>
      <c r="I284" s="41" t="s">
        <v>366</v>
      </c>
      <c r="J284" s="41">
        <v>36806</v>
      </c>
    </row>
    <row r="285" spans="1:10" x14ac:dyDescent="0.2">
      <c r="A285" s="41">
        <v>36807</v>
      </c>
      <c r="B285" s="41">
        <v>36758</v>
      </c>
      <c r="C285" s="41">
        <v>36758</v>
      </c>
      <c r="D285" s="41">
        <v>37072</v>
      </c>
      <c r="E285" s="41">
        <v>37041</v>
      </c>
      <c r="F285" s="41" t="s">
        <v>366</v>
      </c>
      <c r="G285" s="41" t="s">
        <v>366</v>
      </c>
      <c r="H285" s="41" t="s">
        <v>366</v>
      </c>
      <c r="I285" s="41" t="s">
        <v>366</v>
      </c>
      <c r="J285" s="41">
        <v>36807</v>
      </c>
    </row>
    <row r="286" spans="1:10" x14ac:dyDescent="0.2">
      <c r="A286" s="41">
        <v>36808</v>
      </c>
      <c r="B286" s="41">
        <v>36760</v>
      </c>
      <c r="C286" s="41">
        <v>36760</v>
      </c>
      <c r="D286" s="41">
        <v>37072</v>
      </c>
      <c r="E286" s="41">
        <v>37041</v>
      </c>
      <c r="F286" s="41" t="s">
        <v>366</v>
      </c>
      <c r="G286" s="41" t="s">
        <v>366</v>
      </c>
      <c r="H286" s="41" t="s">
        <v>366</v>
      </c>
      <c r="I286" s="41" t="s">
        <v>366</v>
      </c>
      <c r="J286" s="41">
        <v>36808</v>
      </c>
    </row>
    <row r="287" spans="1:10" x14ac:dyDescent="0.2">
      <c r="A287" s="41">
        <v>36809</v>
      </c>
      <c r="B287" s="41">
        <v>36761</v>
      </c>
      <c r="C287" s="41">
        <v>36761</v>
      </c>
      <c r="D287" s="41">
        <v>37072</v>
      </c>
      <c r="E287" s="41">
        <v>37041</v>
      </c>
      <c r="F287" s="41" t="s">
        <v>366</v>
      </c>
      <c r="G287" s="41" t="s">
        <v>366</v>
      </c>
      <c r="H287" s="41" t="s">
        <v>366</v>
      </c>
      <c r="I287" s="41" t="s">
        <v>366</v>
      </c>
      <c r="J287" s="41">
        <v>36809</v>
      </c>
    </row>
    <row r="288" spans="1:10" x14ac:dyDescent="0.2">
      <c r="A288" s="41">
        <v>36810</v>
      </c>
      <c r="B288" s="41">
        <v>36762</v>
      </c>
      <c r="C288" s="41">
        <v>36762</v>
      </c>
      <c r="D288" s="41">
        <v>37072</v>
      </c>
      <c r="E288" s="41">
        <v>37041</v>
      </c>
      <c r="F288" s="41" t="s">
        <v>366</v>
      </c>
      <c r="G288" s="41" t="s">
        <v>366</v>
      </c>
      <c r="H288" s="41" t="s">
        <v>366</v>
      </c>
      <c r="I288" s="41" t="s">
        <v>366</v>
      </c>
      <c r="J288" s="41">
        <v>36810</v>
      </c>
    </row>
    <row r="289" spans="1:10" x14ac:dyDescent="0.2">
      <c r="A289" s="41">
        <v>36811</v>
      </c>
      <c r="B289" s="41">
        <v>36764</v>
      </c>
      <c r="C289" s="41">
        <v>36764</v>
      </c>
      <c r="D289" s="41">
        <v>37072</v>
      </c>
      <c r="E289" s="41">
        <v>37041</v>
      </c>
      <c r="F289" s="41" t="s">
        <v>366</v>
      </c>
      <c r="G289" s="41" t="s">
        <v>366</v>
      </c>
      <c r="H289" s="41" t="s">
        <v>366</v>
      </c>
      <c r="I289" s="41" t="s">
        <v>366</v>
      </c>
      <c r="J289" s="41">
        <v>36811</v>
      </c>
    </row>
    <row r="290" spans="1:10" x14ac:dyDescent="0.2">
      <c r="A290" s="41">
        <v>36812</v>
      </c>
      <c r="B290" s="41">
        <v>36765</v>
      </c>
      <c r="C290" s="41">
        <v>36765</v>
      </c>
      <c r="D290" s="41">
        <v>37072</v>
      </c>
      <c r="E290" s="41">
        <v>37041</v>
      </c>
      <c r="F290" s="41" t="s">
        <v>366</v>
      </c>
      <c r="G290" s="41" t="s">
        <v>366</v>
      </c>
      <c r="H290" s="41" t="s">
        <v>366</v>
      </c>
      <c r="I290" s="41" t="s">
        <v>366</v>
      </c>
      <c r="J290" s="41">
        <v>36812</v>
      </c>
    </row>
    <row r="291" spans="1:10" x14ac:dyDescent="0.2">
      <c r="A291" s="41">
        <v>36813</v>
      </c>
      <c r="B291" s="41">
        <v>36766</v>
      </c>
      <c r="C291" s="41">
        <v>36766</v>
      </c>
      <c r="D291" s="41">
        <v>37072</v>
      </c>
      <c r="E291" s="41">
        <v>37041</v>
      </c>
      <c r="F291" s="41" t="s">
        <v>366</v>
      </c>
      <c r="G291" s="41" t="s">
        <v>366</v>
      </c>
      <c r="H291" s="41" t="s">
        <v>366</v>
      </c>
      <c r="I291" s="41" t="s">
        <v>366</v>
      </c>
      <c r="J291" s="41">
        <v>36813</v>
      </c>
    </row>
    <row r="292" spans="1:10" x14ac:dyDescent="0.2">
      <c r="A292" s="41">
        <v>36814</v>
      </c>
      <c r="B292" s="41">
        <v>36768</v>
      </c>
      <c r="C292" s="41">
        <v>36768</v>
      </c>
      <c r="D292" s="41">
        <v>37072</v>
      </c>
      <c r="E292" s="41">
        <v>37041</v>
      </c>
      <c r="F292" s="41" t="s">
        <v>366</v>
      </c>
      <c r="G292" s="41" t="s">
        <v>366</v>
      </c>
      <c r="H292" s="41" t="s">
        <v>366</v>
      </c>
      <c r="I292" s="41" t="s">
        <v>366</v>
      </c>
      <c r="J292" s="41">
        <v>36814</v>
      </c>
    </row>
    <row r="293" spans="1:10" x14ac:dyDescent="0.2">
      <c r="A293" s="41">
        <v>36815</v>
      </c>
      <c r="B293" s="41">
        <v>36770</v>
      </c>
      <c r="C293" s="41">
        <v>36770</v>
      </c>
      <c r="D293" s="41">
        <v>37072</v>
      </c>
      <c r="E293" s="41">
        <v>37041</v>
      </c>
      <c r="F293" s="41" t="s">
        <v>366</v>
      </c>
      <c r="G293" s="41" t="s">
        <v>366</v>
      </c>
      <c r="H293" s="41" t="s">
        <v>366</v>
      </c>
      <c r="I293" s="41" t="s">
        <v>366</v>
      </c>
      <c r="J293" s="41">
        <v>36815</v>
      </c>
    </row>
    <row r="294" spans="1:10" x14ac:dyDescent="0.2">
      <c r="A294" s="41">
        <v>36816</v>
      </c>
      <c r="B294" s="41">
        <v>36771</v>
      </c>
      <c r="C294" s="41">
        <v>36771</v>
      </c>
      <c r="D294" s="41">
        <v>37072</v>
      </c>
      <c r="E294" s="41">
        <v>37041</v>
      </c>
      <c r="F294" s="41" t="s">
        <v>366</v>
      </c>
      <c r="G294" s="41" t="s">
        <v>366</v>
      </c>
      <c r="H294" s="41" t="s">
        <v>366</v>
      </c>
      <c r="I294" s="41" t="s">
        <v>366</v>
      </c>
      <c r="J294" s="41">
        <v>36816</v>
      </c>
    </row>
    <row r="295" spans="1:10" x14ac:dyDescent="0.2">
      <c r="A295" s="41">
        <v>36817</v>
      </c>
      <c r="B295" s="41">
        <v>36773</v>
      </c>
      <c r="C295" s="41">
        <v>36773</v>
      </c>
      <c r="D295" s="41">
        <v>37072</v>
      </c>
      <c r="E295" s="41">
        <v>37041</v>
      </c>
      <c r="F295" s="41" t="s">
        <v>366</v>
      </c>
      <c r="G295" s="41" t="s">
        <v>366</v>
      </c>
      <c r="H295" s="41" t="s">
        <v>366</v>
      </c>
      <c r="I295" s="41" t="s">
        <v>366</v>
      </c>
      <c r="J295" s="41">
        <v>36817</v>
      </c>
    </row>
    <row r="296" spans="1:10" x14ac:dyDescent="0.2">
      <c r="A296" s="41">
        <v>36818</v>
      </c>
      <c r="B296" s="41">
        <v>36774</v>
      </c>
      <c r="C296" s="41">
        <v>36774</v>
      </c>
      <c r="D296" s="41">
        <v>37072</v>
      </c>
      <c r="E296" s="41">
        <v>37041</v>
      </c>
      <c r="F296" s="41" t="s">
        <v>366</v>
      </c>
      <c r="G296" s="41" t="s">
        <v>366</v>
      </c>
      <c r="H296" s="41" t="s">
        <v>366</v>
      </c>
      <c r="I296" s="41" t="s">
        <v>366</v>
      </c>
      <c r="J296" s="41">
        <v>36818</v>
      </c>
    </row>
    <row r="297" spans="1:10" x14ac:dyDescent="0.2">
      <c r="A297" s="41">
        <v>36819</v>
      </c>
      <c r="B297" s="41">
        <v>36775</v>
      </c>
      <c r="C297" s="41">
        <v>36775</v>
      </c>
      <c r="D297" s="41">
        <v>37072</v>
      </c>
      <c r="E297" s="41">
        <v>37041</v>
      </c>
      <c r="F297" s="41" t="s">
        <v>366</v>
      </c>
      <c r="G297" s="41" t="s">
        <v>366</v>
      </c>
      <c r="H297" s="41" t="s">
        <v>366</v>
      </c>
      <c r="I297" s="41" t="s">
        <v>366</v>
      </c>
      <c r="J297" s="41">
        <v>36819</v>
      </c>
    </row>
    <row r="298" spans="1:10" x14ac:dyDescent="0.2">
      <c r="A298" s="41">
        <v>36820</v>
      </c>
      <c r="B298" s="41">
        <v>36777</v>
      </c>
      <c r="C298" s="41">
        <v>36777</v>
      </c>
      <c r="D298" s="41">
        <v>37072</v>
      </c>
      <c r="E298" s="41">
        <v>37041</v>
      </c>
      <c r="F298" s="41" t="s">
        <v>366</v>
      </c>
      <c r="G298" s="41" t="s">
        <v>366</v>
      </c>
      <c r="H298" s="41" t="s">
        <v>366</v>
      </c>
      <c r="I298" s="41" t="s">
        <v>366</v>
      </c>
      <c r="J298" s="41">
        <v>36820</v>
      </c>
    </row>
    <row r="299" spans="1:10" x14ac:dyDescent="0.2">
      <c r="A299" s="41">
        <v>36821</v>
      </c>
      <c r="B299" s="41">
        <v>36778</v>
      </c>
      <c r="C299" s="41">
        <v>36778</v>
      </c>
      <c r="D299" s="41">
        <v>37072</v>
      </c>
      <c r="E299" s="41">
        <v>37041</v>
      </c>
      <c r="F299" s="41" t="s">
        <v>366</v>
      </c>
      <c r="G299" s="41" t="s">
        <v>366</v>
      </c>
      <c r="H299" s="41" t="s">
        <v>366</v>
      </c>
      <c r="I299" s="41" t="s">
        <v>366</v>
      </c>
      <c r="J299" s="41">
        <v>36821</v>
      </c>
    </row>
    <row r="300" spans="1:10" x14ac:dyDescent="0.2">
      <c r="A300" s="41">
        <v>36822</v>
      </c>
      <c r="B300" s="41">
        <v>36779</v>
      </c>
      <c r="C300" s="41">
        <v>36779</v>
      </c>
      <c r="D300" s="41">
        <v>37072</v>
      </c>
      <c r="E300" s="41">
        <v>37041</v>
      </c>
      <c r="F300" s="41" t="s">
        <v>366</v>
      </c>
      <c r="G300" s="41" t="s">
        <v>366</v>
      </c>
      <c r="H300" s="41" t="s">
        <v>366</v>
      </c>
      <c r="I300" s="41" t="s">
        <v>366</v>
      </c>
      <c r="J300" s="41">
        <v>36822</v>
      </c>
    </row>
    <row r="301" spans="1:10" x14ac:dyDescent="0.2">
      <c r="A301" s="41">
        <v>36823</v>
      </c>
      <c r="B301" s="41">
        <v>36781</v>
      </c>
      <c r="C301" s="41">
        <v>36781</v>
      </c>
      <c r="D301" s="41">
        <v>37072</v>
      </c>
      <c r="E301" s="41">
        <v>37041</v>
      </c>
      <c r="F301" s="41" t="s">
        <v>366</v>
      </c>
      <c r="G301" s="41" t="s">
        <v>366</v>
      </c>
      <c r="H301" s="41" t="s">
        <v>366</v>
      </c>
      <c r="I301" s="41" t="s">
        <v>366</v>
      </c>
      <c r="J301" s="41">
        <v>36823</v>
      </c>
    </row>
    <row r="302" spans="1:10" x14ac:dyDescent="0.2">
      <c r="A302" s="41">
        <v>36824</v>
      </c>
      <c r="B302" s="41">
        <v>36782</v>
      </c>
      <c r="C302" s="41">
        <v>36782</v>
      </c>
      <c r="D302" s="41">
        <v>37072</v>
      </c>
      <c r="E302" s="41">
        <v>37041</v>
      </c>
      <c r="F302" s="41" t="s">
        <v>366</v>
      </c>
      <c r="G302" s="41" t="s">
        <v>366</v>
      </c>
      <c r="H302" s="41" t="s">
        <v>366</v>
      </c>
      <c r="I302" s="41" t="s">
        <v>366</v>
      </c>
      <c r="J302" s="41">
        <v>36824</v>
      </c>
    </row>
    <row r="303" spans="1:10" x14ac:dyDescent="0.2">
      <c r="A303" s="41">
        <v>36825</v>
      </c>
      <c r="B303" s="41">
        <v>36783</v>
      </c>
      <c r="C303" s="41">
        <v>36783</v>
      </c>
      <c r="D303" s="41">
        <v>37072</v>
      </c>
      <c r="E303" s="41">
        <v>37041</v>
      </c>
      <c r="F303" s="41" t="s">
        <v>366</v>
      </c>
      <c r="G303" s="41" t="s">
        <v>366</v>
      </c>
      <c r="H303" s="41" t="s">
        <v>366</v>
      </c>
      <c r="I303" s="41" t="s">
        <v>366</v>
      </c>
      <c r="J303" s="41">
        <v>36825</v>
      </c>
    </row>
    <row r="304" spans="1:10" x14ac:dyDescent="0.2">
      <c r="A304" s="41">
        <v>36826</v>
      </c>
      <c r="B304" s="41">
        <v>36785</v>
      </c>
      <c r="C304" s="41">
        <v>36785</v>
      </c>
      <c r="D304" s="41">
        <v>37072</v>
      </c>
      <c r="E304" s="41">
        <v>37041</v>
      </c>
      <c r="F304" s="41" t="s">
        <v>366</v>
      </c>
      <c r="G304" s="41" t="s">
        <v>366</v>
      </c>
      <c r="H304" s="41" t="s">
        <v>366</v>
      </c>
      <c r="I304" s="41" t="s">
        <v>366</v>
      </c>
      <c r="J304" s="41">
        <v>36826</v>
      </c>
    </row>
    <row r="305" spans="1:10" x14ac:dyDescent="0.2">
      <c r="A305" s="41">
        <v>36827</v>
      </c>
      <c r="B305" s="41">
        <v>36786</v>
      </c>
      <c r="C305" s="41">
        <v>36786</v>
      </c>
      <c r="D305" s="41">
        <v>37072</v>
      </c>
      <c r="E305" s="41">
        <v>37041</v>
      </c>
      <c r="F305" s="41" t="s">
        <v>366</v>
      </c>
      <c r="G305" s="41" t="s">
        <v>366</v>
      </c>
      <c r="H305" s="41" t="s">
        <v>366</v>
      </c>
      <c r="I305" s="41" t="s">
        <v>366</v>
      </c>
      <c r="J305" s="41">
        <v>36827</v>
      </c>
    </row>
    <row r="306" spans="1:10" x14ac:dyDescent="0.2">
      <c r="A306" s="41">
        <v>36828</v>
      </c>
      <c r="B306" s="41">
        <v>36787</v>
      </c>
      <c r="C306" s="41">
        <v>36787</v>
      </c>
      <c r="D306" s="41">
        <v>37072</v>
      </c>
      <c r="E306" s="41">
        <v>37041</v>
      </c>
      <c r="F306" s="41" t="s">
        <v>366</v>
      </c>
      <c r="G306" s="41" t="s">
        <v>366</v>
      </c>
      <c r="H306" s="41" t="s">
        <v>366</v>
      </c>
      <c r="I306" s="41" t="s">
        <v>366</v>
      </c>
      <c r="J306" s="41">
        <v>36828</v>
      </c>
    </row>
    <row r="307" spans="1:10" x14ac:dyDescent="0.2">
      <c r="A307" s="41">
        <v>36829</v>
      </c>
      <c r="B307" s="41">
        <v>36789</v>
      </c>
      <c r="C307" s="41">
        <v>36789</v>
      </c>
      <c r="D307" s="41">
        <v>37072</v>
      </c>
      <c r="E307" s="41">
        <v>37041</v>
      </c>
      <c r="F307" s="41" t="s">
        <v>366</v>
      </c>
      <c r="G307" s="41" t="s">
        <v>366</v>
      </c>
      <c r="H307" s="41" t="s">
        <v>366</v>
      </c>
      <c r="I307" s="41" t="s">
        <v>366</v>
      </c>
      <c r="J307" s="41">
        <v>36829</v>
      </c>
    </row>
    <row r="308" spans="1:10" x14ac:dyDescent="0.2">
      <c r="A308" s="41">
        <v>36830</v>
      </c>
      <c r="B308" s="41" t="s">
        <v>366</v>
      </c>
      <c r="C308" s="41">
        <v>36789</v>
      </c>
      <c r="D308" s="41">
        <v>37072</v>
      </c>
      <c r="E308" s="41">
        <v>37041</v>
      </c>
      <c r="F308" s="41" t="s">
        <v>366</v>
      </c>
      <c r="G308" s="41" t="s">
        <v>366</v>
      </c>
      <c r="H308" s="41" t="s">
        <v>366</v>
      </c>
      <c r="I308" s="41" t="s">
        <v>366</v>
      </c>
      <c r="J308" s="41">
        <v>36829</v>
      </c>
    </row>
    <row r="309" spans="1:10" x14ac:dyDescent="0.2">
      <c r="A309" s="41">
        <v>36831</v>
      </c>
      <c r="B309" s="41">
        <v>36790</v>
      </c>
      <c r="C309" s="41">
        <v>36790</v>
      </c>
      <c r="D309" s="41">
        <v>37072</v>
      </c>
      <c r="E309" s="41">
        <v>37041</v>
      </c>
      <c r="F309" s="41" t="s">
        <v>366</v>
      </c>
      <c r="G309" s="41" t="s">
        <v>366</v>
      </c>
      <c r="H309" s="41" t="s">
        <v>366</v>
      </c>
      <c r="I309" s="41" t="s">
        <v>366</v>
      </c>
      <c r="J309" s="41">
        <v>36831</v>
      </c>
    </row>
    <row r="310" spans="1:10" x14ac:dyDescent="0.2">
      <c r="A310" s="41">
        <v>36832</v>
      </c>
      <c r="B310" s="41">
        <v>36791</v>
      </c>
      <c r="C310" s="41">
        <v>36791</v>
      </c>
      <c r="D310" s="41">
        <v>37072</v>
      </c>
      <c r="E310" s="41">
        <v>37041</v>
      </c>
      <c r="F310" s="41" t="s">
        <v>366</v>
      </c>
      <c r="G310" s="41" t="s">
        <v>366</v>
      </c>
      <c r="H310" s="41" t="s">
        <v>366</v>
      </c>
      <c r="I310" s="41" t="s">
        <v>366</v>
      </c>
      <c r="J310" s="41">
        <v>36832</v>
      </c>
    </row>
    <row r="311" spans="1:10" x14ac:dyDescent="0.2">
      <c r="A311" s="41">
        <v>36833</v>
      </c>
      <c r="B311" s="41">
        <v>36793</v>
      </c>
      <c r="C311" s="41">
        <v>36793</v>
      </c>
      <c r="D311" s="41">
        <v>37072</v>
      </c>
      <c r="E311" s="41">
        <v>37041</v>
      </c>
      <c r="F311" s="41" t="s">
        <v>366</v>
      </c>
      <c r="G311" s="41" t="s">
        <v>366</v>
      </c>
      <c r="H311" s="41" t="s">
        <v>366</v>
      </c>
      <c r="I311" s="41" t="s">
        <v>366</v>
      </c>
      <c r="J311" s="41">
        <v>36833</v>
      </c>
    </row>
    <row r="312" spans="1:10" x14ac:dyDescent="0.2">
      <c r="A312" s="41">
        <v>36834</v>
      </c>
      <c r="B312" s="41">
        <v>36794</v>
      </c>
      <c r="C312" s="41">
        <v>36794</v>
      </c>
      <c r="D312" s="41">
        <v>37072</v>
      </c>
      <c r="E312" s="41">
        <v>37041</v>
      </c>
      <c r="F312" s="41" t="s">
        <v>366</v>
      </c>
      <c r="G312" s="41" t="s">
        <v>366</v>
      </c>
      <c r="H312" s="41" t="s">
        <v>366</v>
      </c>
      <c r="I312" s="41" t="s">
        <v>366</v>
      </c>
      <c r="J312" s="41">
        <v>36834</v>
      </c>
    </row>
    <row r="313" spans="1:10" x14ac:dyDescent="0.2">
      <c r="A313" s="41">
        <v>36835</v>
      </c>
      <c r="B313" s="41">
        <v>36795</v>
      </c>
      <c r="C313" s="41">
        <v>36795</v>
      </c>
      <c r="D313" s="41">
        <v>37072</v>
      </c>
      <c r="E313" s="41">
        <v>37041</v>
      </c>
      <c r="F313" s="41" t="s">
        <v>366</v>
      </c>
      <c r="G313" s="41" t="s">
        <v>366</v>
      </c>
      <c r="H313" s="41" t="s">
        <v>366</v>
      </c>
      <c r="I313" s="41" t="s">
        <v>366</v>
      </c>
      <c r="J313" s="41">
        <v>36835</v>
      </c>
    </row>
    <row r="314" spans="1:10" x14ac:dyDescent="0.2">
      <c r="A314" s="41">
        <v>36836</v>
      </c>
      <c r="B314" s="41">
        <v>36797</v>
      </c>
      <c r="C314" s="41">
        <v>36797</v>
      </c>
      <c r="D314" s="41">
        <v>37072</v>
      </c>
      <c r="E314" s="41">
        <v>37041</v>
      </c>
      <c r="F314" s="41" t="s">
        <v>366</v>
      </c>
      <c r="G314" s="41" t="s">
        <v>366</v>
      </c>
      <c r="H314" s="41" t="s">
        <v>366</v>
      </c>
      <c r="I314" s="41" t="s">
        <v>366</v>
      </c>
      <c r="J314" s="41">
        <v>36836</v>
      </c>
    </row>
    <row r="315" spans="1:10" x14ac:dyDescent="0.2">
      <c r="A315" s="41">
        <v>36837</v>
      </c>
      <c r="B315" s="41">
        <v>36798</v>
      </c>
      <c r="C315" s="41">
        <v>36798</v>
      </c>
      <c r="D315" s="41">
        <v>37072</v>
      </c>
      <c r="E315" s="41">
        <v>37041</v>
      </c>
      <c r="F315" s="41" t="s">
        <v>366</v>
      </c>
      <c r="G315" s="41" t="s">
        <v>366</v>
      </c>
      <c r="H315" s="41" t="s">
        <v>366</v>
      </c>
      <c r="I315" s="41" t="s">
        <v>366</v>
      </c>
      <c r="J315" s="41">
        <v>36837</v>
      </c>
    </row>
    <row r="316" spans="1:10" x14ac:dyDescent="0.2">
      <c r="A316" s="41">
        <v>36838</v>
      </c>
      <c r="B316" s="41">
        <v>36799</v>
      </c>
      <c r="C316" s="41">
        <v>36799</v>
      </c>
      <c r="D316" s="41">
        <v>37072</v>
      </c>
      <c r="E316" s="41">
        <v>37041</v>
      </c>
      <c r="F316" s="41" t="s">
        <v>366</v>
      </c>
      <c r="G316" s="41" t="s">
        <v>366</v>
      </c>
      <c r="H316" s="41" t="s">
        <v>366</v>
      </c>
      <c r="I316" s="41" t="s">
        <v>366</v>
      </c>
      <c r="J316" s="41">
        <v>36838</v>
      </c>
    </row>
    <row r="317" spans="1:10" x14ac:dyDescent="0.2">
      <c r="A317" s="41">
        <v>36839</v>
      </c>
      <c r="B317" s="41">
        <v>36801</v>
      </c>
      <c r="C317" s="41">
        <v>36801</v>
      </c>
      <c r="D317" s="41">
        <v>37072</v>
      </c>
      <c r="E317" s="41">
        <v>37041</v>
      </c>
      <c r="F317" s="41" t="s">
        <v>366</v>
      </c>
      <c r="G317" s="41" t="s">
        <v>366</v>
      </c>
      <c r="H317" s="41" t="s">
        <v>366</v>
      </c>
      <c r="I317" s="41" t="s">
        <v>366</v>
      </c>
      <c r="J317" s="41">
        <v>36839</v>
      </c>
    </row>
    <row r="318" spans="1:10" x14ac:dyDescent="0.2">
      <c r="A318" s="41">
        <v>36840</v>
      </c>
      <c r="B318" s="41">
        <v>36802</v>
      </c>
      <c r="C318" s="41">
        <v>36802</v>
      </c>
      <c r="D318" s="41">
        <v>37072</v>
      </c>
      <c r="E318" s="41">
        <v>37041</v>
      </c>
      <c r="F318" s="41" t="s">
        <v>366</v>
      </c>
      <c r="G318" s="41" t="s">
        <v>366</v>
      </c>
      <c r="H318" s="41" t="s">
        <v>366</v>
      </c>
      <c r="I318" s="41" t="s">
        <v>366</v>
      </c>
      <c r="J318" s="41">
        <v>36840</v>
      </c>
    </row>
    <row r="319" spans="1:10" x14ac:dyDescent="0.2">
      <c r="A319" s="41">
        <v>36841</v>
      </c>
      <c r="B319" s="41">
        <v>36803</v>
      </c>
      <c r="C319" s="41">
        <v>36803</v>
      </c>
      <c r="D319" s="41">
        <v>37072</v>
      </c>
      <c r="E319" s="41">
        <v>37041</v>
      </c>
      <c r="F319" s="41" t="s">
        <v>366</v>
      </c>
      <c r="G319" s="41" t="s">
        <v>366</v>
      </c>
      <c r="H319" s="41" t="s">
        <v>366</v>
      </c>
      <c r="I319" s="41" t="s">
        <v>366</v>
      </c>
      <c r="J319" s="41">
        <v>36841</v>
      </c>
    </row>
    <row r="320" spans="1:10" x14ac:dyDescent="0.2">
      <c r="A320" s="41">
        <v>36842</v>
      </c>
      <c r="B320" s="41">
        <v>36805</v>
      </c>
      <c r="C320" s="41">
        <v>36805</v>
      </c>
      <c r="D320" s="41">
        <v>37072</v>
      </c>
      <c r="E320" s="41">
        <v>37041</v>
      </c>
      <c r="F320" s="41" t="s">
        <v>366</v>
      </c>
      <c r="G320" s="41" t="s">
        <v>366</v>
      </c>
      <c r="H320" s="41" t="s">
        <v>366</v>
      </c>
      <c r="I320" s="41" t="s">
        <v>366</v>
      </c>
      <c r="J320" s="41">
        <v>36842</v>
      </c>
    </row>
    <row r="321" spans="1:10" x14ac:dyDescent="0.2">
      <c r="A321" s="41">
        <v>36843</v>
      </c>
      <c r="B321" s="41">
        <v>36806</v>
      </c>
      <c r="C321" s="41">
        <v>36806</v>
      </c>
      <c r="D321" s="41">
        <v>37072</v>
      </c>
      <c r="E321" s="41">
        <v>37041</v>
      </c>
      <c r="F321" s="41" t="s">
        <v>366</v>
      </c>
      <c r="G321" s="41" t="s">
        <v>366</v>
      </c>
      <c r="H321" s="41" t="s">
        <v>366</v>
      </c>
      <c r="I321" s="41" t="s">
        <v>366</v>
      </c>
      <c r="J321" s="41">
        <v>36843</v>
      </c>
    </row>
    <row r="322" spans="1:10" x14ac:dyDescent="0.2">
      <c r="A322" s="41">
        <v>36844</v>
      </c>
      <c r="B322" s="41">
        <v>36807</v>
      </c>
      <c r="C322" s="41">
        <v>36807</v>
      </c>
      <c r="D322" s="41">
        <v>37072</v>
      </c>
      <c r="E322" s="41">
        <v>37041</v>
      </c>
      <c r="F322" s="41" t="s">
        <v>366</v>
      </c>
      <c r="G322" s="41" t="s">
        <v>366</v>
      </c>
      <c r="H322" s="41" t="s">
        <v>366</v>
      </c>
      <c r="I322" s="41" t="s">
        <v>366</v>
      </c>
      <c r="J322" s="41">
        <v>36844</v>
      </c>
    </row>
    <row r="323" spans="1:10" x14ac:dyDescent="0.2">
      <c r="A323" s="41">
        <v>36845</v>
      </c>
      <c r="B323" s="41">
        <v>36809</v>
      </c>
      <c r="C323" s="41">
        <v>36809</v>
      </c>
      <c r="D323" s="41">
        <v>37072</v>
      </c>
      <c r="E323" s="41">
        <v>37041</v>
      </c>
      <c r="F323" s="41" t="s">
        <v>366</v>
      </c>
      <c r="G323" s="41" t="s">
        <v>366</v>
      </c>
      <c r="H323" s="41" t="s">
        <v>366</v>
      </c>
      <c r="I323" s="41" t="s">
        <v>366</v>
      </c>
      <c r="J323" s="41">
        <v>36845</v>
      </c>
    </row>
    <row r="324" spans="1:10" x14ac:dyDescent="0.2">
      <c r="A324" s="41">
        <v>36846</v>
      </c>
      <c r="B324" s="41">
        <v>36810</v>
      </c>
      <c r="C324" s="41">
        <v>36810</v>
      </c>
      <c r="D324" s="41">
        <v>37072</v>
      </c>
      <c r="E324" s="41">
        <v>37041</v>
      </c>
      <c r="F324" s="41" t="s">
        <v>366</v>
      </c>
      <c r="G324" s="41" t="s">
        <v>366</v>
      </c>
      <c r="H324" s="41" t="s">
        <v>366</v>
      </c>
      <c r="I324" s="41" t="s">
        <v>366</v>
      </c>
      <c r="J324" s="41">
        <v>36846</v>
      </c>
    </row>
    <row r="325" spans="1:10" x14ac:dyDescent="0.2">
      <c r="A325" s="41">
        <v>36847</v>
      </c>
      <c r="B325" s="41">
        <v>36811</v>
      </c>
      <c r="C325" s="41">
        <v>36811</v>
      </c>
      <c r="D325" s="41">
        <v>37072</v>
      </c>
      <c r="E325" s="41">
        <v>37041</v>
      </c>
      <c r="F325" s="41" t="s">
        <v>366</v>
      </c>
      <c r="G325" s="41" t="s">
        <v>366</v>
      </c>
      <c r="H325" s="41" t="s">
        <v>366</v>
      </c>
      <c r="I325" s="41" t="s">
        <v>366</v>
      </c>
      <c r="J325" s="41">
        <v>36847</v>
      </c>
    </row>
    <row r="326" spans="1:10" x14ac:dyDescent="0.2">
      <c r="A326" s="41">
        <v>36848</v>
      </c>
      <c r="B326" s="41">
        <v>36813</v>
      </c>
      <c r="C326" s="41">
        <v>36813</v>
      </c>
      <c r="D326" s="41">
        <v>37072</v>
      </c>
      <c r="E326" s="41">
        <v>37041</v>
      </c>
      <c r="F326" s="41" t="s">
        <v>366</v>
      </c>
      <c r="G326" s="41" t="s">
        <v>366</v>
      </c>
      <c r="H326" s="41" t="s">
        <v>366</v>
      </c>
      <c r="I326" s="41" t="s">
        <v>366</v>
      </c>
      <c r="J326" s="41">
        <v>36848</v>
      </c>
    </row>
    <row r="327" spans="1:10" x14ac:dyDescent="0.2">
      <c r="A327" s="41">
        <v>36849</v>
      </c>
      <c r="B327" s="41">
        <v>36814</v>
      </c>
      <c r="C327" s="41">
        <v>36814</v>
      </c>
      <c r="D327" s="41">
        <v>37072</v>
      </c>
      <c r="E327" s="41">
        <v>37041</v>
      </c>
      <c r="F327" s="41" t="s">
        <v>366</v>
      </c>
      <c r="G327" s="41" t="s">
        <v>366</v>
      </c>
      <c r="H327" s="41" t="s">
        <v>366</v>
      </c>
      <c r="I327" s="41" t="s">
        <v>366</v>
      </c>
      <c r="J327" s="41">
        <v>36849</v>
      </c>
    </row>
    <row r="328" spans="1:10" x14ac:dyDescent="0.2">
      <c r="A328" s="41">
        <v>36850</v>
      </c>
      <c r="B328" s="41">
        <v>36815</v>
      </c>
      <c r="C328" s="41">
        <v>36815</v>
      </c>
      <c r="D328" s="41">
        <v>37072</v>
      </c>
      <c r="E328" s="41">
        <v>37041</v>
      </c>
      <c r="F328" s="41" t="s">
        <v>366</v>
      </c>
      <c r="G328" s="41" t="s">
        <v>366</v>
      </c>
      <c r="H328" s="41" t="s">
        <v>366</v>
      </c>
      <c r="I328" s="41" t="s">
        <v>366</v>
      </c>
      <c r="J328" s="41">
        <v>36850</v>
      </c>
    </row>
    <row r="329" spans="1:10" x14ac:dyDescent="0.2">
      <c r="A329" s="41">
        <v>36851</v>
      </c>
      <c r="B329" s="41">
        <v>36817</v>
      </c>
      <c r="C329" s="41">
        <v>36817</v>
      </c>
      <c r="D329" s="41">
        <v>37072</v>
      </c>
      <c r="E329" s="41">
        <v>37041</v>
      </c>
      <c r="F329" s="41" t="s">
        <v>366</v>
      </c>
      <c r="G329" s="41" t="s">
        <v>366</v>
      </c>
      <c r="H329" s="41" t="s">
        <v>366</v>
      </c>
      <c r="I329" s="41" t="s">
        <v>366</v>
      </c>
      <c r="J329" s="41">
        <v>36851</v>
      </c>
    </row>
    <row r="330" spans="1:10" x14ac:dyDescent="0.2">
      <c r="A330" s="41">
        <v>36852</v>
      </c>
      <c r="B330" s="41">
        <v>36818</v>
      </c>
      <c r="C330" s="41">
        <v>36818</v>
      </c>
      <c r="D330" s="41">
        <v>37072</v>
      </c>
      <c r="E330" s="41">
        <v>37041</v>
      </c>
      <c r="F330" s="41" t="s">
        <v>366</v>
      </c>
      <c r="G330" s="41" t="s">
        <v>366</v>
      </c>
      <c r="H330" s="41" t="s">
        <v>366</v>
      </c>
      <c r="I330" s="41" t="s">
        <v>366</v>
      </c>
      <c r="J330" s="41">
        <v>36852</v>
      </c>
    </row>
    <row r="331" spans="1:10" x14ac:dyDescent="0.2">
      <c r="A331" s="41">
        <v>36853</v>
      </c>
      <c r="B331" s="41">
        <v>36819</v>
      </c>
      <c r="C331" s="41">
        <v>36819</v>
      </c>
      <c r="D331" s="41">
        <v>37072</v>
      </c>
      <c r="E331" s="41">
        <v>37041</v>
      </c>
      <c r="F331" s="41" t="s">
        <v>366</v>
      </c>
      <c r="G331" s="41" t="s">
        <v>366</v>
      </c>
      <c r="H331" s="41" t="s">
        <v>366</v>
      </c>
      <c r="I331" s="41" t="s">
        <v>366</v>
      </c>
      <c r="J331" s="41">
        <v>36853</v>
      </c>
    </row>
    <row r="332" spans="1:10" x14ac:dyDescent="0.2">
      <c r="A332" s="41">
        <v>36854</v>
      </c>
      <c r="B332" s="41">
        <v>36821</v>
      </c>
      <c r="C332" s="41">
        <v>36821</v>
      </c>
      <c r="D332" s="41">
        <v>37072</v>
      </c>
      <c r="E332" s="41">
        <v>37041</v>
      </c>
      <c r="F332" s="41" t="s">
        <v>366</v>
      </c>
      <c r="G332" s="41" t="s">
        <v>366</v>
      </c>
      <c r="H332" s="41" t="s">
        <v>366</v>
      </c>
      <c r="I332" s="41" t="s">
        <v>366</v>
      </c>
      <c r="J332" s="41">
        <v>36854</v>
      </c>
    </row>
    <row r="333" spans="1:10" x14ac:dyDescent="0.2">
      <c r="A333" s="41">
        <v>36855</v>
      </c>
      <c r="B333" s="41">
        <v>36822</v>
      </c>
      <c r="C333" s="41">
        <v>36822</v>
      </c>
      <c r="D333" s="41">
        <v>37072</v>
      </c>
      <c r="E333" s="41">
        <v>37041</v>
      </c>
      <c r="F333" s="41" t="s">
        <v>366</v>
      </c>
      <c r="G333" s="41" t="s">
        <v>366</v>
      </c>
      <c r="H333" s="41" t="s">
        <v>366</v>
      </c>
      <c r="I333" s="41" t="s">
        <v>366</v>
      </c>
      <c r="J333" s="41">
        <v>36855</v>
      </c>
    </row>
    <row r="334" spans="1:10" x14ac:dyDescent="0.2">
      <c r="A334" s="41">
        <v>36856</v>
      </c>
      <c r="B334" s="41">
        <v>36823</v>
      </c>
      <c r="C334" s="41">
        <v>36823</v>
      </c>
      <c r="D334" s="41">
        <v>37072</v>
      </c>
      <c r="E334" s="41">
        <v>37041</v>
      </c>
      <c r="F334" s="41" t="s">
        <v>366</v>
      </c>
      <c r="G334" s="41" t="s">
        <v>366</v>
      </c>
      <c r="H334" s="41" t="s">
        <v>366</v>
      </c>
      <c r="I334" s="41" t="s">
        <v>366</v>
      </c>
      <c r="J334" s="41">
        <v>36856</v>
      </c>
    </row>
    <row r="335" spans="1:10" x14ac:dyDescent="0.2">
      <c r="A335" s="41">
        <v>36857</v>
      </c>
      <c r="B335" s="41">
        <v>36825</v>
      </c>
      <c r="C335" s="41">
        <v>36825</v>
      </c>
      <c r="D335" s="41">
        <v>37072</v>
      </c>
      <c r="E335" s="41">
        <v>37041</v>
      </c>
      <c r="F335" s="41" t="s">
        <v>366</v>
      </c>
      <c r="G335" s="41" t="s">
        <v>366</v>
      </c>
      <c r="H335" s="41" t="s">
        <v>366</v>
      </c>
      <c r="I335" s="41" t="s">
        <v>366</v>
      </c>
      <c r="J335" s="41">
        <v>36857</v>
      </c>
    </row>
    <row r="336" spans="1:10" x14ac:dyDescent="0.2">
      <c r="A336" s="41">
        <v>36858</v>
      </c>
      <c r="B336" s="41">
        <v>36826</v>
      </c>
      <c r="C336" s="41">
        <v>36826</v>
      </c>
      <c r="D336" s="41">
        <v>37072</v>
      </c>
      <c r="E336" s="41">
        <v>37041</v>
      </c>
      <c r="F336" s="41" t="s">
        <v>366</v>
      </c>
      <c r="G336" s="41" t="s">
        <v>366</v>
      </c>
      <c r="H336" s="41" t="s">
        <v>366</v>
      </c>
      <c r="I336" s="41" t="s">
        <v>366</v>
      </c>
      <c r="J336" s="41">
        <v>36858</v>
      </c>
    </row>
    <row r="337" spans="1:10" x14ac:dyDescent="0.2">
      <c r="A337" s="41">
        <v>36859</v>
      </c>
      <c r="B337" s="41">
        <v>36827</v>
      </c>
      <c r="C337" s="41">
        <v>36827</v>
      </c>
      <c r="D337" s="41">
        <v>37072</v>
      </c>
      <c r="E337" s="41">
        <v>37041</v>
      </c>
      <c r="F337" s="41" t="s">
        <v>366</v>
      </c>
      <c r="G337" s="41" t="s">
        <v>366</v>
      </c>
      <c r="H337" s="41" t="s">
        <v>366</v>
      </c>
      <c r="I337" s="41" t="s">
        <v>366</v>
      </c>
      <c r="J337" s="41">
        <v>36859</v>
      </c>
    </row>
    <row r="338" spans="1:10" x14ac:dyDescent="0.2">
      <c r="A338" s="41">
        <v>36860</v>
      </c>
      <c r="B338" s="41">
        <v>36829</v>
      </c>
      <c r="C338" s="41">
        <v>36829</v>
      </c>
      <c r="D338" s="41">
        <v>37072</v>
      </c>
      <c r="E338" s="41">
        <v>37041</v>
      </c>
      <c r="F338" s="41" t="s">
        <v>366</v>
      </c>
      <c r="G338" s="41" t="s">
        <v>366</v>
      </c>
      <c r="H338" s="41" t="s">
        <v>366</v>
      </c>
      <c r="I338" s="41" t="s">
        <v>366</v>
      </c>
      <c r="J338" s="41">
        <v>36860</v>
      </c>
    </row>
    <row r="339" spans="1:10" x14ac:dyDescent="0.2">
      <c r="A339" s="41">
        <v>36861</v>
      </c>
      <c r="B339" s="41">
        <v>36831</v>
      </c>
      <c r="C339" s="41">
        <v>36831</v>
      </c>
      <c r="D339" s="41">
        <v>37072</v>
      </c>
      <c r="E339" s="41">
        <v>37041</v>
      </c>
      <c r="F339" s="41" t="s">
        <v>366</v>
      </c>
      <c r="G339" s="41" t="s">
        <v>366</v>
      </c>
      <c r="H339" s="41" t="s">
        <v>366</v>
      </c>
      <c r="I339" s="41" t="s">
        <v>366</v>
      </c>
      <c r="J339" s="41">
        <v>36861</v>
      </c>
    </row>
    <row r="340" spans="1:10" x14ac:dyDescent="0.2">
      <c r="A340" s="41">
        <v>36862</v>
      </c>
      <c r="B340" s="41">
        <v>36832</v>
      </c>
      <c r="C340" s="41">
        <v>36832</v>
      </c>
      <c r="D340" s="41">
        <v>37072</v>
      </c>
      <c r="E340" s="41">
        <v>37041</v>
      </c>
      <c r="F340" s="41" t="s">
        <v>366</v>
      </c>
      <c r="G340" s="41" t="s">
        <v>366</v>
      </c>
      <c r="H340" s="41" t="s">
        <v>366</v>
      </c>
      <c r="I340" s="41" t="s">
        <v>366</v>
      </c>
      <c r="J340" s="41">
        <v>36862</v>
      </c>
    </row>
    <row r="341" spans="1:10" x14ac:dyDescent="0.2">
      <c r="A341" s="41">
        <v>36863</v>
      </c>
      <c r="B341" s="41">
        <v>36834</v>
      </c>
      <c r="C341" s="41">
        <v>36834</v>
      </c>
      <c r="D341" s="41">
        <v>37072</v>
      </c>
      <c r="E341" s="41">
        <v>37041</v>
      </c>
      <c r="F341" s="41" t="s">
        <v>366</v>
      </c>
      <c r="G341" s="41" t="s">
        <v>366</v>
      </c>
      <c r="H341" s="41" t="s">
        <v>366</v>
      </c>
      <c r="I341" s="41" t="s">
        <v>366</v>
      </c>
      <c r="J341" s="41">
        <v>36863</v>
      </c>
    </row>
    <row r="342" spans="1:10" x14ac:dyDescent="0.2">
      <c r="A342" s="41">
        <v>36864</v>
      </c>
      <c r="B342" s="41">
        <v>36835</v>
      </c>
      <c r="C342" s="41">
        <v>36835</v>
      </c>
      <c r="D342" s="41">
        <v>37072</v>
      </c>
      <c r="E342" s="41">
        <v>37041</v>
      </c>
      <c r="F342" s="41" t="s">
        <v>366</v>
      </c>
      <c r="G342" s="41" t="s">
        <v>366</v>
      </c>
      <c r="H342" s="41" t="s">
        <v>366</v>
      </c>
      <c r="I342" s="41" t="s">
        <v>366</v>
      </c>
      <c r="J342" s="41">
        <v>36864</v>
      </c>
    </row>
    <row r="343" spans="1:10" x14ac:dyDescent="0.2">
      <c r="A343" s="41">
        <v>36865</v>
      </c>
      <c r="B343" s="41">
        <v>36836</v>
      </c>
      <c r="C343" s="41">
        <v>36836</v>
      </c>
      <c r="D343" s="41">
        <v>37072</v>
      </c>
      <c r="E343" s="41">
        <v>37041</v>
      </c>
      <c r="F343" s="41" t="s">
        <v>366</v>
      </c>
      <c r="G343" s="41" t="s">
        <v>366</v>
      </c>
      <c r="H343" s="41" t="s">
        <v>366</v>
      </c>
      <c r="I343" s="41" t="s">
        <v>366</v>
      </c>
      <c r="J343" s="41">
        <v>36865</v>
      </c>
    </row>
    <row r="344" spans="1:10" x14ac:dyDescent="0.2">
      <c r="A344" s="41">
        <v>36866</v>
      </c>
      <c r="B344" s="41">
        <v>36838</v>
      </c>
      <c r="C344" s="41">
        <v>36838</v>
      </c>
      <c r="D344" s="41">
        <v>37072</v>
      </c>
      <c r="E344" s="41">
        <v>37041</v>
      </c>
      <c r="F344" s="41" t="s">
        <v>366</v>
      </c>
      <c r="G344" s="41" t="s">
        <v>366</v>
      </c>
      <c r="H344" s="41" t="s">
        <v>366</v>
      </c>
      <c r="I344" s="41" t="s">
        <v>366</v>
      </c>
      <c r="J344" s="41">
        <v>36866</v>
      </c>
    </row>
    <row r="345" spans="1:10" x14ac:dyDescent="0.2">
      <c r="A345" s="41">
        <v>36867</v>
      </c>
      <c r="B345" s="41">
        <v>36839</v>
      </c>
      <c r="C345" s="41">
        <v>36839</v>
      </c>
      <c r="D345" s="41">
        <v>37072</v>
      </c>
      <c r="E345" s="41">
        <v>37041</v>
      </c>
      <c r="F345" s="41" t="s">
        <v>366</v>
      </c>
      <c r="G345" s="41" t="s">
        <v>366</v>
      </c>
      <c r="H345" s="41" t="s">
        <v>366</v>
      </c>
      <c r="I345" s="41" t="s">
        <v>366</v>
      </c>
      <c r="J345" s="41">
        <v>36867</v>
      </c>
    </row>
    <row r="346" spans="1:10" x14ac:dyDescent="0.2">
      <c r="A346" s="41">
        <v>36868</v>
      </c>
      <c r="B346" s="41">
        <v>36840</v>
      </c>
      <c r="C346" s="41">
        <v>36840</v>
      </c>
      <c r="D346" s="41">
        <v>37072</v>
      </c>
      <c r="E346" s="41">
        <v>37041</v>
      </c>
      <c r="F346" s="41" t="s">
        <v>366</v>
      </c>
      <c r="G346" s="41" t="s">
        <v>366</v>
      </c>
      <c r="H346" s="41" t="s">
        <v>366</v>
      </c>
      <c r="I346" s="41" t="s">
        <v>366</v>
      </c>
      <c r="J346" s="41">
        <v>36868</v>
      </c>
    </row>
    <row r="347" spans="1:10" x14ac:dyDescent="0.2">
      <c r="A347" s="41">
        <v>36869</v>
      </c>
      <c r="B347" s="41">
        <v>36842</v>
      </c>
      <c r="C347" s="41">
        <v>36842</v>
      </c>
      <c r="D347" s="41">
        <v>37072</v>
      </c>
      <c r="E347" s="41">
        <v>37041</v>
      </c>
      <c r="F347" s="41" t="s">
        <v>366</v>
      </c>
      <c r="G347" s="41" t="s">
        <v>366</v>
      </c>
      <c r="H347" s="41" t="s">
        <v>366</v>
      </c>
      <c r="I347" s="41" t="s">
        <v>366</v>
      </c>
      <c r="J347" s="41">
        <v>36869</v>
      </c>
    </row>
    <row r="348" spans="1:10" x14ac:dyDescent="0.2">
      <c r="A348" s="41">
        <v>36870</v>
      </c>
      <c r="B348" s="41">
        <v>36843</v>
      </c>
      <c r="C348" s="41">
        <v>36843</v>
      </c>
      <c r="D348" s="41">
        <v>37072</v>
      </c>
      <c r="E348" s="41">
        <v>37041</v>
      </c>
      <c r="F348" s="41" t="s">
        <v>366</v>
      </c>
      <c r="G348" s="41" t="s">
        <v>366</v>
      </c>
      <c r="H348" s="41" t="s">
        <v>366</v>
      </c>
      <c r="I348" s="41" t="s">
        <v>366</v>
      </c>
      <c r="J348" s="41">
        <v>36870</v>
      </c>
    </row>
    <row r="349" spans="1:10" x14ac:dyDescent="0.2">
      <c r="A349" s="41">
        <v>36871</v>
      </c>
      <c r="B349" s="41">
        <v>36844</v>
      </c>
      <c r="C349" s="41">
        <v>36844</v>
      </c>
      <c r="D349" s="41">
        <v>37072</v>
      </c>
      <c r="E349" s="41">
        <v>37041</v>
      </c>
      <c r="F349" s="41" t="s">
        <v>366</v>
      </c>
      <c r="G349" s="41" t="s">
        <v>366</v>
      </c>
      <c r="H349" s="41" t="s">
        <v>366</v>
      </c>
      <c r="I349" s="41" t="s">
        <v>366</v>
      </c>
      <c r="J349" s="41">
        <v>36871</v>
      </c>
    </row>
    <row r="350" spans="1:10" x14ac:dyDescent="0.2">
      <c r="A350" s="41">
        <v>36872</v>
      </c>
      <c r="B350" s="41">
        <v>36846</v>
      </c>
      <c r="C350" s="41">
        <v>36846</v>
      </c>
      <c r="D350" s="41">
        <v>37072</v>
      </c>
      <c r="E350" s="41">
        <v>37041</v>
      </c>
      <c r="F350" s="41" t="s">
        <v>366</v>
      </c>
      <c r="G350" s="41" t="s">
        <v>366</v>
      </c>
      <c r="H350" s="41" t="s">
        <v>366</v>
      </c>
      <c r="I350" s="41" t="s">
        <v>366</v>
      </c>
      <c r="J350" s="41">
        <v>36872</v>
      </c>
    </row>
    <row r="351" spans="1:10" x14ac:dyDescent="0.2">
      <c r="A351" s="41">
        <v>36873</v>
      </c>
      <c r="B351" s="41">
        <v>36847</v>
      </c>
      <c r="C351" s="41">
        <v>36847</v>
      </c>
      <c r="D351" s="41">
        <v>37072</v>
      </c>
      <c r="E351" s="41">
        <v>37041</v>
      </c>
      <c r="F351" s="41" t="s">
        <v>366</v>
      </c>
      <c r="G351" s="41" t="s">
        <v>366</v>
      </c>
      <c r="H351" s="41" t="s">
        <v>366</v>
      </c>
      <c r="I351" s="41" t="s">
        <v>366</v>
      </c>
      <c r="J351" s="41">
        <v>36873</v>
      </c>
    </row>
    <row r="352" spans="1:10" x14ac:dyDescent="0.2">
      <c r="A352" s="41">
        <v>36874</v>
      </c>
      <c r="B352" s="41">
        <v>36848</v>
      </c>
      <c r="C352" s="41">
        <v>36848</v>
      </c>
      <c r="D352" s="41">
        <v>37072</v>
      </c>
      <c r="E352" s="41">
        <v>37041</v>
      </c>
      <c r="F352" s="41" t="s">
        <v>366</v>
      </c>
      <c r="G352" s="41" t="s">
        <v>366</v>
      </c>
      <c r="H352" s="41" t="s">
        <v>366</v>
      </c>
      <c r="I352" s="41" t="s">
        <v>366</v>
      </c>
      <c r="J352" s="41">
        <v>36874</v>
      </c>
    </row>
    <row r="353" spans="1:10" x14ac:dyDescent="0.2">
      <c r="A353" s="41">
        <v>36875</v>
      </c>
      <c r="B353" s="41">
        <v>36850</v>
      </c>
      <c r="C353" s="41">
        <v>36850</v>
      </c>
      <c r="D353" s="41">
        <v>37072</v>
      </c>
      <c r="E353" s="41">
        <v>37041</v>
      </c>
      <c r="F353" s="41" t="s">
        <v>366</v>
      </c>
      <c r="G353" s="41" t="s">
        <v>366</v>
      </c>
      <c r="H353" s="41" t="s">
        <v>366</v>
      </c>
      <c r="I353" s="41" t="s">
        <v>366</v>
      </c>
      <c r="J353" s="41">
        <v>36875</v>
      </c>
    </row>
    <row r="354" spans="1:10" x14ac:dyDescent="0.2">
      <c r="A354" s="41">
        <v>36876</v>
      </c>
      <c r="B354" s="41">
        <v>36851</v>
      </c>
      <c r="C354" s="41">
        <v>36851</v>
      </c>
      <c r="D354" s="41">
        <v>37072</v>
      </c>
      <c r="E354" s="41">
        <v>37041</v>
      </c>
      <c r="F354" s="41" t="s">
        <v>366</v>
      </c>
      <c r="G354" s="41" t="s">
        <v>366</v>
      </c>
      <c r="H354" s="41" t="s">
        <v>366</v>
      </c>
      <c r="I354" s="41" t="s">
        <v>366</v>
      </c>
      <c r="J354" s="41">
        <v>36876</v>
      </c>
    </row>
    <row r="355" spans="1:10" x14ac:dyDescent="0.2">
      <c r="A355" s="41">
        <v>36877</v>
      </c>
      <c r="B355" s="41">
        <v>36852</v>
      </c>
      <c r="C355" s="41">
        <v>36852</v>
      </c>
      <c r="D355" s="41">
        <v>37072</v>
      </c>
      <c r="E355" s="41">
        <v>37041</v>
      </c>
      <c r="F355" s="41" t="s">
        <v>366</v>
      </c>
      <c r="G355" s="41" t="s">
        <v>366</v>
      </c>
      <c r="H355" s="41" t="s">
        <v>366</v>
      </c>
      <c r="I355" s="41" t="s">
        <v>366</v>
      </c>
      <c r="J355" s="41">
        <v>36877</v>
      </c>
    </row>
    <row r="356" spans="1:10" x14ac:dyDescent="0.2">
      <c r="A356" s="41">
        <v>36878</v>
      </c>
      <c r="B356" s="41">
        <v>36854</v>
      </c>
      <c r="C356" s="41">
        <v>36854</v>
      </c>
      <c r="D356" s="41">
        <v>37072</v>
      </c>
      <c r="E356" s="41">
        <v>37041</v>
      </c>
      <c r="F356" s="41" t="s">
        <v>366</v>
      </c>
      <c r="G356" s="41" t="s">
        <v>366</v>
      </c>
      <c r="H356" s="41" t="s">
        <v>366</v>
      </c>
      <c r="I356" s="41" t="s">
        <v>366</v>
      </c>
      <c r="J356" s="41">
        <v>36878</v>
      </c>
    </row>
    <row r="357" spans="1:10" x14ac:dyDescent="0.2">
      <c r="A357" s="41">
        <v>36879</v>
      </c>
      <c r="B357" s="41">
        <v>36855</v>
      </c>
      <c r="C357" s="41">
        <v>36855</v>
      </c>
      <c r="D357" s="41">
        <v>37072</v>
      </c>
      <c r="E357" s="41">
        <v>37041</v>
      </c>
      <c r="F357" s="41" t="s">
        <v>366</v>
      </c>
      <c r="G357" s="41" t="s">
        <v>366</v>
      </c>
      <c r="H357" s="41" t="s">
        <v>366</v>
      </c>
      <c r="I357" s="41" t="s">
        <v>366</v>
      </c>
      <c r="J357" s="41">
        <v>36879</v>
      </c>
    </row>
    <row r="358" spans="1:10" x14ac:dyDescent="0.2">
      <c r="A358" s="41">
        <v>36880</v>
      </c>
      <c r="B358" s="41">
        <v>36856</v>
      </c>
      <c r="C358" s="41">
        <v>36856</v>
      </c>
      <c r="D358" s="41">
        <v>37072</v>
      </c>
      <c r="E358" s="41">
        <v>37041</v>
      </c>
      <c r="F358" s="41" t="s">
        <v>366</v>
      </c>
      <c r="G358" s="41" t="s">
        <v>366</v>
      </c>
      <c r="H358" s="41" t="s">
        <v>366</v>
      </c>
      <c r="I358" s="41" t="s">
        <v>366</v>
      </c>
      <c r="J358" s="41">
        <v>36880</v>
      </c>
    </row>
    <row r="359" spans="1:10" x14ac:dyDescent="0.2">
      <c r="A359" s="41">
        <v>36881</v>
      </c>
      <c r="B359" s="41">
        <v>36858</v>
      </c>
      <c r="C359" s="41">
        <v>36858</v>
      </c>
      <c r="D359" s="41">
        <v>37072</v>
      </c>
      <c r="E359" s="41">
        <v>37041</v>
      </c>
      <c r="F359" s="41" t="s">
        <v>366</v>
      </c>
      <c r="G359" s="41" t="s">
        <v>366</v>
      </c>
      <c r="H359" s="41" t="s">
        <v>366</v>
      </c>
      <c r="I359" s="41" t="s">
        <v>366</v>
      </c>
      <c r="J359" s="41">
        <v>36881</v>
      </c>
    </row>
    <row r="360" spans="1:10" x14ac:dyDescent="0.2">
      <c r="A360" s="41">
        <v>36882</v>
      </c>
      <c r="B360" s="41">
        <v>36859</v>
      </c>
      <c r="C360" s="41">
        <v>36859</v>
      </c>
      <c r="D360" s="41">
        <v>37072</v>
      </c>
      <c r="E360" s="41">
        <v>37041</v>
      </c>
      <c r="F360" s="41" t="s">
        <v>366</v>
      </c>
      <c r="G360" s="41" t="s">
        <v>366</v>
      </c>
      <c r="H360" s="41" t="s">
        <v>366</v>
      </c>
      <c r="I360" s="41" t="s">
        <v>366</v>
      </c>
      <c r="J360" s="41">
        <v>36882</v>
      </c>
    </row>
    <row r="361" spans="1:10" x14ac:dyDescent="0.2">
      <c r="A361" s="41">
        <v>36883</v>
      </c>
      <c r="B361" s="41">
        <v>36860</v>
      </c>
      <c r="C361" s="41">
        <v>36860</v>
      </c>
      <c r="D361" s="41">
        <v>37072</v>
      </c>
      <c r="E361" s="41">
        <v>37041</v>
      </c>
      <c r="F361" s="41" t="s">
        <v>366</v>
      </c>
      <c r="G361" s="41" t="s">
        <v>366</v>
      </c>
      <c r="H361" s="41" t="s">
        <v>366</v>
      </c>
      <c r="I361" s="41" t="s">
        <v>366</v>
      </c>
      <c r="J361" s="41">
        <v>36883</v>
      </c>
    </row>
    <row r="362" spans="1:10" x14ac:dyDescent="0.2">
      <c r="A362" s="41">
        <v>36884</v>
      </c>
      <c r="B362" s="41">
        <v>36862</v>
      </c>
      <c r="C362" s="41">
        <v>36862</v>
      </c>
      <c r="D362" s="41">
        <v>37072</v>
      </c>
      <c r="E362" s="41">
        <v>37041</v>
      </c>
      <c r="F362" s="41" t="s">
        <v>366</v>
      </c>
      <c r="G362" s="41" t="s">
        <v>366</v>
      </c>
      <c r="H362" s="41" t="s">
        <v>366</v>
      </c>
      <c r="I362" s="41" t="s">
        <v>366</v>
      </c>
      <c r="J362" s="41">
        <v>36884</v>
      </c>
    </row>
    <row r="363" spans="1:10" x14ac:dyDescent="0.2">
      <c r="A363" s="41">
        <v>36885</v>
      </c>
      <c r="B363" s="41">
        <v>36863</v>
      </c>
      <c r="C363" s="41">
        <v>36863</v>
      </c>
      <c r="D363" s="41">
        <v>37072</v>
      </c>
      <c r="E363" s="41">
        <v>37041</v>
      </c>
      <c r="F363" s="41" t="s">
        <v>366</v>
      </c>
      <c r="G363" s="41" t="s">
        <v>366</v>
      </c>
      <c r="H363" s="41" t="s">
        <v>366</v>
      </c>
      <c r="I363" s="41" t="s">
        <v>366</v>
      </c>
      <c r="J363" s="41">
        <v>36885</v>
      </c>
    </row>
    <row r="364" spans="1:10" x14ac:dyDescent="0.2">
      <c r="A364" s="41">
        <v>36886</v>
      </c>
      <c r="B364" s="41">
        <v>36864</v>
      </c>
      <c r="C364" s="41">
        <v>36864</v>
      </c>
      <c r="D364" s="41">
        <v>37072</v>
      </c>
      <c r="E364" s="41">
        <v>37041</v>
      </c>
      <c r="F364" s="41" t="s">
        <v>366</v>
      </c>
      <c r="G364" s="41" t="s">
        <v>366</v>
      </c>
      <c r="H364" s="41" t="s">
        <v>366</v>
      </c>
      <c r="I364" s="41" t="s">
        <v>366</v>
      </c>
      <c r="J364" s="41">
        <v>36886</v>
      </c>
    </row>
    <row r="365" spans="1:10" x14ac:dyDescent="0.2">
      <c r="A365" s="41">
        <v>36887</v>
      </c>
      <c r="B365" s="41">
        <v>36866</v>
      </c>
      <c r="C365" s="41">
        <v>36866</v>
      </c>
      <c r="D365" s="41">
        <v>37072</v>
      </c>
      <c r="E365" s="41">
        <v>37041</v>
      </c>
      <c r="F365" s="41" t="s">
        <v>366</v>
      </c>
      <c r="G365" s="41" t="s">
        <v>366</v>
      </c>
      <c r="H365" s="41" t="s">
        <v>366</v>
      </c>
      <c r="I365" s="41" t="s">
        <v>366</v>
      </c>
      <c r="J365" s="41">
        <v>36887</v>
      </c>
    </row>
    <row r="366" spans="1:10" x14ac:dyDescent="0.2">
      <c r="A366" s="41">
        <v>36888</v>
      </c>
      <c r="B366" s="41">
        <v>36867</v>
      </c>
      <c r="C366" s="41">
        <v>36867</v>
      </c>
      <c r="D366" s="41">
        <v>37072</v>
      </c>
      <c r="E366" s="41">
        <v>37041</v>
      </c>
      <c r="F366" s="41" t="s">
        <v>366</v>
      </c>
      <c r="G366" s="41" t="s">
        <v>366</v>
      </c>
      <c r="H366" s="41" t="s">
        <v>366</v>
      </c>
      <c r="I366" s="41" t="s">
        <v>366</v>
      </c>
      <c r="J366" s="41">
        <v>36888</v>
      </c>
    </row>
    <row r="367" spans="1:10" x14ac:dyDescent="0.2">
      <c r="A367" s="41">
        <v>36889</v>
      </c>
      <c r="B367" s="41">
        <v>36868</v>
      </c>
      <c r="C367" s="41">
        <v>36868</v>
      </c>
      <c r="D367" s="41">
        <v>37072</v>
      </c>
      <c r="E367" s="41">
        <v>37041</v>
      </c>
      <c r="F367" s="41" t="s">
        <v>366</v>
      </c>
      <c r="G367" s="41" t="s">
        <v>366</v>
      </c>
      <c r="H367" s="41" t="s">
        <v>366</v>
      </c>
      <c r="I367" s="41" t="s">
        <v>366</v>
      </c>
      <c r="J367" s="41">
        <v>36889</v>
      </c>
    </row>
    <row r="368" spans="1:10" x14ac:dyDescent="0.2">
      <c r="A368" s="41">
        <v>36890</v>
      </c>
      <c r="B368" s="41">
        <v>36870</v>
      </c>
      <c r="C368" s="41">
        <v>36870</v>
      </c>
      <c r="D368" s="41">
        <v>37072</v>
      </c>
      <c r="E368" s="41">
        <v>37041</v>
      </c>
      <c r="F368" s="41" t="s">
        <v>366</v>
      </c>
      <c r="G368" s="41" t="s">
        <v>366</v>
      </c>
      <c r="H368" s="41" t="s">
        <v>366</v>
      </c>
      <c r="I368" s="41" t="s">
        <v>366</v>
      </c>
      <c r="J368" s="41">
        <v>36890</v>
      </c>
    </row>
    <row r="369" spans="1:10" x14ac:dyDescent="0.2">
      <c r="A369" s="41">
        <v>36891</v>
      </c>
      <c r="B369" s="40" t="s">
        <v>366</v>
      </c>
      <c r="C369" s="41">
        <v>36870</v>
      </c>
      <c r="D369" s="41">
        <v>37072</v>
      </c>
      <c r="E369" s="41">
        <v>37041</v>
      </c>
      <c r="F369" s="41" t="s">
        <v>366</v>
      </c>
      <c r="G369" s="41" t="s">
        <v>366</v>
      </c>
      <c r="H369" s="41" t="s">
        <v>366</v>
      </c>
      <c r="I369" s="41" t="s">
        <v>366</v>
      </c>
      <c r="J369" s="41">
        <v>36890</v>
      </c>
    </row>
    <row r="370" spans="1:10" x14ac:dyDescent="0.2">
      <c r="A370" s="41">
        <v>36892</v>
      </c>
      <c r="B370" s="41">
        <v>36871</v>
      </c>
      <c r="C370" s="41">
        <v>36871</v>
      </c>
      <c r="D370" s="41">
        <v>37072</v>
      </c>
      <c r="E370" s="41">
        <v>37041</v>
      </c>
      <c r="F370" s="41" t="s">
        <v>366</v>
      </c>
      <c r="G370" s="41" t="s">
        <v>366</v>
      </c>
      <c r="H370" s="41" t="s">
        <v>366</v>
      </c>
      <c r="I370" s="41" t="s">
        <v>366</v>
      </c>
      <c r="J370" s="41">
        <v>36892</v>
      </c>
    </row>
    <row r="371" spans="1:10" x14ac:dyDescent="0.2">
      <c r="A371" s="41">
        <v>36893</v>
      </c>
      <c r="B371" s="41">
        <v>36872</v>
      </c>
      <c r="C371" s="41">
        <v>36872</v>
      </c>
      <c r="D371" s="41">
        <v>37072</v>
      </c>
      <c r="E371" s="41">
        <v>37041</v>
      </c>
      <c r="F371" s="41" t="s">
        <v>366</v>
      </c>
      <c r="G371" s="41" t="s">
        <v>366</v>
      </c>
      <c r="H371" s="41" t="s">
        <v>366</v>
      </c>
      <c r="I371" s="41" t="s">
        <v>366</v>
      </c>
      <c r="J371" s="41">
        <v>36893</v>
      </c>
    </row>
    <row r="372" spans="1:10" x14ac:dyDescent="0.2">
      <c r="A372" s="41">
        <v>36894</v>
      </c>
      <c r="B372" s="41">
        <v>36874</v>
      </c>
      <c r="C372" s="41">
        <v>36874</v>
      </c>
      <c r="D372" s="41">
        <v>37072</v>
      </c>
      <c r="E372" s="41">
        <v>37041</v>
      </c>
      <c r="F372" s="41" t="s">
        <v>366</v>
      </c>
      <c r="G372" s="41" t="s">
        <v>366</v>
      </c>
      <c r="H372" s="41" t="s">
        <v>366</v>
      </c>
      <c r="I372" s="41" t="s">
        <v>366</v>
      </c>
      <c r="J372" s="41">
        <v>36894</v>
      </c>
    </row>
    <row r="373" spans="1:10" x14ac:dyDescent="0.2">
      <c r="A373" s="41">
        <v>36895</v>
      </c>
      <c r="B373" s="41">
        <v>36875</v>
      </c>
      <c r="C373" s="41">
        <v>36875</v>
      </c>
      <c r="D373" s="41">
        <v>37072</v>
      </c>
      <c r="E373" s="41">
        <v>37041</v>
      </c>
      <c r="F373" s="41" t="s">
        <v>366</v>
      </c>
      <c r="G373" s="41" t="s">
        <v>366</v>
      </c>
      <c r="H373" s="41" t="s">
        <v>366</v>
      </c>
      <c r="I373" s="41" t="s">
        <v>366</v>
      </c>
      <c r="J373" s="41">
        <v>36895</v>
      </c>
    </row>
    <row r="374" spans="1:10" x14ac:dyDescent="0.2">
      <c r="A374" s="41">
        <v>36896</v>
      </c>
      <c r="B374" s="41">
        <v>36876</v>
      </c>
      <c r="C374" s="41">
        <v>36876</v>
      </c>
      <c r="D374" s="41">
        <v>37072</v>
      </c>
      <c r="E374" s="41">
        <v>37041</v>
      </c>
      <c r="F374" s="41" t="s">
        <v>366</v>
      </c>
      <c r="G374" s="41" t="s">
        <v>366</v>
      </c>
      <c r="H374" s="41" t="s">
        <v>366</v>
      </c>
      <c r="I374" s="41" t="s">
        <v>366</v>
      </c>
      <c r="J374" s="41">
        <v>36896</v>
      </c>
    </row>
    <row r="375" spans="1:10" x14ac:dyDescent="0.2">
      <c r="A375" s="41">
        <v>36897</v>
      </c>
      <c r="B375" s="41">
        <v>36878</v>
      </c>
      <c r="C375" s="41">
        <v>36878</v>
      </c>
      <c r="D375" s="41">
        <v>37072</v>
      </c>
      <c r="E375" s="41">
        <v>37041</v>
      </c>
      <c r="F375" s="41" t="s">
        <v>366</v>
      </c>
      <c r="G375" s="41" t="s">
        <v>366</v>
      </c>
      <c r="H375" s="41" t="s">
        <v>366</v>
      </c>
      <c r="I375" s="41" t="s">
        <v>366</v>
      </c>
      <c r="J375" s="41">
        <v>36897</v>
      </c>
    </row>
    <row r="376" spans="1:10" x14ac:dyDescent="0.2">
      <c r="A376" s="41">
        <v>36898</v>
      </c>
      <c r="B376" s="41">
        <v>36879</v>
      </c>
      <c r="C376" s="41">
        <v>36879</v>
      </c>
      <c r="D376" s="41">
        <v>37072</v>
      </c>
      <c r="E376" s="41">
        <v>37041</v>
      </c>
      <c r="F376" s="41" t="s">
        <v>366</v>
      </c>
      <c r="G376" s="41" t="s">
        <v>366</v>
      </c>
      <c r="H376" s="41" t="s">
        <v>366</v>
      </c>
      <c r="I376" s="41" t="s">
        <v>366</v>
      </c>
      <c r="J376" s="41">
        <v>36898</v>
      </c>
    </row>
    <row r="377" spans="1:10" x14ac:dyDescent="0.2">
      <c r="A377" s="41">
        <v>36899</v>
      </c>
      <c r="B377" s="41">
        <v>36880</v>
      </c>
      <c r="C377" s="41">
        <v>36880</v>
      </c>
      <c r="D377" s="41">
        <v>37072</v>
      </c>
      <c r="E377" s="41">
        <v>37041</v>
      </c>
      <c r="F377" s="41" t="s">
        <v>366</v>
      </c>
      <c r="G377" s="41" t="s">
        <v>366</v>
      </c>
      <c r="H377" s="41" t="s">
        <v>366</v>
      </c>
      <c r="I377" s="41" t="s">
        <v>366</v>
      </c>
      <c r="J377" s="41">
        <v>36899</v>
      </c>
    </row>
    <row r="378" spans="1:10" x14ac:dyDescent="0.2">
      <c r="A378" s="41">
        <v>36900</v>
      </c>
      <c r="B378" s="41">
        <v>36882</v>
      </c>
      <c r="C378" s="41">
        <v>36882</v>
      </c>
      <c r="D378" s="41">
        <v>37072</v>
      </c>
      <c r="E378" s="41">
        <v>37041</v>
      </c>
      <c r="F378" s="41" t="s">
        <v>366</v>
      </c>
      <c r="G378" s="41" t="s">
        <v>366</v>
      </c>
      <c r="H378" s="41" t="s">
        <v>366</v>
      </c>
      <c r="I378" s="41" t="s">
        <v>366</v>
      </c>
      <c r="J378" s="41">
        <v>36900</v>
      </c>
    </row>
    <row r="379" spans="1:10" x14ac:dyDescent="0.2">
      <c r="A379" s="41">
        <v>36901</v>
      </c>
      <c r="B379" s="41">
        <v>36883</v>
      </c>
      <c r="C379" s="41">
        <v>36883</v>
      </c>
      <c r="D379" s="41">
        <v>37072</v>
      </c>
      <c r="E379" s="41">
        <v>37041</v>
      </c>
      <c r="F379" s="41" t="s">
        <v>366</v>
      </c>
      <c r="G379" s="41" t="s">
        <v>366</v>
      </c>
      <c r="H379" s="41" t="s">
        <v>366</v>
      </c>
      <c r="I379" s="41" t="s">
        <v>366</v>
      </c>
      <c r="J379" s="41">
        <v>36901</v>
      </c>
    </row>
    <row r="380" spans="1:10" x14ac:dyDescent="0.2">
      <c r="A380" s="41">
        <v>36902</v>
      </c>
      <c r="B380" s="41">
        <v>36884</v>
      </c>
      <c r="C380" s="41">
        <v>36884</v>
      </c>
      <c r="D380" s="41">
        <v>37072</v>
      </c>
      <c r="E380" s="41">
        <v>37041</v>
      </c>
      <c r="F380" s="41" t="s">
        <v>366</v>
      </c>
      <c r="G380" s="41" t="s">
        <v>366</v>
      </c>
      <c r="H380" s="41" t="s">
        <v>366</v>
      </c>
      <c r="I380" s="41" t="s">
        <v>366</v>
      </c>
      <c r="J380" s="41">
        <v>36902</v>
      </c>
    </row>
    <row r="381" spans="1:10" x14ac:dyDescent="0.2">
      <c r="A381" s="41">
        <v>36903</v>
      </c>
      <c r="B381" s="41">
        <v>36886</v>
      </c>
      <c r="C381" s="41">
        <v>36886</v>
      </c>
      <c r="D381" s="41">
        <v>37072</v>
      </c>
      <c r="E381" s="41">
        <v>37041</v>
      </c>
      <c r="F381" s="41" t="s">
        <v>366</v>
      </c>
      <c r="G381" s="41" t="s">
        <v>366</v>
      </c>
      <c r="H381" s="41" t="s">
        <v>366</v>
      </c>
      <c r="I381" s="41" t="s">
        <v>366</v>
      </c>
      <c r="J381" s="41">
        <v>36903</v>
      </c>
    </row>
    <row r="382" spans="1:10" x14ac:dyDescent="0.2">
      <c r="A382" s="41">
        <v>36904</v>
      </c>
      <c r="B382" s="41">
        <v>36887</v>
      </c>
      <c r="C382" s="41">
        <v>36887</v>
      </c>
      <c r="D382" s="41">
        <v>37072</v>
      </c>
      <c r="E382" s="41">
        <v>37041</v>
      </c>
      <c r="F382" s="41" t="s">
        <v>366</v>
      </c>
      <c r="G382" s="41" t="s">
        <v>366</v>
      </c>
      <c r="H382" s="41" t="s">
        <v>366</v>
      </c>
      <c r="I382" s="41" t="s">
        <v>366</v>
      </c>
      <c r="J382" s="41">
        <v>36904</v>
      </c>
    </row>
    <row r="383" spans="1:10" x14ac:dyDescent="0.2">
      <c r="A383" s="41">
        <v>36905</v>
      </c>
      <c r="B383" s="41">
        <v>36888</v>
      </c>
      <c r="C383" s="41">
        <v>36888</v>
      </c>
      <c r="D383" s="41">
        <v>37072</v>
      </c>
      <c r="E383" s="41">
        <v>37041</v>
      </c>
      <c r="F383" s="41" t="s">
        <v>366</v>
      </c>
      <c r="G383" s="41" t="s">
        <v>366</v>
      </c>
      <c r="H383" s="41" t="s">
        <v>366</v>
      </c>
      <c r="I383" s="41" t="s">
        <v>366</v>
      </c>
      <c r="J383" s="41">
        <v>36905</v>
      </c>
    </row>
    <row r="384" spans="1:10" x14ac:dyDescent="0.2">
      <c r="A384" s="41">
        <v>36906</v>
      </c>
      <c r="B384" s="41">
        <v>36890</v>
      </c>
      <c r="C384" s="41">
        <v>36890</v>
      </c>
      <c r="D384" s="41">
        <v>37072</v>
      </c>
      <c r="E384" s="41">
        <v>37041</v>
      </c>
      <c r="F384" s="41" t="s">
        <v>366</v>
      </c>
      <c r="G384" s="41">
        <v>36906</v>
      </c>
      <c r="H384" s="41" t="s">
        <v>366</v>
      </c>
      <c r="I384" s="41">
        <v>36906</v>
      </c>
      <c r="J384" s="41">
        <v>36906</v>
      </c>
    </row>
    <row r="385" spans="1:10" x14ac:dyDescent="0.2">
      <c r="A385" s="41">
        <v>36907</v>
      </c>
      <c r="B385" s="41">
        <v>36892</v>
      </c>
      <c r="C385" s="41">
        <v>36892</v>
      </c>
      <c r="D385" s="41">
        <v>37072</v>
      </c>
      <c r="E385" s="41">
        <v>37041</v>
      </c>
      <c r="F385" s="41">
        <v>36907</v>
      </c>
      <c r="G385" s="41" t="s">
        <v>366</v>
      </c>
      <c r="H385" s="41">
        <v>36907</v>
      </c>
      <c r="I385" s="41" t="s">
        <v>366</v>
      </c>
      <c r="J385" s="41">
        <v>36907</v>
      </c>
    </row>
    <row r="386" spans="1:10" x14ac:dyDescent="0.2">
      <c r="A386" s="41">
        <v>36908</v>
      </c>
      <c r="B386" s="41">
        <v>36893</v>
      </c>
      <c r="C386" s="41">
        <v>36893</v>
      </c>
      <c r="D386" s="41">
        <v>37072</v>
      </c>
      <c r="E386" s="41">
        <v>37041</v>
      </c>
      <c r="F386" s="41" t="s">
        <v>366</v>
      </c>
      <c r="G386" s="41" t="s">
        <v>366</v>
      </c>
      <c r="H386" s="41" t="s">
        <v>366</v>
      </c>
      <c r="I386" s="41" t="s">
        <v>366</v>
      </c>
      <c r="J386" s="41">
        <v>36908</v>
      </c>
    </row>
    <row r="387" spans="1:10" x14ac:dyDescent="0.2">
      <c r="A387" s="41">
        <v>36909</v>
      </c>
      <c r="B387" s="41">
        <v>36895</v>
      </c>
      <c r="C387" s="41">
        <v>36895</v>
      </c>
      <c r="D387" s="41">
        <v>37072</v>
      </c>
      <c r="E387" s="41">
        <v>37041</v>
      </c>
      <c r="F387" s="41" t="s">
        <v>366</v>
      </c>
      <c r="G387" s="41" t="s">
        <v>366</v>
      </c>
      <c r="H387" s="41" t="s">
        <v>366</v>
      </c>
      <c r="I387" s="41" t="s">
        <v>366</v>
      </c>
      <c r="J387" s="41">
        <v>36909</v>
      </c>
    </row>
    <row r="388" spans="1:10" x14ac:dyDescent="0.2">
      <c r="A388" s="41">
        <v>36910</v>
      </c>
      <c r="B388" s="41">
        <v>36896</v>
      </c>
      <c r="C388" s="41">
        <v>36896</v>
      </c>
      <c r="D388" s="41">
        <v>37072</v>
      </c>
      <c r="E388" s="41">
        <v>37041</v>
      </c>
      <c r="F388" s="41" t="s">
        <v>366</v>
      </c>
      <c r="G388" s="41" t="s">
        <v>366</v>
      </c>
      <c r="H388" s="41" t="s">
        <v>366</v>
      </c>
      <c r="I388" s="41" t="s">
        <v>366</v>
      </c>
      <c r="J388" s="41">
        <v>36910</v>
      </c>
    </row>
    <row r="389" spans="1:10" x14ac:dyDescent="0.2">
      <c r="A389" s="41">
        <v>36911</v>
      </c>
      <c r="B389" s="41">
        <v>36897</v>
      </c>
      <c r="C389" s="41">
        <v>36897</v>
      </c>
      <c r="D389" s="41">
        <v>37072</v>
      </c>
      <c r="E389" s="41">
        <v>37041</v>
      </c>
      <c r="F389" s="41" t="s">
        <v>366</v>
      </c>
      <c r="G389" s="41" t="s">
        <v>366</v>
      </c>
      <c r="H389" s="41" t="s">
        <v>366</v>
      </c>
      <c r="I389" s="41" t="s">
        <v>366</v>
      </c>
      <c r="J389" s="41">
        <v>36911</v>
      </c>
    </row>
    <row r="390" spans="1:10" x14ac:dyDescent="0.2">
      <c r="A390" s="41">
        <v>36912</v>
      </c>
      <c r="B390" s="41">
        <v>36899</v>
      </c>
      <c r="C390" s="41">
        <v>36899</v>
      </c>
      <c r="D390" s="41">
        <v>37072</v>
      </c>
      <c r="E390" s="41">
        <v>37041</v>
      </c>
      <c r="F390" s="41" t="s">
        <v>366</v>
      </c>
      <c r="G390" s="41" t="s">
        <v>366</v>
      </c>
      <c r="H390" s="41" t="s">
        <v>366</v>
      </c>
      <c r="I390" s="41" t="s">
        <v>366</v>
      </c>
      <c r="J390" s="41">
        <v>36912</v>
      </c>
    </row>
    <row r="391" spans="1:10" x14ac:dyDescent="0.2">
      <c r="A391" s="41">
        <v>36913</v>
      </c>
      <c r="B391" s="41">
        <v>36900</v>
      </c>
      <c r="C391" s="41">
        <v>36900</v>
      </c>
      <c r="D391" s="41">
        <v>37072</v>
      </c>
      <c r="E391" s="41">
        <v>37041</v>
      </c>
      <c r="F391" s="41" t="s">
        <v>366</v>
      </c>
      <c r="G391" s="41" t="s">
        <v>366</v>
      </c>
      <c r="H391" s="41" t="s">
        <v>366</v>
      </c>
      <c r="I391" s="41" t="s">
        <v>366</v>
      </c>
      <c r="J391" s="41">
        <v>36913</v>
      </c>
    </row>
    <row r="392" spans="1:10" x14ac:dyDescent="0.2">
      <c r="A392" s="41">
        <v>36914</v>
      </c>
      <c r="B392" s="41">
        <v>36901</v>
      </c>
      <c r="C392" s="41">
        <v>36901</v>
      </c>
      <c r="D392" s="41">
        <v>37072</v>
      </c>
      <c r="E392" s="41">
        <v>37041</v>
      </c>
      <c r="F392" s="41" t="s">
        <v>366</v>
      </c>
      <c r="G392" s="41" t="s">
        <v>366</v>
      </c>
      <c r="H392" s="41" t="s">
        <v>366</v>
      </c>
      <c r="I392" s="41" t="s">
        <v>366</v>
      </c>
      <c r="J392" s="41">
        <v>36914</v>
      </c>
    </row>
    <row r="393" spans="1:10" x14ac:dyDescent="0.2">
      <c r="A393" s="41">
        <v>36915</v>
      </c>
      <c r="B393" s="41">
        <v>36903</v>
      </c>
      <c r="C393" s="41">
        <v>36903</v>
      </c>
      <c r="D393" s="41">
        <v>37072</v>
      </c>
      <c r="E393" s="41">
        <v>37041</v>
      </c>
      <c r="F393" s="41" t="s">
        <v>366</v>
      </c>
      <c r="G393" s="41" t="s">
        <v>366</v>
      </c>
      <c r="H393" s="41" t="s">
        <v>366</v>
      </c>
      <c r="I393" s="41" t="s">
        <v>366</v>
      </c>
      <c r="J393" s="41">
        <v>36915</v>
      </c>
    </row>
    <row r="394" spans="1:10" x14ac:dyDescent="0.2">
      <c r="A394" s="41">
        <v>36916</v>
      </c>
      <c r="B394" s="41">
        <v>36904</v>
      </c>
      <c r="C394" s="41">
        <v>36904</v>
      </c>
      <c r="D394" s="41">
        <v>37072</v>
      </c>
      <c r="E394" s="41">
        <v>37041</v>
      </c>
      <c r="F394" s="41" t="s">
        <v>366</v>
      </c>
      <c r="G394" s="41" t="s">
        <v>366</v>
      </c>
      <c r="H394" s="41" t="s">
        <v>366</v>
      </c>
      <c r="I394" s="41" t="s">
        <v>366</v>
      </c>
      <c r="J394" s="41">
        <v>36916</v>
      </c>
    </row>
    <row r="395" spans="1:10" x14ac:dyDescent="0.2">
      <c r="A395" s="41">
        <v>36917</v>
      </c>
      <c r="B395" s="41">
        <v>36905</v>
      </c>
      <c r="C395" s="41">
        <v>36905</v>
      </c>
      <c r="D395" s="41">
        <v>37072</v>
      </c>
      <c r="E395" s="41">
        <v>37041</v>
      </c>
      <c r="F395" s="41" t="s">
        <v>366</v>
      </c>
      <c r="G395" s="41" t="s">
        <v>366</v>
      </c>
      <c r="H395" s="41" t="s">
        <v>366</v>
      </c>
      <c r="I395" s="41" t="s">
        <v>366</v>
      </c>
      <c r="J395" s="41">
        <v>36917</v>
      </c>
    </row>
    <row r="396" spans="1:10" x14ac:dyDescent="0.2">
      <c r="A396" s="41">
        <v>36918</v>
      </c>
      <c r="B396" s="41">
        <v>36907</v>
      </c>
      <c r="C396" s="41">
        <v>36907</v>
      </c>
      <c r="D396" s="41">
        <v>37072</v>
      </c>
      <c r="E396" s="41">
        <v>37041</v>
      </c>
      <c r="F396" s="41" t="s">
        <v>366</v>
      </c>
      <c r="G396" s="41" t="s">
        <v>366</v>
      </c>
      <c r="H396" s="41" t="s">
        <v>366</v>
      </c>
      <c r="I396" s="41" t="s">
        <v>366</v>
      </c>
      <c r="J396" s="41">
        <v>36918</v>
      </c>
    </row>
    <row r="397" spans="1:10" x14ac:dyDescent="0.2">
      <c r="A397" s="41">
        <v>36919</v>
      </c>
      <c r="B397" s="41">
        <v>36908</v>
      </c>
      <c r="C397" s="41">
        <v>36908</v>
      </c>
      <c r="D397" s="41">
        <v>37072</v>
      </c>
      <c r="E397" s="41">
        <v>37041</v>
      </c>
      <c r="F397" s="41" t="s">
        <v>366</v>
      </c>
      <c r="G397" s="41" t="s">
        <v>366</v>
      </c>
      <c r="H397" s="41" t="s">
        <v>366</v>
      </c>
      <c r="I397" s="41" t="s">
        <v>366</v>
      </c>
      <c r="J397" s="41">
        <v>36919</v>
      </c>
    </row>
    <row r="398" spans="1:10" x14ac:dyDescent="0.2">
      <c r="A398" s="41">
        <v>36920</v>
      </c>
      <c r="B398" s="41">
        <v>36909</v>
      </c>
      <c r="C398" s="41">
        <v>36909</v>
      </c>
      <c r="D398" s="41">
        <v>37072</v>
      </c>
      <c r="E398" s="41">
        <v>37041</v>
      </c>
      <c r="F398" s="41" t="s">
        <v>366</v>
      </c>
      <c r="G398" s="41" t="s">
        <v>366</v>
      </c>
      <c r="H398" s="41" t="s">
        <v>366</v>
      </c>
      <c r="I398" s="41" t="s">
        <v>366</v>
      </c>
      <c r="J398" s="41">
        <v>36920</v>
      </c>
    </row>
    <row r="399" spans="1:10" x14ac:dyDescent="0.2">
      <c r="A399" s="41">
        <v>36921</v>
      </c>
      <c r="B399" s="41">
        <v>36911</v>
      </c>
      <c r="C399" s="41">
        <v>36911</v>
      </c>
      <c r="D399" s="41">
        <v>37072</v>
      </c>
      <c r="E399" s="41">
        <v>37041</v>
      </c>
      <c r="F399" s="41" t="s">
        <v>366</v>
      </c>
      <c r="G399" s="41" t="s">
        <v>366</v>
      </c>
      <c r="H399" s="41" t="s">
        <v>366</v>
      </c>
      <c r="I399" s="41" t="s">
        <v>366</v>
      </c>
      <c r="J399" s="41">
        <v>36921</v>
      </c>
    </row>
    <row r="400" spans="1:10" x14ac:dyDescent="0.2">
      <c r="A400" s="41">
        <v>36922</v>
      </c>
      <c r="B400" s="41" t="s">
        <v>366</v>
      </c>
      <c r="C400" s="41">
        <v>36911</v>
      </c>
      <c r="D400" s="41">
        <v>37072</v>
      </c>
      <c r="E400" s="41">
        <v>37041</v>
      </c>
      <c r="F400" s="41" t="s">
        <v>366</v>
      </c>
      <c r="G400" s="41" t="s">
        <v>366</v>
      </c>
      <c r="H400" s="41" t="s">
        <v>366</v>
      </c>
      <c r="I400" s="41" t="s">
        <v>366</v>
      </c>
      <c r="J400" s="41">
        <v>36921</v>
      </c>
    </row>
    <row r="401" spans="1:10" x14ac:dyDescent="0.2">
      <c r="A401" s="41">
        <v>36923</v>
      </c>
      <c r="B401" s="41">
        <v>36912</v>
      </c>
      <c r="C401" s="41">
        <v>36912</v>
      </c>
      <c r="D401" s="41">
        <v>37072</v>
      </c>
      <c r="E401" s="41">
        <v>37041</v>
      </c>
      <c r="F401" s="41" t="s">
        <v>366</v>
      </c>
      <c r="G401" s="41" t="s">
        <v>366</v>
      </c>
      <c r="H401" s="41" t="s">
        <v>366</v>
      </c>
      <c r="I401" s="41" t="s">
        <v>366</v>
      </c>
      <c r="J401" s="41">
        <v>36923</v>
      </c>
    </row>
    <row r="402" spans="1:10" x14ac:dyDescent="0.2">
      <c r="A402" s="41">
        <v>36924</v>
      </c>
      <c r="B402" s="41">
        <v>36913</v>
      </c>
      <c r="C402" s="41">
        <v>36913</v>
      </c>
      <c r="D402" s="41">
        <v>37072</v>
      </c>
      <c r="E402" s="41">
        <v>37041</v>
      </c>
      <c r="F402" s="41" t="s">
        <v>366</v>
      </c>
      <c r="G402" s="41" t="s">
        <v>366</v>
      </c>
      <c r="H402" s="41" t="s">
        <v>366</v>
      </c>
      <c r="I402" s="41" t="s">
        <v>366</v>
      </c>
      <c r="J402" s="41">
        <v>36924</v>
      </c>
    </row>
    <row r="403" spans="1:10" x14ac:dyDescent="0.2">
      <c r="A403" s="41">
        <v>36925</v>
      </c>
      <c r="B403" s="41">
        <v>36915</v>
      </c>
      <c r="C403" s="41">
        <v>36915</v>
      </c>
      <c r="D403" s="41">
        <v>37072</v>
      </c>
      <c r="E403" s="41">
        <v>37041</v>
      </c>
      <c r="F403" s="41" t="s">
        <v>366</v>
      </c>
      <c r="G403" s="41" t="s">
        <v>366</v>
      </c>
      <c r="H403" s="41" t="s">
        <v>366</v>
      </c>
      <c r="I403" s="41" t="s">
        <v>366</v>
      </c>
      <c r="J403" s="41">
        <v>36925</v>
      </c>
    </row>
    <row r="404" spans="1:10" x14ac:dyDescent="0.2">
      <c r="A404" s="41">
        <v>36926</v>
      </c>
      <c r="B404" s="41">
        <v>36916</v>
      </c>
      <c r="C404" s="41">
        <v>36916</v>
      </c>
      <c r="D404" s="41">
        <v>37072</v>
      </c>
      <c r="E404" s="41">
        <v>37041</v>
      </c>
      <c r="F404" s="41" t="s">
        <v>366</v>
      </c>
      <c r="G404" s="41" t="s">
        <v>366</v>
      </c>
      <c r="H404" s="41" t="s">
        <v>366</v>
      </c>
      <c r="I404" s="41" t="s">
        <v>366</v>
      </c>
      <c r="J404" s="41">
        <v>36926</v>
      </c>
    </row>
    <row r="405" spans="1:10" x14ac:dyDescent="0.2">
      <c r="A405" s="41">
        <v>36927</v>
      </c>
      <c r="B405" s="41">
        <v>36917</v>
      </c>
      <c r="C405" s="41">
        <v>36917</v>
      </c>
      <c r="D405" s="41">
        <v>37072</v>
      </c>
      <c r="E405" s="41">
        <v>37041</v>
      </c>
      <c r="F405" s="41" t="s">
        <v>366</v>
      </c>
      <c r="G405" s="41" t="s">
        <v>366</v>
      </c>
      <c r="H405" s="41" t="s">
        <v>366</v>
      </c>
      <c r="I405" s="41" t="s">
        <v>366</v>
      </c>
      <c r="J405" s="41">
        <v>36927</v>
      </c>
    </row>
    <row r="406" spans="1:10" x14ac:dyDescent="0.2">
      <c r="A406" s="41">
        <v>36928</v>
      </c>
      <c r="B406" s="41">
        <v>36919</v>
      </c>
      <c r="C406" s="41">
        <v>36919</v>
      </c>
      <c r="D406" s="41">
        <v>37072</v>
      </c>
      <c r="E406" s="41">
        <v>37041</v>
      </c>
      <c r="F406" s="41" t="s">
        <v>366</v>
      </c>
      <c r="G406" s="41" t="s">
        <v>366</v>
      </c>
      <c r="H406" s="41" t="s">
        <v>366</v>
      </c>
      <c r="I406" s="41" t="s">
        <v>366</v>
      </c>
      <c r="J406" s="41">
        <v>36928</v>
      </c>
    </row>
    <row r="407" spans="1:10" x14ac:dyDescent="0.2">
      <c r="A407" s="41">
        <v>36929</v>
      </c>
      <c r="B407" s="41">
        <v>36920</v>
      </c>
      <c r="C407" s="41">
        <v>36920</v>
      </c>
      <c r="D407" s="41">
        <v>37072</v>
      </c>
      <c r="E407" s="41">
        <v>37041</v>
      </c>
      <c r="F407" s="41" t="s">
        <v>366</v>
      </c>
      <c r="G407" s="41" t="s">
        <v>366</v>
      </c>
      <c r="H407" s="41" t="s">
        <v>366</v>
      </c>
      <c r="I407" s="41" t="s">
        <v>366</v>
      </c>
      <c r="J407" s="41">
        <v>36929</v>
      </c>
    </row>
    <row r="408" spans="1:10" x14ac:dyDescent="0.2">
      <c r="A408" s="41">
        <v>36930</v>
      </c>
      <c r="B408" s="41">
        <v>36921</v>
      </c>
      <c r="C408" s="41">
        <v>36921</v>
      </c>
      <c r="D408" s="41">
        <v>37072</v>
      </c>
      <c r="E408" s="41">
        <v>37041</v>
      </c>
      <c r="F408" s="41" t="s">
        <v>366</v>
      </c>
      <c r="G408" s="41" t="s">
        <v>366</v>
      </c>
      <c r="H408" s="41" t="s">
        <v>366</v>
      </c>
      <c r="I408" s="41" t="s">
        <v>366</v>
      </c>
      <c r="J408" s="41">
        <v>36930</v>
      </c>
    </row>
    <row r="409" spans="1:10" x14ac:dyDescent="0.2">
      <c r="A409" s="41">
        <v>36931</v>
      </c>
      <c r="B409" s="41">
        <v>36924</v>
      </c>
      <c r="C409" s="41">
        <v>36924</v>
      </c>
      <c r="D409" s="41">
        <v>37072</v>
      </c>
      <c r="E409" s="41">
        <v>37041</v>
      </c>
      <c r="F409" s="41" t="s">
        <v>366</v>
      </c>
      <c r="G409" s="41" t="s">
        <v>366</v>
      </c>
      <c r="H409" s="41" t="s">
        <v>366</v>
      </c>
      <c r="I409" s="41" t="s">
        <v>366</v>
      </c>
      <c r="J409" s="41">
        <v>36931</v>
      </c>
    </row>
    <row r="410" spans="1:10" x14ac:dyDescent="0.2">
      <c r="A410" s="41">
        <v>36932</v>
      </c>
      <c r="B410" s="41">
        <v>36925</v>
      </c>
      <c r="C410" s="41">
        <v>36925</v>
      </c>
      <c r="D410" s="41">
        <v>37072</v>
      </c>
      <c r="E410" s="41">
        <v>37041</v>
      </c>
      <c r="F410" s="41" t="s">
        <v>366</v>
      </c>
      <c r="G410" s="41" t="s">
        <v>366</v>
      </c>
      <c r="H410" s="41" t="s">
        <v>366</v>
      </c>
      <c r="I410" s="41" t="s">
        <v>366</v>
      </c>
      <c r="J410" s="41">
        <v>36932</v>
      </c>
    </row>
    <row r="411" spans="1:10" x14ac:dyDescent="0.2">
      <c r="A411" s="41">
        <v>36933</v>
      </c>
      <c r="B411" s="41">
        <v>36926</v>
      </c>
      <c r="C411" s="41">
        <v>36926</v>
      </c>
      <c r="D411" s="41">
        <v>37072</v>
      </c>
      <c r="E411" s="41">
        <v>37041</v>
      </c>
      <c r="F411" s="41" t="s">
        <v>366</v>
      </c>
      <c r="G411" s="41" t="s">
        <v>366</v>
      </c>
      <c r="H411" s="41" t="s">
        <v>366</v>
      </c>
      <c r="I411" s="41" t="s">
        <v>366</v>
      </c>
      <c r="J411" s="41">
        <v>36933</v>
      </c>
    </row>
    <row r="412" spans="1:10" x14ac:dyDescent="0.2">
      <c r="A412" s="41">
        <v>36934</v>
      </c>
      <c r="B412" s="41">
        <v>36928</v>
      </c>
      <c r="C412" s="41">
        <v>36928</v>
      </c>
      <c r="D412" s="41">
        <v>37072</v>
      </c>
      <c r="E412" s="41">
        <v>37041</v>
      </c>
      <c r="F412" s="41" t="s">
        <v>366</v>
      </c>
      <c r="G412" s="41" t="s">
        <v>366</v>
      </c>
      <c r="H412" s="41" t="s">
        <v>366</v>
      </c>
      <c r="I412" s="41" t="s">
        <v>366</v>
      </c>
      <c r="J412" s="41">
        <v>36934</v>
      </c>
    </row>
    <row r="413" spans="1:10" x14ac:dyDescent="0.2">
      <c r="A413" s="41">
        <v>36935</v>
      </c>
      <c r="B413" s="41">
        <v>36929</v>
      </c>
      <c r="C413" s="41">
        <v>36929</v>
      </c>
      <c r="D413" s="41">
        <v>37072</v>
      </c>
      <c r="E413" s="41">
        <v>37041</v>
      </c>
      <c r="F413" s="41" t="s">
        <v>366</v>
      </c>
      <c r="G413" s="41" t="s">
        <v>366</v>
      </c>
      <c r="H413" s="41" t="s">
        <v>366</v>
      </c>
      <c r="I413" s="41" t="s">
        <v>366</v>
      </c>
      <c r="J413" s="41">
        <v>36935</v>
      </c>
    </row>
    <row r="414" spans="1:10" x14ac:dyDescent="0.2">
      <c r="A414" s="41">
        <v>36936</v>
      </c>
      <c r="B414" s="41">
        <v>36930</v>
      </c>
      <c r="C414" s="41">
        <v>36930</v>
      </c>
      <c r="D414" s="41">
        <v>37072</v>
      </c>
      <c r="E414" s="41">
        <v>37041</v>
      </c>
      <c r="F414" s="41" t="s">
        <v>366</v>
      </c>
      <c r="G414" s="41" t="s">
        <v>366</v>
      </c>
      <c r="H414" s="41" t="s">
        <v>366</v>
      </c>
      <c r="I414" s="41" t="s">
        <v>366</v>
      </c>
      <c r="J414" s="41">
        <v>36936</v>
      </c>
    </row>
    <row r="415" spans="1:10" x14ac:dyDescent="0.2">
      <c r="A415" s="41">
        <v>36937</v>
      </c>
      <c r="B415" s="41">
        <v>36932</v>
      </c>
      <c r="C415" s="41">
        <v>36932</v>
      </c>
      <c r="D415" s="41">
        <v>37072</v>
      </c>
      <c r="E415" s="41">
        <v>37041</v>
      </c>
      <c r="F415" s="41" t="s">
        <v>366</v>
      </c>
      <c r="G415" s="41" t="s">
        <v>366</v>
      </c>
      <c r="H415" s="41" t="s">
        <v>366</v>
      </c>
      <c r="I415" s="41" t="s">
        <v>366</v>
      </c>
      <c r="J415" s="41">
        <v>36937</v>
      </c>
    </row>
    <row r="416" spans="1:10" x14ac:dyDescent="0.2">
      <c r="A416" s="41">
        <v>36938</v>
      </c>
      <c r="B416" s="41">
        <v>36933</v>
      </c>
      <c r="C416" s="41">
        <v>36933</v>
      </c>
      <c r="D416" s="41">
        <v>37072</v>
      </c>
      <c r="E416" s="41">
        <v>37041</v>
      </c>
      <c r="F416" s="41" t="s">
        <v>366</v>
      </c>
      <c r="G416" s="41" t="s">
        <v>366</v>
      </c>
      <c r="H416" s="41" t="s">
        <v>366</v>
      </c>
      <c r="I416" s="41" t="s">
        <v>366</v>
      </c>
      <c r="J416" s="41">
        <v>36938</v>
      </c>
    </row>
    <row r="417" spans="1:10" x14ac:dyDescent="0.2">
      <c r="A417" s="41">
        <v>36939</v>
      </c>
      <c r="B417" s="41">
        <v>36934</v>
      </c>
      <c r="C417" s="41">
        <v>36934</v>
      </c>
      <c r="D417" s="41">
        <v>37072</v>
      </c>
      <c r="E417" s="41">
        <v>37041</v>
      </c>
      <c r="F417" s="41" t="s">
        <v>366</v>
      </c>
      <c r="G417" s="41" t="s">
        <v>366</v>
      </c>
      <c r="H417" s="41" t="s">
        <v>366</v>
      </c>
      <c r="I417" s="41" t="s">
        <v>366</v>
      </c>
      <c r="J417" s="41">
        <v>36939</v>
      </c>
    </row>
    <row r="418" spans="1:10" x14ac:dyDescent="0.2">
      <c r="A418" s="41">
        <v>36940</v>
      </c>
      <c r="B418" s="41">
        <v>36936</v>
      </c>
      <c r="C418" s="41">
        <v>36936</v>
      </c>
      <c r="D418" s="41">
        <v>37072</v>
      </c>
      <c r="E418" s="41">
        <v>37041</v>
      </c>
      <c r="F418" s="41" t="s">
        <v>366</v>
      </c>
      <c r="G418" s="41" t="s">
        <v>366</v>
      </c>
      <c r="H418" s="41" t="s">
        <v>366</v>
      </c>
      <c r="I418" s="41" t="s">
        <v>366</v>
      </c>
      <c r="J418" s="41">
        <v>36940</v>
      </c>
    </row>
    <row r="419" spans="1:10" x14ac:dyDescent="0.2">
      <c r="A419" s="41">
        <v>36941</v>
      </c>
      <c r="B419" s="41">
        <v>36937</v>
      </c>
      <c r="C419" s="41">
        <v>36937</v>
      </c>
      <c r="D419" s="41">
        <v>37072</v>
      </c>
      <c r="E419" s="41">
        <v>37041</v>
      </c>
      <c r="F419" s="41" t="s">
        <v>366</v>
      </c>
      <c r="G419" s="41" t="s">
        <v>366</v>
      </c>
      <c r="H419" s="41" t="s">
        <v>366</v>
      </c>
      <c r="I419" s="41" t="s">
        <v>366</v>
      </c>
      <c r="J419" s="41">
        <v>36941</v>
      </c>
    </row>
    <row r="420" spans="1:10" x14ac:dyDescent="0.2">
      <c r="A420" s="41">
        <v>36942</v>
      </c>
      <c r="B420" s="41">
        <v>36938</v>
      </c>
      <c r="C420" s="41">
        <v>36938</v>
      </c>
      <c r="D420" s="41">
        <v>37072</v>
      </c>
      <c r="E420" s="41">
        <v>37041</v>
      </c>
      <c r="F420" s="41" t="s">
        <v>366</v>
      </c>
      <c r="G420" s="41" t="s">
        <v>366</v>
      </c>
      <c r="H420" s="41" t="s">
        <v>366</v>
      </c>
      <c r="I420" s="41" t="s">
        <v>366</v>
      </c>
      <c r="J420" s="41">
        <v>36942</v>
      </c>
    </row>
    <row r="421" spans="1:10" x14ac:dyDescent="0.2">
      <c r="A421" s="41">
        <v>36943</v>
      </c>
      <c r="B421" s="41">
        <v>36940</v>
      </c>
      <c r="C421" s="41">
        <v>36940</v>
      </c>
      <c r="D421" s="41">
        <v>37072</v>
      </c>
      <c r="E421" s="41">
        <v>37041</v>
      </c>
      <c r="F421" s="41" t="s">
        <v>366</v>
      </c>
      <c r="G421" s="41" t="s">
        <v>366</v>
      </c>
      <c r="H421" s="41" t="s">
        <v>366</v>
      </c>
      <c r="I421" s="41" t="s">
        <v>366</v>
      </c>
      <c r="J421" s="41">
        <v>36943</v>
      </c>
    </row>
    <row r="422" spans="1:10" x14ac:dyDescent="0.2">
      <c r="A422" s="41">
        <v>36944</v>
      </c>
      <c r="B422" s="41">
        <v>36941</v>
      </c>
      <c r="C422" s="41">
        <v>36941</v>
      </c>
      <c r="D422" s="41">
        <v>37072</v>
      </c>
      <c r="E422" s="41">
        <v>37041</v>
      </c>
      <c r="F422" s="41" t="s">
        <v>366</v>
      </c>
      <c r="G422" s="41" t="s">
        <v>366</v>
      </c>
      <c r="H422" s="41" t="s">
        <v>366</v>
      </c>
      <c r="I422" s="41" t="s">
        <v>366</v>
      </c>
      <c r="J422" s="41">
        <v>36944</v>
      </c>
    </row>
    <row r="423" spans="1:10" x14ac:dyDescent="0.2">
      <c r="A423" s="41">
        <v>36945</v>
      </c>
      <c r="B423" s="41">
        <v>36942</v>
      </c>
      <c r="C423" s="41">
        <v>36942</v>
      </c>
      <c r="D423" s="41">
        <v>37072</v>
      </c>
      <c r="E423" s="41">
        <v>37041</v>
      </c>
      <c r="F423" s="41" t="s">
        <v>366</v>
      </c>
      <c r="G423" s="41" t="s">
        <v>366</v>
      </c>
      <c r="H423" s="41" t="s">
        <v>366</v>
      </c>
      <c r="I423" s="41" t="s">
        <v>366</v>
      </c>
      <c r="J423" s="41">
        <v>36945</v>
      </c>
    </row>
    <row r="424" spans="1:10" x14ac:dyDescent="0.2">
      <c r="A424" s="41">
        <v>36946</v>
      </c>
      <c r="B424" s="41">
        <v>36944</v>
      </c>
      <c r="C424" s="41">
        <v>36944</v>
      </c>
      <c r="D424" s="41">
        <v>37072</v>
      </c>
      <c r="E424" s="41">
        <v>37041</v>
      </c>
      <c r="F424" s="41" t="s">
        <v>366</v>
      </c>
      <c r="G424" s="41" t="s">
        <v>366</v>
      </c>
      <c r="H424" s="41" t="s">
        <v>366</v>
      </c>
      <c r="I424" s="41" t="s">
        <v>366</v>
      </c>
      <c r="J424" s="41">
        <v>36946</v>
      </c>
    </row>
    <row r="425" spans="1:10" x14ac:dyDescent="0.2">
      <c r="A425" s="41">
        <v>36947</v>
      </c>
      <c r="B425" s="41">
        <v>36945</v>
      </c>
      <c r="C425" s="41">
        <v>36945</v>
      </c>
      <c r="D425" s="41">
        <v>37072</v>
      </c>
      <c r="E425" s="41">
        <v>37041</v>
      </c>
      <c r="F425" s="41" t="s">
        <v>366</v>
      </c>
      <c r="G425" s="41" t="s">
        <v>366</v>
      </c>
      <c r="H425" s="41" t="s">
        <v>366</v>
      </c>
      <c r="I425" s="41" t="s">
        <v>366</v>
      </c>
      <c r="J425" s="41">
        <v>36947</v>
      </c>
    </row>
    <row r="426" spans="1:10" x14ac:dyDescent="0.2">
      <c r="A426" s="41">
        <v>36948</v>
      </c>
      <c r="B426" s="41">
        <v>36946</v>
      </c>
      <c r="C426" s="41">
        <v>36946</v>
      </c>
      <c r="D426" s="41">
        <v>37072</v>
      </c>
      <c r="E426" s="41">
        <v>37041</v>
      </c>
      <c r="F426" s="41" t="s">
        <v>366</v>
      </c>
      <c r="G426" s="41" t="s">
        <v>366</v>
      </c>
      <c r="H426" s="41" t="s">
        <v>366</v>
      </c>
      <c r="I426" s="41" t="s">
        <v>366</v>
      </c>
      <c r="J426" s="41">
        <v>36948</v>
      </c>
    </row>
    <row r="427" spans="1:10" x14ac:dyDescent="0.2">
      <c r="A427" s="41">
        <v>36949</v>
      </c>
      <c r="B427" s="41">
        <v>36948</v>
      </c>
      <c r="C427" s="41">
        <v>36948</v>
      </c>
      <c r="D427" s="41">
        <v>37072</v>
      </c>
      <c r="E427" s="41">
        <v>37041</v>
      </c>
      <c r="F427" s="41" t="s">
        <v>366</v>
      </c>
      <c r="G427" s="41" t="s">
        <v>366</v>
      </c>
      <c r="H427" s="41" t="s">
        <v>366</v>
      </c>
      <c r="I427" s="41" t="s">
        <v>366</v>
      </c>
      <c r="J427" s="41">
        <v>36949</v>
      </c>
    </row>
    <row r="428" spans="1:10" x14ac:dyDescent="0.2">
      <c r="A428" s="41">
        <v>36950</v>
      </c>
      <c r="B428" s="41">
        <v>36950</v>
      </c>
      <c r="C428" s="41">
        <v>36950</v>
      </c>
      <c r="D428" s="41">
        <v>37072</v>
      </c>
      <c r="E428" s="41">
        <v>37041</v>
      </c>
      <c r="F428" s="41" t="s">
        <v>366</v>
      </c>
      <c r="G428" s="41" t="s">
        <v>366</v>
      </c>
      <c r="H428" s="41" t="s">
        <v>366</v>
      </c>
      <c r="I428" s="41" t="s">
        <v>366</v>
      </c>
      <c r="J428" s="41">
        <v>36950</v>
      </c>
    </row>
    <row r="429" spans="1:10" x14ac:dyDescent="0.2">
      <c r="A429" s="41">
        <v>36951</v>
      </c>
      <c r="B429" s="41">
        <v>36951</v>
      </c>
      <c r="C429" s="41">
        <v>36951</v>
      </c>
      <c r="D429" s="41">
        <v>37072</v>
      </c>
      <c r="E429" s="41">
        <v>37041</v>
      </c>
      <c r="F429" s="41" t="s">
        <v>366</v>
      </c>
      <c r="G429" s="41" t="s">
        <v>366</v>
      </c>
      <c r="H429" s="41" t="s">
        <v>366</v>
      </c>
      <c r="I429" s="41" t="s">
        <v>366</v>
      </c>
      <c r="J429" s="41">
        <v>36951</v>
      </c>
    </row>
    <row r="430" spans="1:10" x14ac:dyDescent="0.2">
      <c r="A430" s="41">
        <v>36952</v>
      </c>
      <c r="B430" s="41">
        <v>36952</v>
      </c>
      <c r="C430" s="41">
        <v>36952</v>
      </c>
      <c r="D430" s="41">
        <v>37072</v>
      </c>
      <c r="E430" s="41">
        <v>37041</v>
      </c>
      <c r="F430" s="41" t="s">
        <v>366</v>
      </c>
      <c r="G430" s="41" t="s">
        <v>366</v>
      </c>
      <c r="H430" s="41" t="s">
        <v>366</v>
      </c>
      <c r="I430" s="41" t="s">
        <v>366</v>
      </c>
      <c r="J430" s="41">
        <v>36952</v>
      </c>
    </row>
    <row r="431" spans="1:10" x14ac:dyDescent="0.2">
      <c r="A431" s="41">
        <v>36953</v>
      </c>
      <c r="B431" s="41">
        <v>36954</v>
      </c>
      <c r="C431" s="41">
        <v>36954</v>
      </c>
      <c r="D431" s="41">
        <v>37072</v>
      </c>
      <c r="E431" s="41">
        <v>37041</v>
      </c>
      <c r="F431" s="41" t="s">
        <v>366</v>
      </c>
      <c r="G431" s="41" t="s">
        <v>366</v>
      </c>
      <c r="H431" s="41" t="s">
        <v>366</v>
      </c>
      <c r="I431" s="41" t="s">
        <v>366</v>
      </c>
      <c r="J431" s="41">
        <v>36953</v>
      </c>
    </row>
    <row r="432" spans="1:10" x14ac:dyDescent="0.2">
      <c r="A432" s="41">
        <v>36954</v>
      </c>
      <c r="B432" s="41">
        <v>36955</v>
      </c>
      <c r="C432" s="41">
        <v>36955</v>
      </c>
      <c r="D432" s="41">
        <v>37072</v>
      </c>
      <c r="E432" s="41">
        <v>37041</v>
      </c>
      <c r="F432" s="41" t="s">
        <v>366</v>
      </c>
      <c r="G432" s="41" t="s">
        <v>366</v>
      </c>
      <c r="H432" s="41" t="s">
        <v>366</v>
      </c>
      <c r="I432" s="41" t="s">
        <v>366</v>
      </c>
      <c r="J432" s="41">
        <v>36954</v>
      </c>
    </row>
    <row r="433" spans="1:10" x14ac:dyDescent="0.2">
      <c r="A433" s="41">
        <v>36955</v>
      </c>
      <c r="B433" s="41">
        <v>36956</v>
      </c>
      <c r="C433" s="41">
        <v>36956</v>
      </c>
      <c r="D433" s="41">
        <v>37072</v>
      </c>
      <c r="E433" s="41">
        <v>37041</v>
      </c>
      <c r="F433" s="41" t="s">
        <v>366</v>
      </c>
      <c r="G433" s="41" t="s">
        <v>366</v>
      </c>
      <c r="H433" s="41" t="s">
        <v>366</v>
      </c>
      <c r="I433" s="41" t="s">
        <v>366</v>
      </c>
      <c r="J433" s="41">
        <v>36955</v>
      </c>
    </row>
    <row r="434" spans="1:10" x14ac:dyDescent="0.2">
      <c r="A434" s="41">
        <v>36956</v>
      </c>
      <c r="B434" s="41">
        <v>36958</v>
      </c>
      <c r="C434" s="41">
        <v>36958</v>
      </c>
      <c r="D434" s="41">
        <v>37072</v>
      </c>
      <c r="E434" s="41">
        <v>37041</v>
      </c>
      <c r="F434" s="41" t="s">
        <v>366</v>
      </c>
      <c r="G434" s="41" t="s">
        <v>366</v>
      </c>
      <c r="H434" s="41" t="s">
        <v>366</v>
      </c>
      <c r="I434" s="41" t="s">
        <v>366</v>
      </c>
      <c r="J434" s="41">
        <v>36956</v>
      </c>
    </row>
    <row r="435" spans="1:10" x14ac:dyDescent="0.2">
      <c r="A435" s="41">
        <v>36957</v>
      </c>
      <c r="B435" s="41">
        <v>36959</v>
      </c>
      <c r="C435" s="41">
        <v>36959</v>
      </c>
      <c r="D435" s="41">
        <v>37072</v>
      </c>
      <c r="E435" s="41">
        <v>37041</v>
      </c>
      <c r="F435" s="41" t="s">
        <v>366</v>
      </c>
      <c r="G435" s="41" t="s">
        <v>366</v>
      </c>
      <c r="H435" s="41" t="s">
        <v>366</v>
      </c>
      <c r="I435" s="41" t="s">
        <v>366</v>
      </c>
      <c r="J435" s="41">
        <v>36957</v>
      </c>
    </row>
    <row r="436" spans="1:10" x14ac:dyDescent="0.2">
      <c r="A436" s="41">
        <v>36958</v>
      </c>
      <c r="B436" s="41">
        <v>36960</v>
      </c>
      <c r="C436" s="41">
        <v>36960</v>
      </c>
      <c r="D436" s="41">
        <v>37072</v>
      </c>
      <c r="E436" s="41">
        <v>37041</v>
      </c>
      <c r="F436" s="41" t="s">
        <v>366</v>
      </c>
      <c r="G436" s="41" t="s">
        <v>366</v>
      </c>
      <c r="H436" s="41" t="s">
        <v>366</v>
      </c>
      <c r="I436" s="41" t="s">
        <v>366</v>
      </c>
      <c r="J436" s="41">
        <v>36958</v>
      </c>
    </row>
    <row r="437" spans="1:10" x14ac:dyDescent="0.2">
      <c r="A437" s="41">
        <v>36959</v>
      </c>
      <c r="B437" s="41">
        <v>36962</v>
      </c>
      <c r="C437" s="41">
        <v>36962</v>
      </c>
      <c r="D437" s="41">
        <v>37072</v>
      </c>
      <c r="E437" s="41">
        <v>37041</v>
      </c>
      <c r="F437" s="41" t="s">
        <v>366</v>
      </c>
      <c r="G437" s="41" t="s">
        <v>366</v>
      </c>
      <c r="H437" s="41" t="s">
        <v>366</v>
      </c>
      <c r="I437" s="41" t="s">
        <v>366</v>
      </c>
      <c r="J437" s="41">
        <v>36959</v>
      </c>
    </row>
    <row r="438" spans="1:10" x14ac:dyDescent="0.2">
      <c r="A438" s="41">
        <v>36960</v>
      </c>
      <c r="B438" s="41">
        <v>36963</v>
      </c>
      <c r="C438" s="41">
        <v>36963</v>
      </c>
      <c r="D438" s="41">
        <v>37072</v>
      </c>
      <c r="E438" s="41">
        <v>37041</v>
      </c>
      <c r="F438" s="41" t="s">
        <v>366</v>
      </c>
      <c r="G438" s="41" t="s">
        <v>366</v>
      </c>
      <c r="H438" s="41" t="s">
        <v>366</v>
      </c>
      <c r="I438" s="41" t="s">
        <v>366</v>
      </c>
      <c r="J438" s="41">
        <v>36960</v>
      </c>
    </row>
    <row r="439" spans="1:10" x14ac:dyDescent="0.2">
      <c r="A439" s="41">
        <v>36961</v>
      </c>
      <c r="B439" s="41">
        <v>36964</v>
      </c>
      <c r="C439" s="41">
        <v>36964</v>
      </c>
      <c r="D439" s="41">
        <v>37072</v>
      </c>
      <c r="E439" s="41">
        <v>37041</v>
      </c>
      <c r="F439" s="41" t="s">
        <v>366</v>
      </c>
      <c r="G439" s="41" t="s">
        <v>366</v>
      </c>
      <c r="H439" s="41" t="s">
        <v>366</v>
      </c>
      <c r="I439" s="41" t="s">
        <v>366</v>
      </c>
      <c r="J439" s="41">
        <v>36961</v>
      </c>
    </row>
    <row r="440" spans="1:10" x14ac:dyDescent="0.2">
      <c r="A440" s="41">
        <v>36962</v>
      </c>
      <c r="B440" s="41">
        <v>36966</v>
      </c>
      <c r="C440" s="41">
        <v>36966</v>
      </c>
      <c r="D440" s="41">
        <v>37072</v>
      </c>
      <c r="E440" s="41">
        <v>37041</v>
      </c>
      <c r="F440" s="41" t="s">
        <v>366</v>
      </c>
      <c r="G440" s="41" t="s">
        <v>366</v>
      </c>
      <c r="H440" s="41" t="s">
        <v>366</v>
      </c>
      <c r="I440" s="41" t="s">
        <v>366</v>
      </c>
      <c r="J440" s="41">
        <v>36962</v>
      </c>
    </row>
    <row r="441" spans="1:10" x14ac:dyDescent="0.2">
      <c r="A441" s="41">
        <v>36963</v>
      </c>
      <c r="B441" s="41">
        <v>36967</v>
      </c>
      <c r="C441" s="41">
        <v>36967</v>
      </c>
      <c r="D441" s="41">
        <v>37072</v>
      </c>
      <c r="E441" s="41">
        <v>37041</v>
      </c>
      <c r="F441" s="41" t="s">
        <v>366</v>
      </c>
      <c r="G441" s="41" t="s">
        <v>366</v>
      </c>
      <c r="H441" s="41" t="s">
        <v>366</v>
      </c>
      <c r="I441" s="41" t="s">
        <v>366</v>
      </c>
      <c r="J441" s="41">
        <v>36963</v>
      </c>
    </row>
    <row r="442" spans="1:10" x14ac:dyDescent="0.2">
      <c r="A442" s="41">
        <v>36964</v>
      </c>
      <c r="B442" s="41">
        <v>36968</v>
      </c>
      <c r="C442" s="41">
        <v>36968</v>
      </c>
      <c r="D442" s="41">
        <v>37072</v>
      </c>
      <c r="E442" s="41">
        <v>37041</v>
      </c>
      <c r="F442" s="41" t="s">
        <v>366</v>
      </c>
      <c r="G442" s="41" t="s">
        <v>366</v>
      </c>
      <c r="H442" s="41" t="s">
        <v>366</v>
      </c>
      <c r="I442" s="41" t="s">
        <v>366</v>
      </c>
      <c r="J442" s="41">
        <v>36964</v>
      </c>
    </row>
    <row r="443" spans="1:10" x14ac:dyDescent="0.2">
      <c r="A443" s="41">
        <v>36965</v>
      </c>
      <c r="B443" s="41">
        <v>36970</v>
      </c>
      <c r="C443" s="41">
        <v>36970</v>
      </c>
      <c r="D443" s="41">
        <v>37072</v>
      </c>
      <c r="E443" s="41">
        <v>37041</v>
      </c>
      <c r="F443" s="41" t="s">
        <v>366</v>
      </c>
      <c r="G443" s="41" t="s">
        <v>366</v>
      </c>
      <c r="H443" s="41" t="s">
        <v>366</v>
      </c>
      <c r="I443" s="41" t="s">
        <v>366</v>
      </c>
      <c r="J443" s="41">
        <v>36965</v>
      </c>
    </row>
    <row r="444" spans="1:10" x14ac:dyDescent="0.2">
      <c r="A444" s="41">
        <v>36966</v>
      </c>
      <c r="B444" s="41">
        <v>36971</v>
      </c>
      <c r="C444" s="41">
        <v>36971</v>
      </c>
      <c r="D444" s="41">
        <v>37072</v>
      </c>
      <c r="E444" s="41">
        <v>37041</v>
      </c>
      <c r="F444" s="41" t="s">
        <v>366</v>
      </c>
      <c r="G444" s="41" t="s">
        <v>366</v>
      </c>
      <c r="H444" s="41" t="s">
        <v>366</v>
      </c>
      <c r="I444" s="41" t="s">
        <v>366</v>
      </c>
      <c r="J444" s="41">
        <v>36966</v>
      </c>
    </row>
    <row r="445" spans="1:10" x14ac:dyDescent="0.2">
      <c r="A445" s="41">
        <v>36967</v>
      </c>
      <c r="B445" s="41">
        <v>36972</v>
      </c>
      <c r="C445" s="41">
        <v>36972</v>
      </c>
      <c r="D445" s="41">
        <v>37072</v>
      </c>
      <c r="E445" s="41">
        <v>37041</v>
      </c>
      <c r="F445" s="41" t="s">
        <v>366</v>
      </c>
      <c r="G445" s="41" t="s">
        <v>366</v>
      </c>
      <c r="H445" s="41" t="s">
        <v>366</v>
      </c>
      <c r="I445" s="41" t="s">
        <v>366</v>
      </c>
      <c r="J445" s="41">
        <v>36967</v>
      </c>
    </row>
    <row r="446" spans="1:10" x14ac:dyDescent="0.2">
      <c r="A446" s="41">
        <v>36968</v>
      </c>
      <c r="B446" s="41">
        <v>36974</v>
      </c>
      <c r="C446" s="41">
        <v>36974</v>
      </c>
      <c r="D446" s="41">
        <v>37072</v>
      </c>
      <c r="E446" s="41">
        <v>37041</v>
      </c>
      <c r="F446" s="41" t="s">
        <v>366</v>
      </c>
      <c r="G446" s="41" t="s">
        <v>366</v>
      </c>
      <c r="H446" s="41" t="s">
        <v>366</v>
      </c>
      <c r="I446" s="41" t="s">
        <v>366</v>
      </c>
      <c r="J446" s="41">
        <v>36968</v>
      </c>
    </row>
    <row r="447" spans="1:10" x14ac:dyDescent="0.2">
      <c r="A447" s="41">
        <v>36969</v>
      </c>
      <c r="B447" s="41">
        <v>36975</v>
      </c>
      <c r="C447" s="41">
        <v>36975</v>
      </c>
      <c r="D447" s="41">
        <v>37072</v>
      </c>
      <c r="E447" s="41">
        <v>37041</v>
      </c>
      <c r="F447" s="41" t="s">
        <v>366</v>
      </c>
      <c r="G447" s="41" t="s">
        <v>366</v>
      </c>
      <c r="H447" s="41" t="s">
        <v>366</v>
      </c>
      <c r="I447" s="41" t="s">
        <v>366</v>
      </c>
      <c r="J447" s="41">
        <v>36969</v>
      </c>
    </row>
    <row r="448" spans="1:10" x14ac:dyDescent="0.2">
      <c r="A448" s="41">
        <v>36970</v>
      </c>
      <c r="B448" s="41">
        <v>36976</v>
      </c>
      <c r="C448" s="41">
        <v>36976</v>
      </c>
      <c r="D448" s="41">
        <v>37072</v>
      </c>
      <c r="E448" s="41">
        <v>37041</v>
      </c>
      <c r="F448" s="41" t="s">
        <v>366</v>
      </c>
      <c r="G448" s="41" t="s">
        <v>366</v>
      </c>
      <c r="H448" s="41" t="s">
        <v>366</v>
      </c>
      <c r="I448" s="41" t="s">
        <v>366</v>
      </c>
      <c r="J448" s="41">
        <v>36970</v>
      </c>
    </row>
    <row r="449" spans="1:10" x14ac:dyDescent="0.2">
      <c r="A449" s="41">
        <v>36971</v>
      </c>
      <c r="B449" s="41">
        <v>36978</v>
      </c>
      <c r="C449" s="41">
        <v>36978</v>
      </c>
      <c r="D449" s="41">
        <v>37072</v>
      </c>
      <c r="E449" s="41">
        <v>37041</v>
      </c>
      <c r="F449" s="41" t="s">
        <v>366</v>
      </c>
      <c r="G449" s="41" t="s">
        <v>366</v>
      </c>
      <c r="H449" s="41" t="s">
        <v>366</v>
      </c>
      <c r="I449" s="41" t="s">
        <v>366</v>
      </c>
      <c r="J449" s="41">
        <v>36971</v>
      </c>
    </row>
    <row r="450" spans="1:10" x14ac:dyDescent="0.2">
      <c r="A450" s="41">
        <v>36972</v>
      </c>
      <c r="B450" s="41">
        <v>36979</v>
      </c>
      <c r="C450" s="41">
        <v>36979</v>
      </c>
      <c r="D450" s="41">
        <v>37072</v>
      </c>
      <c r="E450" s="41">
        <v>37041</v>
      </c>
      <c r="F450" s="41" t="s">
        <v>366</v>
      </c>
      <c r="G450" s="41" t="s">
        <v>366</v>
      </c>
      <c r="H450" s="41" t="s">
        <v>366</v>
      </c>
      <c r="I450" s="41" t="s">
        <v>366</v>
      </c>
      <c r="J450" s="41">
        <v>36972</v>
      </c>
    </row>
    <row r="451" spans="1:10" x14ac:dyDescent="0.2">
      <c r="A451" s="41">
        <v>36973</v>
      </c>
      <c r="B451" s="41">
        <v>36980</v>
      </c>
      <c r="C451" s="41">
        <v>36980</v>
      </c>
      <c r="D451" s="41">
        <v>37072</v>
      </c>
      <c r="E451" s="41">
        <v>37041</v>
      </c>
      <c r="F451" s="41" t="s">
        <v>366</v>
      </c>
      <c r="G451" s="41" t="s">
        <v>366</v>
      </c>
      <c r="H451" s="41" t="s">
        <v>366</v>
      </c>
      <c r="I451" s="41" t="s">
        <v>366</v>
      </c>
      <c r="J451" s="41">
        <v>36973</v>
      </c>
    </row>
    <row r="452" spans="1:10" x14ac:dyDescent="0.2">
      <c r="A452" s="41">
        <v>36974</v>
      </c>
      <c r="B452" s="41">
        <v>36983</v>
      </c>
      <c r="C452" s="41">
        <v>36983</v>
      </c>
      <c r="D452" s="41">
        <v>37072</v>
      </c>
      <c r="E452" s="41">
        <v>37041</v>
      </c>
      <c r="F452" s="41" t="s">
        <v>366</v>
      </c>
      <c r="G452" s="41" t="s">
        <v>366</v>
      </c>
      <c r="H452" s="41" t="s">
        <v>366</v>
      </c>
      <c r="I452" s="41" t="s">
        <v>366</v>
      </c>
      <c r="J452" s="41">
        <v>36974</v>
      </c>
    </row>
    <row r="453" spans="1:10" x14ac:dyDescent="0.2">
      <c r="A453" s="41">
        <v>36975</v>
      </c>
      <c r="B453" s="41">
        <v>36984</v>
      </c>
      <c r="C453" s="41">
        <v>36984</v>
      </c>
      <c r="D453" s="41">
        <v>37072</v>
      </c>
      <c r="E453" s="41">
        <v>37041</v>
      </c>
      <c r="F453" s="41" t="s">
        <v>366</v>
      </c>
      <c r="G453" s="41" t="s">
        <v>366</v>
      </c>
      <c r="H453" s="41" t="s">
        <v>366</v>
      </c>
      <c r="I453" s="41" t="s">
        <v>366</v>
      </c>
      <c r="J453" s="41">
        <v>36975</v>
      </c>
    </row>
    <row r="454" spans="1:10" x14ac:dyDescent="0.2">
      <c r="A454" s="41">
        <v>36976</v>
      </c>
      <c r="B454" s="41">
        <v>36985</v>
      </c>
      <c r="C454" s="41">
        <v>36985</v>
      </c>
      <c r="D454" s="41">
        <v>37072</v>
      </c>
      <c r="E454" s="41">
        <v>37041</v>
      </c>
      <c r="F454" s="41" t="s">
        <v>366</v>
      </c>
      <c r="G454" s="41" t="s">
        <v>366</v>
      </c>
      <c r="H454" s="41" t="s">
        <v>366</v>
      </c>
      <c r="I454" s="41" t="s">
        <v>366</v>
      </c>
      <c r="J454" s="41">
        <v>36976</v>
      </c>
    </row>
    <row r="455" spans="1:10" x14ac:dyDescent="0.2">
      <c r="A455" s="41">
        <v>36977</v>
      </c>
      <c r="B455" s="41">
        <v>36987</v>
      </c>
      <c r="C455" s="41">
        <v>36987</v>
      </c>
      <c r="D455" s="41">
        <v>37072</v>
      </c>
      <c r="E455" s="41">
        <v>37041</v>
      </c>
      <c r="F455" s="41" t="s">
        <v>366</v>
      </c>
      <c r="G455" s="41" t="s">
        <v>366</v>
      </c>
      <c r="H455" s="41" t="s">
        <v>366</v>
      </c>
      <c r="I455" s="41" t="s">
        <v>366</v>
      </c>
      <c r="J455" s="41">
        <v>36977</v>
      </c>
    </row>
    <row r="456" spans="1:10" x14ac:dyDescent="0.2">
      <c r="A456" s="41">
        <v>36978</v>
      </c>
      <c r="B456" s="41">
        <v>36988</v>
      </c>
      <c r="C456" s="41">
        <v>36988</v>
      </c>
      <c r="D456" s="41">
        <v>37072</v>
      </c>
      <c r="E456" s="41">
        <v>37041</v>
      </c>
      <c r="F456" s="41" t="s">
        <v>366</v>
      </c>
      <c r="G456" s="41" t="s">
        <v>366</v>
      </c>
      <c r="H456" s="41" t="s">
        <v>366</v>
      </c>
      <c r="I456" s="41" t="s">
        <v>366</v>
      </c>
      <c r="J456" s="41">
        <v>36978</v>
      </c>
    </row>
    <row r="457" spans="1:10" x14ac:dyDescent="0.2">
      <c r="A457" s="41">
        <v>36979</v>
      </c>
      <c r="B457" s="41">
        <v>36989</v>
      </c>
      <c r="C457" s="41">
        <v>36989</v>
      </c>
      <c r="D457" s="41">
        <v>37072</v>
      </c>
      <c r="E457" s="41">
        <v>37041</v>
      </c>
      <c r="F457" s="41" t="s">
        <v>366</v>
      </c>
      <c r="G457" s="41" t="s">
        <v>366</v>
      </c>
      <c r="H457" s="41" t="s">
        <v>366</v>
      </c>
      <c r="I457" s="41" t="s">
        <v>366</v>
      </c>
      <c r="J457" s="41">
        <v>36979</v>
      </c>
    </row>
    <row r="458" spans="1:10" x14ac:dyDescent="0.2">
      <c r="A458" s="41">
        <v>36980</v>
      </c>
      <c r="B458" s="41">
        <v>36991</v>
      </c>
      <c r="C458" s="41">
        <v>36991</v>
      </c>
      <c r="D458" s="41">
        <v>37072</v>
      </c>
      <c r="E458" s="41">
        <v>37041</v>
      </c>
      <c r="F458" s="41" t="s">
        <v>366</v>
      </c>
      <c r="G458" s="41" t="s">
        <v>366</v>
      </c>
      <c r="H458" s="41" t="s">
        <v>366</v>
      </c>
      <c r="I458" s="41" t="s">
        <v>366</v>
      </c>
      <c r="J458" s="41">
        <v>36980</v>
      </c>
    </row>
    <row r="459" spans="1:10" x14ac:dyDescent="0.2">
      <c r="A459" s="41">
        <v>36981</v>
      </c>
      <c r="B459" s="41" t="s">
        <v>366</v>
      </c>
      <c r="C459" s="41">
        <v>36991</v>
      </c>
      <c r="D459" s="41">
        <v>37072</v>
      </c>
      <c r="E459" s="41">
        <v>37041</v>
      </c>
      <c r="F459" s="41" t="s">
        <v>366</v>
      </c>
      <c r="G459" s="41" t="s">
        <v>366</v>
      </c>
      <c r="H459" s="41" t="s">
        <v>366</v>
      </c>
      <c r="I459" s="41" t="s">
        <v>366</v>
      </c>
      <c r="J459" s="41">
        <v>36980</v>
      </c>
    </row>
    <row r="460" spans="1:10" x14ac:dyDescent="0.2">
      <c r="A460" s="41">
        <v>36982</v>
      </c>
      <c r="B460" s="41">
        <v>36992</v>
      </c>
      <c r="C460" s="41">
        <v>36992</v>
      </c>
      <c r="D460" s="41">
        <v>37072</v>
      </c>
      <c r="E460" s="41">
        <v>37041</v>
      </c>
      <c r="F460" s="41" t="s">
        <v>366</v>
      </c>
      <c r="G460" s="41" t="s">
        <v>366</v>
      </c>
      <c r="H460" s="41" t="s">
        <v>366</v>
      </c>
      <c r="I460" s="41" t="s">
        <v>366</v>
      </c>
      <c r="J460" s="41">
        <v>36982</v>
      </c>
    </row>
    <row r="461" spans="1:10" x14ac:dyDescent="0.2">
      <c r="A461" s="41">
        <v>36983</v>
      </c>
      <c r="B461" s="41">
        <v>36993</v>
      </c>
      <c r="C461" s="41">
        <v>36993</v>
      </c>
      <c r="D461" s="41">
        <v>37072</v>
      </c>
      <c r="E461" s="41">
        <v>37041</v>
      </c>
      <c r="F461" s="41" t="s">
        <v>366</v>
      </c>
      <c r="G461" s="41" t="s">
        <v>366</v>
      </c>
      <c r="H461" s="41" t="s">
        <v>366</v>
      </c>
      <c r="I461" s="41" t="s">
        <v>366</v>
      </c>
      <c r="J461" s="41">
        <v>36983</v>
      </c>
    </row>
    <row r="462" spans="1:10" x14ac:dyDescent="0.2">
      <c r="A462" s="41">
        <v>36984</v>
      </c>
      <c r="B462" s="41">
        <v>36995</v>
      </c>
      <c r="C462" s="41">
        <v>36995</v>
      </c>
      <c r="D462" s="41">
        <v>37072</v>
      </c>
      <c r="E462" s="41">
        <v>37041</v>
      </c>
      <c r="F462" s="41" t="s">
        <v>366</v>
      </c>
      <c r="G462" s="41" t="s">
        <v>366</v>
      </c>
      <c r="H462" s="41" t="s">
        <v>366</v>
      </c>
      <c r="I462" s="41" t="s">
        <v>366</v>
      </c>
      <c r="J462" s="41">
        <v>36984</v>
      </c>
    </row>
    <row r="463" spans="1:10" x14ac:dyDescent="0.2">
      <c r="A463" s="41">
        <v>36985</v>
      </c>
      <c r="B463" s="41">
        <v>36996</v>
      </c>
      <c r="C463" s="41">
        <v>36996</v>
      </c>
      <c r="D463" s="41">
        <v>37072</v>
      </c>
      <c r="E463" s="41">
        <v>37041</v>
      </c>
      <c r="F463" s="41" t="s">
        <v>366</v>
      </c>
      <c r="G463" s="41" t="s">
        <v>366</v>
      </c>
      <c r="H463" s="41" t="s">
        <v>366</v>
      </c>
      <c r="I463" s="41" t="s">
        <v>366</v>
      </c>
      <c r="J463" s="41">
        <v>36985</v>
      </c>
    </row>
    <row r="464" spans="1:10" x14ac:dyDescent="0.2">
      <c r="A464" s="41">
        <v>36986</v>
      </c>
      <c r="B464" s="41">
        <v>36997</v>
      </c>
      <c r="C464" s="41">
        <v>36997</v>
      </c>
      <c r="D464" s="41">
        <v>37072</v>
      </c>
      <c r="E464" s="41">
        <v>37041</v>
      </c>
      <c r="F464" s="41" t="s">
        <v>366</v>
      </c>
      <c r="G464" s="41" t="s">
        <v>366</v>
      </c>
      <c r="H464" s="41" t="s">
        <v>366</v>
      </c>
      <c r="I464" s="41" t="s">
        <v>366</v>
      </c>
      <c r="J464" s="41">
        <v>36986</v>
      </c>
    </row>
    <row r="465" spans="1:10" x14ac:dyDescent="0.2">
      <c r="A465" s="41">
        <v>36987</v>
      </c>
      <c r="B465" s="41">
        <v>36999</v>
      </c>
      <c r="C465" s="41">
        <v>36999</v>
      </c>
      <c r="D465" s="41">
        <v>37072</v>
      </c>
      <c r="E465" s="41">
        <v>37041</v>
      </c>
      <c r="F465" s="41" t="s">
        <v>366</v>
      </c>
      <c r="G465" s="41" t="s">
        <v>366</v>
      </c>
      <c r="H465" s="41" t="s">
        <v>366</v>
      </c>
      <c r="I465" s="41" t="s">
        <v>366</v>
      </c>
      <c r="J465" s="41">
        <v>36987</v>
      </c>
    </row>
    <row r="466" spans="1:10" x14ac:dyDescent="0.2">
      <c r="A466" s="41">
        <v>36988</v>
      </c>
      <c r="B466" s="41">
        <v>37000</v>
      </c>
      <c r="C466" s="41">
        <v>37000</v>
      </c>
      <c r="D466" s="41">
        <v>37072</v>
      </c>
      <c r="E466" s="41">
        <v>37041</v>
      </c>
      <c r="F466" s="41" t="s">
        <v>366</v>
      </c>
      <c r="G466" s="41" t="s">
        <v>366</v>
      </c>
      <c r="H466" s="41" t="s">
        <v>366</v>
      </c>
      <c r="I466" s="41" t="s">
        <v>366</v>
      </c>
      <c r="J466" s="41">
        <v>36988</v>
      </c>
    </row>
    <row r="467" spans="1:10" x14ac:dyDescent="0.2">
      <c r="A467" s="41">
        <v>36989</v>
      </c>
      <c r="B467" s="41">
        <v>37001</v>
      </c>
      <c r="C467" s="41">
        <v>37001</v>
      </c>
      <c r="D467" s="41">
        <v>37072</v>
      </c>
      <c r="E467" s="41">
        <v>37041</v>
      </c>
      <c r="F467" s="41" t="s">
        <v>366</v>
      </c>
      <c r="G467" s="41" t="s">
        <v>366</v>
      </c>
      <c r="H467" s="41" t="s">
        <v>366</v>
      </c>
      <c r="I467" s="41" t="s">
        <v>366</v>
      </c>
      <c r="J467" s="41">
        <v>36989</v>
      </c>
    </row>
    <row r="468" spans="1:10" x14ac:dyDescent="0.2">
      <c r="A468" s="41">
        <v>36990</v>
      </c>
      <c r="B468" s="41">
        <v>37003</v>
      </c>
      <c r="C468" s="41">
        <v>37003</v>
      </c>
      <c r="D468" s="41">
        <v>37072</v>
      </c>
      <c r="E468" s="41">
        <v>37041</v>
      </c>
      <c r="F468" s="41" t="s">
        <v>366</v>
      </c>
      <c r="G468" s="41" t="s">
        <v>366</v>
      </c>
      <c r="H468" s="41" t="s">
        <v>366</v>
      </c>
      <c r="I468" s="41" t="s">
        <v>366</v>
      </c>
      <c r="J468" s="41">
        <v>36990</v>
      </c>
    </row>
    <row r="469" spans="1:10" x14ac:dyDescent="0.2">
      <c r="A469" s="41">
        <v>36991</v>
      </c>
      <c r="B469" s="41">
        <v>37004</v>
      </c>
      <c r="C469" s="41">
        <v>37004</v>
      </c>
      <c r="D469" s="41">
        <v>37072</v>
      </c>
      <c r="E469" s="41">
        <v>37041</v>
      </c>
      <c r="F469" s="41" t="s">
        <v>366</v>
      </c>
      <c r="G469" s="41" t="s">
        <v>366</v>
      </c>
      <c r="H469" s="41" t="s">
        <v>366</v>
      </c>
      <c r="I469" s="41" t="s">
        <v>366</v>
      </c>
      <c r="J469" s="41">
        <v>36991</v>
      </c>
    </row>
    <row r="470" spans="1:10" x14ac:dyDescent="0.2">
      <c r="A470" s="41">
        <v>36992</v>
      </c>
      <c r="B470" s="41">
        <v>37005</v>
      </c>
      <c r="C470" s="41">
        <v>37005</v>
      </c>
      <c r="D470" s="41">
        <v>37072</v>
      </c>
      <c r="E470" s="41">
        <v>37041</v>
      </c>
      <c r="F470" s="41" t="s">
        <v>366</v>
      </c>
      <c r="G470" s="41" t="s">
        <v>366</v>
      </c>
      <c r="H470" s="41" t="s">
        <v>366</v>
      </c>
      <c r="I470" s="41" t="s">
        <v>366</v>
      </c>
      <c r="J470" s="41">
        <v>36992</v>
      </c>
    </row>
    <row r="471" spans="1:10" x14ac:dyDescent="0.2">
      <c r="A471" s="41">
        <v>36993</v>
      </c>
      <c r="B471" s="41">
        <v>37007</v>
      </c>
      <c r="C471" s="41">
        <v>37007</v>
      </c>
      <c r="D471" s="41">
        <v>37072</v>
      </c>
      <c r="E471" s="41">
        <v>37041</v>
      </c>
      <c r="F471" s="41" t="s">
        <v>366</v>
      </c>
      <c r="G471" s="41" t="s">
        <v>366</v>
      </c>
      <c r="H471" s="41" t="s">
        <v>366</v>
      </c>
      <c r="I471" s="41" t="s">
        <v>366</v>
      </c>
      <c r="J471" s="41">
        <v>36993</v>
      </c>
    </row>
    <row r="472" spans="1:10" x14ac:dyDescent="0.2">
      <c r="A472" s="41">
        <v>36994</v>
      </c>
      <c r="B472" s="41">
        <v>37008</v>
      </c>
      <c r="C472" s="41">
        <v>37008</v>
      </c>
      <c r="D472" s="41">
        <v>37072</v>
      </c>
      <c r="E472" s="41">
        <v>37041</v>
      </c>
      <c r="F472" s="41" t="s">
        <v>366</v>
      </c>
      <c r="G472" s="41" t="s">
        <v>366</v>
      </c>
      <c r="H472" s="41" t="s">
        <v>366</v>
      </c>
      <c r="I472" s="41" t="s">
        <v>366</v>
      </c>
      <c r="J472" s="41">
        <v>36994</v>
      </c>
    </row>
    <row r="473" spans="1:10" x14ac:dyDescent="0.2">
      <c r="A473" s="41">
        <v>36995</v>
      </c>
      <c r="B473" s="41">
        <v>37009</v>
      </c>
      <c r="C473" s="41">
        <v>37009</v>
      </c>
      <c r="D473" s="41">
        <v>37072</v>
      </c>
      <c r="E473" s="41">
        <v>37041</v>
      </c>
      <c r="F473" s="41" t="s">
        <v>366</v>
      </c>
      <c r="G473" s="41" t="s">
        <v>366</v>
      </c>
      <c r="H473" s="41" t="s">
        <v>366</v>
      </c>
      <c r="I473" s="41" t="s">
        <v>366</v>
      </c>
      <c r="J473" s="41">
        <v>36995</v>
      </c>
    </row>
    <row r="474" spans="1:10" x14ac:dyDescent="0.2">
      <c r="A474" s="41">
        <v>36996</v>
      </c>
      <c r="B474" s="41">
        <v>37011</v>
      </c>
      <c r="C474" s="41">
        <v>37011</v>
      </c>
      <c r="D474" s="41">
        <v>37072</v>
      </c>
      <c r="E474" s="41">
        <v>37041</v>
      </c>
      <c r="F474" s="41" t="s">
        <v>366</v>
      </c>
      <c r="G474" s="41" t="s">
        <v>366</v>
      </c>
      <c r="H474" s="41" t="s">
        <v>366</v>
      </c>
      <c r="I474" s="41" t="s">
        <v>366</v>
      </c>
      <c r="J474" s="41">
        <v>36996</v>
      </c>
    </row>
    <row r="475" spans="1:10" x14ac:dyDescent="0.2">
      <c r="A475" s="41">
        <v>36997</v>
      </c>
      <c r="B475" s="41">
        <v>37012</v>
      </c>
      <c r="C475" s="41">
        <v>37012</v>
      </c>
      <c r="D475" s="41">
        <v>37072</v>
      </c>
      <c r="E475" s="41">
        <v>37041</v>
      </c>
      <c r="F475" s="41" t="s">
        <v>366</v>
      </c>
      <c r="G475" s="41" t="s">
        <v>366</v>
      </c>
      <c r="H475" s="41" t="s">
        <v>366</v>
      </c>
      <c r="I475" s="41" t="s">
        <v>366</v>
      </c>
      <c r="J475" s="41">
        <v>36997</v>
      </c>
    </row>
    <row r="476" spans="1:10" x14ac:dyDescent="0.2">
      <c r="A476" s="41">
        <v>36998</v>
      </c>
      <c r="B476" s="41">
        <v>37013</v>
      </c>
      <c r="C476" s="41">
        <v>37013</v>
      </c>
      <c r="D476" s="41">
        <v>37072</v>
      </c>
      <c r="E476" s="41">
        <v>37041</v>
      </c>
      <c r="F476" s="41" t="s">
        <v>366</v>
      </c>
      <c r="G476" s="41" t="s">
        <v>366</v>
      </c>
      <c r="H476" s="41" t="s">
        <v>366</v>
      </c>
      <c r="I476" s="41" t="s">
        <v>366</v>
      </c>
      <c r="J476" s="41">
        <v>36998</v>
      </c>
    </row>
    <row r="477" spans="1:10" x14ac:dyDescent="0.2">
      <c r="A477" s="41">
        <v>36999</v>
      </c>
      <c r="B477" s="41">
        <v>37015</v>
      </c>
      <c r="C477" s="41">
        <v>37015</v>
      </c>
      <c r="D477" s="41">
        <v>37072</v>
      </c>
      <c r="E477" s="41">
        <v>37041</v>
      </c>
      <c r="F477" s="41" t="s">
        <v>366</v>
      </c>
      <c r="G477" s="41" t="s">
        <v>366</v>
      </c>
      <c r="H477" s="41" t="s">
        <v>366</v>
      </c>
      <c r="I477" s="41" t="s">
        <v>366</v>
      </c>
      <c r="J477" s="41">
        <v>36999</v>
      </c>
    </row>
    <row r="478" spans="1:10" x14ac:dyDescent="0.2">
      <c r="A478" s="41">
        <v>37000</v>
      </c>
      <c r="B478" s="41">
        <v>37016</v>
      </c>
      <c r="C478" s="41">
        <v>37016</v>
      </c>
      <c r="D478" s="41">
        <v>37072</v>
      </c>
      <c r="E478" s="41">
        <v>37041</v>
      </c>
      <c r="F478" s="41" t="s">
        <v>366</v>
      </c>
      <c r="G478" s="41" t="s">
        <v>366</v>
      </c>
      <c r="H478" s="41" t="s">
        <v>366</v>
      </c>
      <c r="I478" s="41" t="s">
        <v>366</v>
      </c>
      <c r="J478" s="41">
        <v>37000</v>
      </c>
    </row>
    <row r="479" spans="1:10" x14ac:dyDescent="0.2">
      <c r="A479" s="41">
        <v>37001</v>
      </c>
      <c r="B479" s="41">
        <v>37017</v>
      </c>
      <c r="C479" s="41">
        <v>37017</v>
      </c>
      <c r="D479" s="41">
        <v>37072</v>
      </c>
      <c r="E479" s="41">
        <v>37041</v>
      </c>
      <c r="F479" s="41" t="s">
        <v>366</v>
      </c>
      <c r="G479" s="41" t="s">
        <v>366</v>
      </c>
      <c r="H479" s="41" t="s">
        <v>366</v>
      </c>
      <c r="I479" s="41" t="s">
        <v>366</v>
      </c>
      <c r="J479" s="41">
        <v>37001</v>
      </c>
    </row>
    <row r="480" spans="1:10" x14ac:dyDescent="0.2">
      <c r="A480" s="41">
        <v>37002</v>
      </c>
      <c r="B480" s="41">
        <v>37019</v>
      </c>
      <c r="C480" s="41">
        <v>37019</v>
      </c>
      <c r="D480" s="41">
        <v>37072</v>
      </c>
      <c r="E480" s="41">
        <v>37041</v>
      </c>
      <c r="F480" s="41" t="s">
        <v>366</v>
      </c>
      <c r="G480" s="41" t="s">
        <v>366</v>
      </c>
      <c r="H480" s="41" t="s">
        <v>366</v>
      </c>
      <c r="I480" s="41" t="s">
        <v>366</v>
      </c>
      <c r="J480" s="41">
        <v>37002</v>
      </c>
    </row>
    <row r="481" spans="1:10" x14ac:dyDescent="0.2">
      <c r="A481" s="41">
        <v>37003</v>
      </c>
      <c r="B481" s="41">
        <v>37020</v>
      </c>
      <c r="C481" s="41">
        <v>37020</v>
      </c>
      <c r="D481" s="41">
        <v>37072</v>
      </c>
      <c r="E481" s="41">
        <v>37041</v>
      </c>
      <c r="F481" s="41" t="s">
        <v>366</v>
      </c>
      <c r="G481" s="41" t="s">
        <v>366</v>
      </c>
      <c r="H481" s="41" t="s">
        <v>366</v>
      </c>
      <c r="I481" s="41" t="s">
        <v>366</v>
      </c>
      <c r="J481" s="41">
        <v>37003</v>
      </c>
    </row>
    <row r="482" spans="1:10" x14ac:dyDescent="0.2">
      <c r="A482" s="41">
        <v>37004</v>
      </c>
      <c r="B482" s="41">
        <v>37021</v>
      </c>
      <c r="C482" s="41">
        <v>37021</v>
      </c>
      <c r="D482" s="41">
        <v>37072</v>
      </c>
      <c r="E482" s="41">
        <v>37041</v>
      </c>
      <c r="F482" s="41" t="s">
        <v>366</v>
      </c>
      <c r="G482" s="41" t="s">
        <v>366</v>
      </c>
      <c r="H482" s="41" t="s">
        <v>366</v>
      </c>
      <c r="I482" s="41" t="s">
        <v>366</v>
      </c>
      <c r="J482" s="41">
        <v>37004</v>
      </c>
    </row>
    <row r="483" spans="1:10" x14ac:dyDescent="0.2">
      <c r="A483" s="41">
        <v>37005</v>
      </c>
      <c r="B483" s="41">
        <v>37023</v>
      </c>
      <c r="C483" s="41">
        <v>37023</v>
      </c>
      <c r="D483" s="41">
        <v>37072</v>
      </c>
      <c r="E483" s="41">
        <v>37041</v>
      </c>
      <c r="F483" s="41" t="s">
        <v>366</v>
      </c>
      <c r="G483" s="41" t="s">
        <v>366</v>
      </c>
      <c r="H483" s="41" t="s">
        <v>366</v>
      </c>
      <c r="I483" s="41" t="s">
        <v>366</v>
      </c>
      <c r="J483" s="41">
        <v>37005</v>
      </c>
    </row>
    <row r="484" spans="1:10" x14ac:dyDescent="0.2">
      <c r="A484" s="41">
        <v>37006</v>
      </c>
      <c r="B484" s="41">
        <v>37024</v>
      </c>
      <c r="C484" s="41">
        <v>37024</v>
      </c>
      <c r="D484" s="41">
        <v>37072</v>
      </c>
      <c r="E484" s="41">
        <v>37041</v>
      </c>
      <c r="F484" s="41" t="s">
        <v>366</v>
      </c>
      <c r="G484" s="41" t="s">
        <v>366</v>
      </c>
      <c r="H484" s="41" t="s">
        <v>366</v>
      </c>
      <c r="I484" s="41" t="s">
        <v>366</v>
      </c>
      <c r="J484" s="41">
        <v>37006</v>
      </c>
    </row>
    <row r="485" spans="1:10" x14ac:dyDescent="0.2">
      <c r="A485" s="41">
        <v>37007</v>
      </c>
      <c r="B485" s="41">
        <v>37025</v>
      </c>
      <c r="C485" s="41">
        <v>37025</v>
      </c>
      <c r="D485" s="41">
        <v>37072</v>
      </c>
      <c r="E485" s="41">
        <v>37041</v>
      </c>
      <c r="F485" s="41" t="s">
        <v>366</v>
      </c>
      <c r="G485" s="41" t="s">
        <v>366</v>
      </c>
      <c r="H485" s="41" t="s">
        <v>366</v>
      </c>
      <c r="I485" s="41" t="s">
        <v>366</v>
      </c>
      <c r="J485" s="41">
        <v>37007</v>
      </c>
    </row>
    <row r="486" spans="1:10" x14ac:dyDescent="0.2">
      <c r="A486" s="41">
        <v>37008</v>
      </c>
      <c r="B486" s="41">
        <v>37027</v>
      </c>
      <c r="C486" s="41">
        <v>37027</v>
      </c>
      <c r="D486" s="41">
        <v>37072</v>
      </c>
      <c r="E486" s="41">
        <v>37041</v>
      </c>
      <c r="F486" s="41" t="s">
        <v>366</v>
      </c>
      <c r="G486" s="41" t="s">
        <v>366</v>
      </c>
      <c r="H486" s="41" t="s">
        <v>366</v>
      </c>
      <c r="I486" s="41" t="s">
        <v>366</v>
      </c>
      <c r="J486" s="41">
        <v>37008</v>
      </c>
    </row>
    <row r="487" spans="1:10" x14ac:dyDescent="0.2">
      <c r="A487" s="41">
        <v>37009</v>
      </c>
      <c r="B487" s="41">
        <v>37028</v>
      </c>
      <c r="C487" s="41">
        <v>37028</v>
      </c>
      <c r="D487" s="41">
        <v>37072</v>
      </c>
      <c r="E487" s="41">
        <v>37041</v>
      </c>
      <c r="F487" s="41" t="s">
        <v>366</v>
      </c>
      <c r="G487" s="41" t="s">
        <v>366</v>
      </c>
      <c r="H487" s="41" t="s">
        <v>366</v>
      </c>
      <c r="I487" s="41" t="s">
        <v>366</v>
      </c>
      <c r="J487" s="41">
        <v>37009</v>
      </c>
    </row>
    <row r="488" spans="1:10" x14ac:dyDescent="0.2">
      <c r="A488" s="41">
        <v>37010</v>
      </c>
      <c r="B488" s="41">
        <v>37029</v>
      </c>
      <c r="C488" s="41">
        <v>37029</v>
      </c>
      <c r="D488" s="41">
        <v>37072</v>
      </c>
      <c r="E488" s="41">
        <v>37041</v>
      </c>
      <c r="F488" s="41" t="s">
        <v>366</v>
      </c>
      <c r="G488" s="41" t="s">
        <v>366</v>
      </c>
      <c r="H488" s="41" t="s">
        <v>366</v>
      </c>
      <c r="I488" s="41" t="s">
        <v>366</v>
      </c>
      <c r="J488" s="41">
        <v>37010</v>
      </c>
    </row>
    <row r="489" spans="1:10" x14ac:dyDescent="0.2">
      <c r="A489" s="41">
        <v>37011</v>
      </c>
      <c r="B489" s="41">
        <v>37031</v>
      </c>
      <c r="C489" s="41">
        <v>37031</v>
      </c>
      <c r="D489" s="41">
        <v>37072</v>
      </c>
      <c r="E489" s="41">
        <v>37041</v>
      </c>
      <c r="F489" s="41" t="s">
        <v>366</v>
      </c>
      <c r="G489" s="41" t="s">
        <v>366</v>
      </c>
      <c r="H489" s="41" t="s">
        <v>366</v>
      </c>
      <c r="I489" s="41" t="s">
        <v>366</v>
      </c>
      <c r="J489" s="41">
        <v>37011</v>
      </c>
    </row>
    <row r="490" spans="1:10" x14ac:dyDescent="0.2">
      <c r="A490" s="41">
        <v>37012</v>
      </c>
      <c r="B490" s="41">
        <v>37032</v>
      </c>
      <c r="C490" s="41">
        <v>37032</v>
      </c>
      <c r="D490" s="41">
        <v>37072</v>
      </c>
      <c r="E490" s="41">
        <v>37041</v>
      </c>
      <c r="F490" s="41" t="s">
        <v>366</v>
      </c>
      <c r="G490" s="41" t="s">
        <v>366</v>
      </c>
      <c r="H490" s="41" t="s">
        <v>366</v>
      </c>
      <c r="I490" s="41" t="s">
        <v>366</v>
      </c>
      <c r="J490" s="41">
        <v>37012</v>
      </c>
    </row>
    <row r="491" spans="1:10" x14ac:dyDescent="0.2">
      <c r="A491" s="41">
        <v>37013</v>
      </c>
      <c r="B491" s="41">
        <v>37033</v>
      </c>
      <c r="C491" s="41">
        <v>37033</v>
      </c>
      <c r="D491" s="41">
        <v>37072</v>
      </c>
      <c r="E491" s="41">
        <v>37041</v>
      </c>
      <c r="F491" s="41" t="s">
        <v>366</v>
      </c>
      <c r="G491" s="41" t="s">
        <v>366</v>
      </c>
      <c r="H491" s="41" t="s">
        <v>366</v>
      </c>
      <c r="I491" s="41" t="s">
        <v>366</v>
      </c>
      <c r="J491" s="41">
        <v>37013</v>
      </c>
    </row>
    <row r="492" spans="1:10" x14ac:dyDescent="0.2">
      <c r="A492" s="41">
        <v>37014</v>
      </c>
      <c r="B492" s="41">
        <v>37035</v>
      </c>
      <c r="C492" s="41">
        <v>37035</v>
      </c>
      <c r="D492" s="41">
        <v>37072</v>
      </c>
      <c r="E492" s="41">
        <v>37041</v>
      </c>
      <c r="F492" s="41" t="s">
        <v>366</v>
      </c>
      <c r="G492" s="41" t="s">
        <v>366</v>
      </c>
      <c r="H492" s="41" t="s">
        <v>366</v>
      </c>
      <c r="I492" s="41" t="s">
        <v>366</v>
      </c>
      <c r="J492" s="41">
        <v>37014</v>
      </c>
    </row>
    <row r="493" spans="1:10" x14ac:dyDescent="0.2">
      <c r="A493" s="41">
        <v>37015</v>
      </c>
      <c r="B493" s="41">
        <v>37036</v>
      </c>
      <c r="C493" s="41">
        <v>37036</v>
      </c>
      <c r="D493" s="41">
        <v>37072</v>
      </c>
      <c r="E493" s="41">
        <v>37041</v>
      </c>
      <c r="F493" s="41" t="s">
        <v>366</v>
      </c>
      <c r="G493" s="41" t="s">
        <v>366</v>
      </c>
      <c r="H493" s="41" t="s">
        <v>366</v>
      </c>
      <c r="I493" s="41" t="s">
        <v>366</v>
      </c>
      <c r="J493" s="41">
        <v>37015</v>
      </c>
    </row>
    <row r="494" spans="1:10" x14ac:dyDescent="0.2">
      <c r="A494" s="41">
        <v>37016</v>
      </c>
      <c r="B494" s="41">
        <v>37037</v>
      </c>
      <c r="C494" s="41">
        <v>37037</v>
      </c>
      <c r="D494" s="41">
        <v>37072</v>
      </c>
      <c r="E494" s="41">
        <v>37041</v>
      </c>
      <c r="F494" s="41" t="s">
        <v>366</v>
      </c>
      <c r="G494" s="41" t="s">
        <v>366</v>
      </c>
      <c r="H494" s="41" t="s">
        <v>366</v>
      </c>
      <c r="I494" s="41" t="s">
        <v>366</v>
      </c>
      <c r="J494" s="41">
        <v>37016</v>
      </c>
    </row>
    <row r="495" spans="1:10" x14ac:dyDescent="0.2">
      <c r="A495" s="41">
        <v>37017</v>
      </c>
      <c r="B495" s="41">
        <v>37039</v>
      </c>
      <c r="C495" s="41">
        <v>37039</v>
      </c>
      <c r="D495" s="41">
        <v>37072</v>
      </c>
      <c r="E495" s="41">
        <v>37041</v>
      </c>
      <c r="F495" s="41" t="s">
        <v>366</v>
      </c>
      <c r="G495" s="41" t="s">
        <v>366</v>
      </c>
      <c r="H495" s="41" t="s">
        <v>366</v>
      </c>
      <c r="I495" s="41" t="s">
        <v>366</v>
      </c>
      <c r="J495" s="41">
        <v>37017</v>
      </c>
    </row>
    <row r="496" spans="1:10" x14ac:dyDescent="0.2">
      <c r="A496" s="41">
        <v>37018</v>
      </c>
      <c r="B496" s="41">
        <v>37040</v>
      </c>
      <c r="C496" s="41">
        <v>37040</v>
      </c>
      <c r="D496" s="41">
        <v>37072</v>
      </c>
      <c r="E496" s="41">
        <v>37041</v>
      </c>
      <c r="F496" s="41" t="s">
        <v>366</v>
      </c>
      <c r="G496" s="41" t="s">
        <v>366</v>
      </c>
      <c r="H496" s="41" t="s">
        <v>366</v>
      </c>
      <c r="I496" s="41" t="s">
        <v>366</v>
      </c>
      <c r="J496" s="41">
        <v>37018</v>
      </c>
    </row>
    <row r="497" spans="1:10" x14ac:dyDescent="0.2">
      <c r="A497" s="41">
        <v>37019</v>
      </c>
      <c r="B497" s="41">
        <v>37041</v>
      </c>
      <c r="C497" s="41">
        <v>37041</v>
      </c>
      <c r="D497" s="41">
        <v>37072</v>
      </c>
      <c r="E497" s="41">
        <v>37041</v>
      </c>
      <c r="F497" s="41" t="s">
        <v>366</v>
      </c>
      <c r="G497" s="41" t="s">
        <v>366</v>
      </c>
      <c r="H497" s="41" t="s">
        <v>366</v>
      </c>
      <c r="I497" s="41" t="s">
        <v>366</v>
      </c>
      <c r="J497" s="41">
        <v>37019</v>
      </c>
    </row>
    <row r="498" spans="1:10" x14ac:dyDescent="0.2">
      <c r="A498" s="41">
        <v>37020</v>
      </c>
      <c r="B498" s="41">
        <v>37044</v>
      </c>
      <c r="C498" s="41">
        <v>37044</v>
      </c>
      <c r="D498" s="41">
        <v>37072</v>
      </c>
      <c r="E498" s="41">
        <v>37041</v>
      </c>
      <c r="F498" s="41" t="s">
        <v>366</v>
      </c>
      <c r="G498" s="41" t="s">
        <v>366</v>
      </c>
      <c r="H498" s="41" t="s">
        <v>366</v>
      </c>
      <c r="I498" s="41" t="s">
        <v>366</v>
      </c>
      <c r="J498" s="41">
        <v>37020</v>
      </c>
    </row>
    <row r="499" spans="1:10" x14ac:dyDescent="0.2">
      <c r="A499" s="41">
        <v>37021</v>
      </c>
      <c r="B499" s="41">
        <v>37045</v>
      </c>
      <c r="C499" s="41">
        <v>37045</v>
      </c>
      <c r="D499" s="41">
        <v>37072</v>
      </c>
      <c r="E499" s="41">
        <v>37041</v>
      </c>
      <c r="F499" s="41" t="s">
        <v>366</v>
      </c>
      <c r="G499" s="41" t="s">
        <v>366</v>
      </c>
      <c r="H499" s="41" t="s">
        <v>366</v>
      </c>
      <c r="I499" s="41" t="s">
        <v>366</v>
      </c>
      <c r="J499" s="41">
        <v>37021</v>
      </c>
    </row>
    <row r="500" spans="1:10" x14ac:dyDescent="0.2">
      <c r="A500" s="41">
        <v>37022</v>
      </c>
      <c r="B500" s="41">
        <v>37046</v>
      </c>
      <c r="C500" s="41">
        <v>37046</v>
      </c>
      <c r="D500" s="41">
        <v>37072</v>
      </c>
      <c r="E500" s="41">
        <v>37041</v>
      </c>
      <c r="F500" s="41" t="s">
        <v>366</v>
      </c>
      <c r="G500" s="41" t="s">
        <v>366</v>
      </c>
      <c r="H500" s="41" t="s">
        <v>366</v>
      </c>
      <c r="I500" s="41" t="s">
        <v>366</v>
      </c>
      <c r="J500" s="41">
        <v>37022</v>
      </c>
    </row>
    <row r="501" spans="1:10" x14ac:dyDescent="0.2">
      <c r="A501" s="41">
        <v>37023</v>
      </c>
      <c r="B501" s="41">
        <v>37048</v>
      </c>
      <c r="C501" s="41">
        <v>37048</v>
      </c>
      <c r="D501" s="41">
        <v>37072</v>
      </c>
      <c r="E501" s="41">
        <v>37041</v>
      </c>
      <c r="F501" s="41" t="s">
        <v>366</v>
      </c>
      <c r="G501" s="41" t="s">
        <v>366</v>
      </c>
      <c r="H501" s="41" t="s">
        <v>366</v>
      </c>
      <c r="I501" s="41" t="s">
        <v>366</v>
      </c>
      <c r="J501" s="41">
        <v>37023</v>
      </c>
    </row>
    <row r="502" spans="1:10" x14ac:dyDescent="0.2">
      <c r="A502" s="41">
        <v>37024</v>
      </c>
      <c r="B502" s="41">
        <v>37049</v>
      </c>
      <c r="C502" s="41">
        <v>37049</v>
      </c>
      <c r="D502" s="41">
        <v>37072</v>
      </c>
      <c r="E502" s="41">
        <v>37041</v>
      </c>
      <c r="F502" s="41" t="s">
        <v>366</v>
      </c>
      <c r="G502" s="41" t="s">
        <v>366</v>
      </c>
      <c r="H502" s="41" t="s">
        <v>366</v>
      </c>
      <c r="I502" s="41" t="s">
        <v>366</v>
      </c>
      <c r="J502" s="41">
        <v>37024</v>
      </c>
    </row>
    <row r="503" spans="1:10" x14ac:dyDescent="0.2">
      <c r="A503" s="41">
        <v>37025</v>
      </c>
      <c r="B503" s="41">
        <v>37050</v>
      </c>
      <c r="C503" s="41">
        <v>37050</v>
      </c>
      <c r="D503" s="41">
        <v>37072</v>
      </c>
      <c r="E503" s="41">
        <v>37041</v>
      </c>
      <c r="F503" s="41" t="s">
        <v>366</v>
      </c>
      <c r="G503" s="41" t="s">
        <v>366</v>
      </c>
      <c r="H503" s="41" t="s">
        <v>366</v>
      </c>
      <c r="I503" s="41" t="s">
        <v>366</v>
      </c>
      <c r="J503" s="41">
        <v>37025</v>
      </c>
    </row>
    <row r="504" spans="1:10" x14ac:dyDescent="0.2">
      <c r="A504" s="41">
        <v>37026</v>
      </c>
      <c r="B504" s="41">
        <v>37052</v>
      </c>
      <c r="C504" s="41">
        <v>37052</v>
      </c>
      <c r="D504" s="41">
        <v>37072</v>
      </c>
      <c r="E504" s="41">
        <v>37041</v>
      </c>
      <c r="F504" s="41" t="s">
        <v>366</v>
      </c>
      <c r="G504" s="41" t="s">
        <v>366</v>
      </c>
      <c r="H504" s="41" t="s">
        <v>366</v>
      </c>
      <c r="I504" s="41" t="s">
        <v>366</v>
      </c>
      <c r="J504" s="41">
        <v>37026</v>
      </c>
    </row>
    <row r="505" spans="1:10" x14ac:dyDescent="0.2">
      <c r="A505" s="41">
        <v>37027</v>
      </c>
      <c r="B505" s="41">
        <v>37053</v>
      </c>
      <c r="C505" s="41">
        <v>37053</v>
      </c>
      <c r="D505" s="41">
        <v>37072</v>
      </c>
      <c r="E505" s="41">
        <v>37041</v>
      </c>
      <c r="F505" s="41" t="s">
        <v>366</v>
      </c>
      <c r="G505" s="41" t="s">
        <v>366</v>
      </c>
      <c r="H505" s="41" t="s">
        <v>366</v>
      </c>
      <c r="I505" s="41" t="s">
        <v>366</v>
      </c>
      <c r="J505" s="41">
        <v>37027</v>
      </c>
    </row>
    <row r="506" spans="1:10" x14ac:dyDescent="0.2">
      <c r="A506" s="41">
        <v>37028</v>
      </c>
      <c r="B506" s="41">
        <v>37054</v>
      </c>
      <c r="C506" s="41">
        <v>37054</v>
      </c>
      <c r="D506" s="41">
        <v>37072</v>
      </c>
      <c r="E506" s="41">
        <v>37041</v>
      </c>
      <c r="F506" s="41" t="s">
        <v>366</v>
      </c>
      <c r="G506" s="41" t="s">
        <v>366</v>
      </c>
      <c r="H506" s="41" t="s">
        <v>366</v>
      </c>
      <c r="I506" s="41" t="s">
        <v>366</v>
      </c>
      <c r="J506" s="41">
        <v>37028</v>
      </c>
    </row>
    <row r="507" spans="1:10" x14ac:dyDescent="0.2">
      <c r="A507" s="41">
        <v>37029</v>
      </c>
      <c r="B507" s="41">
        <v>37056</v>
      </c>
      <c r="C507" s="41">
        <v>37056</v>
      </c>
      <c r="D507" s="41">
        <v>37072</v>
      </c>
      <c r="E507" s="41">
        <v>37041</v>
      </c>
      <c r="F507" s="41" t="s">
        <v>366</v>
      </c>
      <c r="G507" s="41" t="s">
        <v>366</v>
      </c>
      <c r="H507" s="41" t="s">
        <v>366</v>
      </c>
      <c r="I507" s="41" t="s">
        <v>366</v>
      </c>
      <c r="J507" s="41">
        <v>37029</v>
      </c>
    </row>
    <row r="508" spans="1:10" x14ac:dyDescent="0.2">
      <c r="A508" s="41">
        <v>37030</v>
      </c>
      <c r="B508" s="41">
        <v>37057</v>
      </c>
      <c r="C508" s="41">
        <v>37057</v>
      </c>
      <c r="D508" s="41">
        <v>37072</v>
      </c>
      <c r="E508" s="41">
        <v>37041</v>
      </c>
      <c r="F508" s="41" t="s">
        <v>366</v>
      </c>
      <c r="G508" s="41" t="s">
        <v>366</v>
      </c>
      <c r="H508" s="41" t="s">
        <v>366</v>
      </c>
      <c r="I508" s="41" t="s">
        <v>366</v>
      </c>
      <c r="J508" s="41">
        <v>37030</v>
      </c>
    </row>
    <row r="509" spans="1:10" x14ac:dyDescent="0.2">
      <c r="A509" s="41">
        <v>37031</v>
      </c>
      <c r="B509" s="41">
        <v>37058</v>
      </c>
      <c r="C509" s="41">
        <v>37058</v>
      </c>
      <c r="D509" s="41">
        <v>37072</v>
      </c>
      <c r="E509" s="41">
        <v>37041</v>
      </c>
      <c r="F509" s="41" t="s">
        <v>366</v>
      </c>
      <c r="G509" s="41" t="s">
        <v>366</v>
      </c>
      <c r="H509" s="41" t="s">
        <v>366</v>
      </c>
      <c r="I509" s="41" t="s">
        <v>366</v>
      </c>
      <c r="J509" s="41">
        <v>37031</v>
      </c>
    </row>
    <row r="510" spans="1:10" x14ac:dyDescent="0.2">
      <c r="A510" s="41">
        <v>37032</v>
      </c>
      <c r="B510" s="41">
        <v>37060</v>
      </c>
      <c r="C510" s="41">
        <v>37060</v>
      </c>
      <c r="D510" s="41">
        <v>37072</v>
      </c>
      <c r="E510" s="41">
        <v>37041</v>
      </c>
      <c r="F510" s="41" t="s">
        <v>366</v>
      </c>
      <c r="G510" s="41" t="s">
        <v>366</v>
      </c>
      <c r="H510" s="41" t="s">
        <v>366</v>
      </c>
      <c r="I510" s="41" t="s">
        <v>366</v>
      </c>
      <c r="J510" s="41">
        <v>37032</v>
      </c>
    </row>
    <row r="511" spans="1:10" x14ac:dyDescent="0.2">
      <c r="A511" s="41">
        <v>37033</v>
      </c>
      <c r="B511" s="41">
        <v>37061</v>
      </c>
      <c r="C511" s="41">
        <v>37061</v>
      </c>
      <c r="D511" s="41">
        <v>37072</v>
      </c>
      <c r="E511" s="41">
        <v>37041</v>
      </c>
      <c r="F511" s="41" t="s">
        <v>366</v>
      </c>
      <c r="G511" s="41" t="s">
        <v>366</v>
      </c>
      <c r="H511" s="41" t="s">
        <v>366</v>
      </c>
      <c r="I511" s="41" t="s">
        <v>366</v>
      </c>
      <c r="J511" s="41">
        <v>37033</v>
      </c>
    </row>
    <row r="512" spans="1:10" x14ac:dyDescent="0.2">
      <c r="A512" s="41">
        <v>37034</v>
      </c>
      <c r="B512" s="41">
        <v>37062</v>
      </c>
      <c r="C512" s="41">
        <v>37062</v>
      </c>
      <c r="D512" s="41">
        <v>37072</v>
      </c>
      <c r="E512" s="41">
        <v>37041</v>
      </c>
      <c r="F512" s="41" t="s">
        <v>366</v>
      </c>
      <c r="G512" s="41" t="s">
        <v>366</v>
      </c>
      <c r="H512" s="41" t="s">
        <v>366</v>
      </c>
      <c r="I512" s="41" t="s">
        <v>366</v>
      </c>
      <c r="J512" s="41">
        <v>37034</v>
      </c>
    </row>
    <row r="513" spans="1:10" x14ac:dyDescent="0.2">
      <c r="A513" s="41">
        <v>37035</v>
      </c>
      <c r="B513" s="41">
        <v>37064</v>
      </c>
      <c r="C513" s="41">
        <v>37064</v>
      </c>
      <c r="D513" s="41">
        <v>37072</v>
      </c>
      <c r="E513" s="41">
        <v>37041</v>
      </c>
      <c r="F513" s="41" t="s">
        <v>366</v>
      </c>
      <c r="G513" s="41" t="s">
        <v>366</v>
      </c>
      <c r="H513" s="41" t="s">
        <v>366</v>
      </c>
      <c r="I513" s="41" t="s">
        <v>366</v>
      </c>
      <c r="J513" s="41">
        <v>37035</v>
      </c>
    </row>
    <row r="514" spans="1:10" x14ac:dyDescent="0.2">
      <c r="A514" s="41">
        <v>37036</v>
      </c>
      <c r="B514" s="41">
        <v>37065</v>
      </c>
      <c r="C514" s="41">
        <v>37065</v>
      </c>
      <c r="D514" s="41">
        <v>37072</v>
      </c>
      <c r="E514" s="41">
        <v>37041</v>
      </c>
      <c r="F514" s="41" t="s">
        <v>366</v>
      </c>
      <c r="G514" s="41" t="s">
        <v>366</v>
      </c>
      <c r="H514" s="41" t="s">
        <v>366</v>
      </c>
      <c r="I514" s="41" t="s">
        <v>366</v>
      </c>
      <c r="J514" s="41">
        <v>37036</v>
      </c>
    </row>
    <row r="515" spans="1:10" x14ac:dyDescent="0.2">
      <c r="A515" s="41">
        <v>37037</v>
      </c>
      <c r="B515" s="41">
        <v>37066</v>
      </c>
      <c r="C515" s="41">
        <v>37066</v>
      </c>
      <c r="D515" s="41">
        <v>37072</v>
      </c>
      <c r="E515" s="41">
        <v>37041</v>
      </c>
      <c r="F515" s="41" t="s">
        <v>366</v>
      </c>
      <c r="G515" s="41" t="s">
        <v>366</v>
      </c>
      <c r="H515" s="41" t="s">
        <v>366</v>
      </c>
      <c r="I515" s="41" t="s">
        <v>366</v>
      </c>
      <c r="J515" s="41">
        <v>37037</v>
      </c>
    </row>
    <row r="516" spans="1:10" x14ac:dyDescent="0.2">
      <c r="A516" s="41">
        <v>37038</v>
      </c>
      <c r="B516" s="41">
        <v>37068</v>
      </c>
      <c r="C516" s="41">
        <v>37068</v>
      </c>
      <c r="D516" s="41">
        <v>37072</v>
      </c>
      <c r="E516" s="41">
        <v>37041</v>
      </c>
      <c r="F516" s="41" t="s">
        <v>366</v>
      </c>
      <c r="G516" s="41" t="s">
        <v>366</v>
      </c>
      <c r="H516" s="41" t="s">
        <v>366</v>
      </c>
      <c r="I516" s="41" t="s">
        <v>366</v>
      </c>
      <c r="J516" s="41">
        <v>37038</v>
      </c>
    </row>
    <row r="517" spans="1:10" x14ac:dyDescent="0.2">
      <c r="A517" s="41">
        <v>37039</v>
      </c>
      <c r="B517" s="41">
        <v>37069</v>
      </c>
      <c r="C517" s="41">
        <v>37069</v>
      </c>
      <c r="D517" s="41">
        <v>37072</v>
      </c>
      <c r="E517" s="41">
        <v>37041</v>
      </c>
      <c r="F517" s="41" t="s">
        <v>366</v>
      </c>
      <c r="G517" s="41" t="s">
        <v>366</v>
      </c>
      <c r="H517" s="41" t="s">
        <v>366</v>
      </c>
      <c r="I517" s="41" t="s">
        <v>366</v>
      </c>
      <c r="J517" s="41">
        <v>37039</v>
      </c>
    </row>
    <row r="518" spans="1:10" x14ac:dyDescent="0.2">
      <c r="A518" s="41">
        <v>37040</v>
      </c>
      <c r="B518" s="41">
        <v>37070</v>
      </c>
      <c r="C518" s="41">
        <v>37070</v>
      </c>
      <c r="D518" s="41">
        <v>37072</v>
      </c>
      <c r="E518" s="41">
        <v>37041</v>
      </c>
      <c r="F518" s="41" t="s">
        <v>366</v>
      </c>
      <c r="G518" s="41" t="s">
        <v>366</v>
      </c>
      <c r="H518" s="41" t="s">
        <v>366</v>
      </c>
      <c r="I518" s="41" t="s">
        <v>366</v>
      </c>
      <c r="J518" s="41">
        <v>37040</v>
      </c>
    </row>
    <row r="519" spans="1:10" x14ac:dyDescent="0.2">
      <c r="A519" s="41">
        <v>37041</v>
      </c>
      <c r="B519" s="41">
        <v>37072</v>
      </c>
      <c r="C519" s="41">
        <v>37072</v>
      </c>
      <c r="D519" s="41">
        <v>37072</v>
      </c>
      <c r="E519" s="41">
        <v>37041</v>
      </c>
      <c r="F519" s="41" t="s">
        <v>366</v>
      </c>
      <c r="G519" s="41">
        <v>37041</v>
      </c>
      <c r="H519" s="41" t="s">
        <v>366</v>
      </c>
      <c r="I519" s="41">
        <v>37041</v>
      </c>
      <c r="J519" s="41">
        <v>37041</v>
      </c>
    </row>
    <row r="520" spans="1:10" x14ac:dyDescent="0.2">
      <c r="A520" s="41">
        <v>37042</v>
      </c>
      <c r="B520" s="41" t="s">
        <v>366</v>
      </c>
      <c r="C520" s="41">
        <v>37072</v>
      </c>
      <c r="D520" s="41">
        <v>37072</v>
      </c>
      <c r="E520" s="41">
        <v>37041</v>
      </c>
      <c r="F520" s="41" t="s">
        <v>366</v>
      </c>
      <c r="G520" s="41">
        <v>37041</v>
      </c>
      <c r="H520" s="41" t="s">
        <v>366</v>
      </c>
      <c r="I520" s="41">
        <v>37041</v>
      </c>
      <c r="J520" s="41">
        <v>37041</v>
      </c>
    </row>
    <row r="521" spans="1:10" x14ac:dyDescent="0.2">
      <c r="A521" s="41">
        <v>37043</v>
      </c>
      <c r="B521" s="41" t="s">
        <v>366</v>
      </c>
      <c r="C521" s="41" t="s">
        <v>366</v>
      </c>
      <c r="D521" s="41">
        <v>37072</v>
      </c>
      <c r="E521" s="41" t="s">
        <v>366</v>
      </c>
      <c r="F521" s="41" t="s">
        <v>366</v>
      </c>
      <c r="G521" s="41" t="s">
        <v>366</v>
      </c>
      <c r="H521" s="41" t="s">
        <v>366</v>
      </c>
      <c r="I521" s="41" t="s">
        <v>366</v>
      </c>
      <c r="J521" s="41">
        <v>37043</v>
      </c>
    </row>
    <row r="522" spans="1:10" x14ac:dyDescent="0.2">
      <c r="A522" s="41">
        <v>37044</v>
      </c>
      <c r="B522" s="41" t="s">
        <v>366</v>
      </c>
      <c r="C522" s="41" t="s">
        <v>366</v>
      </c>
      <c r="D522" s="41">
        <v>37072</v>
      </c>
      <c r="E522" s="41" t="s">
        <v>366</v>
      </c>
      <c r="F522" s="41" t="s">
        <v>366</v>
      </c>
      <c r="G522" s="41" t="s">
        <v>366</v>
      </c>
      <c r="H522" s="41" t="s">
        <v>366</v>
      </c>
      <c r="I522" s="41" t="s">
        <v>366</v>
      </c>
      <c r="J522" s="41">
        <v>37044</v>
      </c>
    </row>
    <row r="523" spans="1:10" x14ac:dyDescent="0.2">
      <c r="A523" s="41">
        <v>37045</v>
      </c>
      <c r="B523" s="41" t="s">
        <v>366</v>
      </c>
      <c r="C523" s="41" t="s">
        <v>366</v>
      </c>
      <c r="D523" s="41">
        <v>37072</v>
      </c>
      <c r="E523" s="41" t="s">
        <v>366</v>
      </c>
      <c r="F523" s="41" t="s">
        <v>366</v>
      </c>
      <c r="G523" s="41" t="s">
        <v>366</v>
      </c>
      <c r="H523" s="41" t="s">
        <v>366</v>
      </c>
      <c r="I523" s="41" t="s">
        <v>366</v>
      </c>
      <c r="J523" s="41">
        <v>37045</v>
      </c>
    </row>
    <row r="524" spans="1:10" x14ac:dyDescent="0.2">
      <c r="A524" s="41">
        <v>37046</v>
      </c>
      <c r="B524" s="41" t="s">
        <v>366</v>
      </c>
      <c r="C524" s="41" t="s">
        <v>366</v>
      </c>
      <c r="D524" s="41">
        <v>37072</v>
      </c>
      <c r="E524" s="41" t="s">
        <v>366</v>
      </c>
      <c r="F524" s="41" t="s">
        <v>366</v>
      </c>
      <c r="G524" s="41" t="s">
        <v>366</v>
      </c>
      <c r="H524" s="41" t="s">
        <v>366</v>
      </c>
      <c r="I524" s="41" t="s">
        <v>366</v>
      </c>
      <c r="J524" s="41">
        <v>37046</v>
      </c>
    </row>
    <row r="525" spans="1:10" x14ac:dyDescent="0.2">
      <c r="A525" s="41">
        <v>37047</v>
      </c>
      <c r="B525" s="41" t="s">
        <v>366</v>
      </c>
      <c r="C525" s="41" t="s">
        <v>366</v>
      </c>
      <c r="D525" s="41">
        <v>37072</v>
      </c>
      <c r="E525" s="41" t="s">
        <v>366</v>
      </c>
      <c r="F525" s="41" t="s">
        <v>366</v>
      </c>
      <c r="G525" s="41" t="s">
        <v>366</v>
      </c>
      <c r="H525" s="41" t="s">
        <v>366</v>
      </c>
      <c r="I525" s="41" t="s">
        <v>366</v>
      </c>
      <c r="J525" s="41">
        <v>37047</v>
      </c>
    </row>
    <row r="526" spans="1:10" x14ac:dyDescent="0.2">
      <c r="A526" s="41">
        <v>37048</v>
      </c>
      <c r="B526" s="41" t="s">
        <v>366</v>
      </c>
      <c r="C526" s="41" t="s">
        <v>366</v>
      </c>
      <c r="D526" s="41">
        <v>37072</v>
      </c>
      <c r="E526" s="41" t="s">
        <v>366</v>
      </c>
      <c r="F526" s="41" t="s">
        <v>366</v>
      </c>
      <c r="G526" s="41" t="s">
        <v>366</v>
      </c>
      <c r="H526" s="41" t="s">
        <v>366</v>
      </c>
      <c r="I526" s="41" t="s">
        <v>366</v>
      </c>
      <c r="J526" s="41">
        <v>37048</v>
      </c>
    </row>
    <row r="527" spans="1:10" x14ac:dyDescent="0.2">
      <c r="A527" s="41">
        <v>37049</v>
      </c>
      <c r="B527" s="41" t="s">
        <v>366</v>
      </c>
      <c r="C527" s="41" t="s">
        <v>366</v>
      </c>
      <c r="D527" s="41">
        <v>37072</v>
      </c>
      <c r="E527" s="41" t="s">
        <v>366</v>
      </c>
      <c r="F527" s="41" t="s">
        <v>366</v>
      </c>
      <c r="G527" s="41" t="s">
        <v>366</v>
      </c>
      <c r="H527" s="41" t="s">
        <v>366</v>
      </c>
      <c r="I527" s="41" t="s">
        <v>366</v>
      </c>
      <c r="J527" s="41">
        <v>37049</v>
      </c>
    </row>
    <row r="528" spans="1:10" x14ac:dyDescent="0.2">
      <c r="A528" s="41">
        <v>37050</v>
      </c>
      <c r="B528" s="41" t="s">
        <v>366</v>
      </c>
      <c r="C528" s="41" t="s">
        <v>366</v>
      </c>
      <c r="D528" s="41">
        <v>37072</v>
      </c>
      <c r="E528" s="41" t="s">
        <v>366</v>
      </c>
      <c r="F528" s="41" t="s">
        <v>366</v>
      </c>
      <c r="G528" s="41" t="s">
        <v>366</v>
      </c>
      <c r="H528" s="41" t="s">
        <v>366</v>
      </c>
      <c r="I528" s="41" t="s">
        <v>366</v>
      </c>
      <c r="J528" s="41">
        <v>37050</v>
      </c>
    </row>
    <row r="529" spans="1:10" x14ac:dyDescent="0.2">
      <c r="A529" s="41">
        <v>37051</v>
      </c>
      <c r="B529" s="41" t="s">
        <v>366</v>
      </c>
      <c r="C529" s="41" t="s">
        <v>366</v>
      </c>
      <c r="D529" s="41">
        <v>37072</v>
      </c>
      <c r="E529" s="41" t="s">
        <v>366</v>
      </c>
      <c r="F529" s="41" t="s">
        <v>366</v>
      </c>
      <c r="G529" s="41" t="s">
        <v>366</v>
      </c>
      <c r="H529" s="41" t="s">
        <v>366</v>
      </c>
      <c r="I529" s="41" t="s">
        <v>366</v>
      </c>
      <c r="J529" s="41">
        <v>37051</v>
      </c>
    </row>
    <row r="530" spans="1:10" x14ac:dyDescent="0.2">
      <c r="A530" s="41">
        <v>37052</v>
      </c>
      <c r="B530" s="41" t="s">
        <v>366</v>
      </c>
      <c r="C530" s="41" t="s">
        <v>366</v>
      </c>
      <c r="D530" s="41">
        <v>37072</v>
      </c>
      <c r="E530" s="41" t="s">
        <v>366</v>
      </c>
      <c r="F530" s="41" t="s">
        <v>366</v>
      </c>
      <c r="G530" s="41" t="s">
        <v>366</v>
      </c>
      <c r="H530" s="41" t="s">
        <v>366</v>
      </c>
      <c r="I530" s="41" t="s">
        <v>366</v>
      </c>
      <c r="J530" s="41">
        <v>37052</v>
      </c>
    </row>
    <row r="531" spans="1:10" x14ac:dyDescent="0.2">
      <c r="A531" s="41">
        <v>37053</v>
      </c>
      <c r="B531" s="41" t="s">
        <v>366</v>
      </c>
      <c r="C531" s="41" t="s">
        <v>366</v>
      </c>
      <c r="D531" s="41">
        <v>37072</v>
      </c>
      <c r="E531" s="41" t="s">
        <v>366</v>
      </c>
      <c r="F531" s="41" t="s">
        <v>366</v>
      </c>
      <c r="G531" s="41" t="s">
        <v>366</v>
      </c>
      <c r="H531" s="41" t="s">
        <v>366</v>
      </c>
      <c r="I531" s="41" t="s">
        <v>366</v>
      </c>
      <c r="J531" s="41">
        <v>37053</v>
      </c>
    </row>
    <row r="532" spans="1:10" x14ac:dyDescent="0.2">
      <c r="A532" s="41">
        <v>37054</v>
      </c>
      <c r="B532" s="41" t="s">
        <v>366</v>
      </c>
      <c r="C532" s="41" t="s">
        <v>366</v>
      </c>
      <c r="D532" s="41">
        <v>37072</v>
      </c>
      <c r="E532" s="41" t="s">
        <v>366</v>
      </c>
      <c r="F532" s="41" t="s">
        <v>366</v>
      </c>
      <c r="G532" s="41" t="s">
        <v>366</v>
      </c>
      <c r="H532" s="41" t="s">
        <v>366</v>
      </c>
      <c r="I532" s="41" t="s">
        <v>366</v>
      </c>
      <c r="J532" s="41">
        <v>37054</v>
      </c>
    </row>
    <row r="533" spans="1:10" x14ac:dyDescent="0.2">
      <c r="A533" s="41">
        <v>37055</v>
      </c>
      <c r="B533" s="41" t="s">
        <v>366</v>
      </c>
      <c r="C533" s="41" t="s">
        <v>366</v>
      </c>
      <c r="D533" s="41">
        <v>37072</v>
      </c>
      <c r="E533" s="41" t="s">
        <v>366</v>
      </c>
      <c r="F533" s="41" t="s">
        <v>366</v>
      </c>
      <c r="G533" s="41" t="s">
        <v>366</v>
      </c>
      <c r="H533" s="41" t="s">
        <v>366</v>
      </c>
      <c r="I533" s="41" t="s">
        <v>366</v>
      </c>
      <c r="J533" s="41">
        <v>37055</v>
      </c>
    </row>
    <row r="534" spans="1:10" x14ac:dyDescent="0.2">
      <c r="A534" s="41">
        <v>37056</v>
      </c>
      <c r="B534" s="41" t="s">
        <v>366</v>
      </c>
      <c r="C534" s="41" t="s">
        <v>366</v>
      </c>
      <c r="D534" s="41">
        <v>37072</v>
      </c>
      <c r="E534" s="41" t="s">
        <v>366</v>
      </c>
      <c r="F534" s="41" t="s">
        <v>366</v>
      </c>
      <c r="G534" s="41" t="s">
        <v>366</v>
      </c>
      <c r="H534" s="41" t="s">
        <v>366</v>
      </c>
      <c r="I534" s="41" t="s">
        <v>366</v>
      </c>
      <c r="J534" s="41">
        <v>37056</v>
      </c>
    </row>
    <row r="535" spans="1:10" x14ac:dyDescent="0.2">
      <c r="A535" s="41">
        <v>37057</v>
      </c>
      <c r="B535" s="41" t="s">
        <v>366</v>
      </c>
      <c r="C535" s="41" t="s">
        <v>366</v>
      </c>
      <c r="D535" s="41">
        <v>37072</v>
      </c>
      <c r="E535" s="41" t="s">
        <v>366</v>
      </c>
      <c r="F535" s="41" t="s">
        <v>366</v>
      </c>
      <c r="G535" s="41" t="s">
        <v>366</v>
      </c>
      <c r="H535" s="41" t="s">
        <v>366</v>
      </c>
      <c r="I535" s="41" t="s">
        <v>366</v>
      </c>
      <c r="J535" s="41">
        <v>37057</v>
      </c>
    </row>
    <row r="536" spans="1:10" x14ac:dyDescent="0.2">
      <c r="A536" s="41">
        <v>37058</v>
      </c>
      <c r="B536" s="41" t="s">
        <v>366</v>
      </c>
      <c r="C536" s="41" t="s">
        <v>366</v>
      </c>
      <c r="D536" s="41">
        <v>37072</v>
      </c>
      <c r="E536" s="41" t="s">
        <v>366</v>
      </c>
      <c r="F536" s="41" t="s">
        <v>366</v>
      </c>
      <c r="G536" s="41" t="s">
        <v>366</v>
      </c>
      <c r="H536" s="41" t="s">
        <v>366</v>
      </c>
      <c r="I536" s="41" t="s">
        <v>366</v>
      </c>
      <c r="J536" s="41">
        <v>37058</v>
      </c>
    </row>
    <row r="537" spans="1:10" x14ac:dyDescent="0.2">
      <c r="A537" s="41">
        <v>37059</v>
      </c>
      <c r="B537" s="41" t="s">
        <v>366</v>
      </c>
      <c r="C537" s="41" t="s">
        <v>366</v>
      </c>
      <c r="D537" s="41">
        <v>37072</v>
      </c>
      <c r="E537" s="41" t="s">
        <v>366</v>
      </c>
      <c r="F537" s="41" t="s">
        <v>366</v>
      </c>
      <c r="G537" s="41" t="s">
        <v>366</v>
      </c>
      <c r="H537" s="41" t="s">
        <v>366</v>
      </c>
      <c r="I537" s="41" t="s">
        <v>366</v>
      </c>
      <c r="J537" s="41">
        <v>37059</v>
      </c>
    </row>
    <row r="538" spans="1:10" x14ac:dyDescent="0.2">
      <c r="A538" s="41">
        <v>37060</v>
      </c>
      <c r="B538" s="41" t="s">
        <v>366</v>
      </c>
      <c r="C538" s="41" t="s">
        <v>366</v>
      </c>
      <c r="D538" s="41">
        <v>37072</v>
      </c>
      <c r="E538" s="41" t="s">
        <v>366</v>
      </c>
      <c r="F538" s="41" t="s">
        <v>366</v>
      </c>
      <c r="G538" s="41" t="s">
        <v>366</v>
      </c>
      <c r="H538" s="41" t="s">
        <v>366</v>
      </c>
      <c r="I538" s="41" t="s">
        <v>366</v>
      </c>
      <c r="J538" s="41">
        <v>37060</v>
      </c>
    </row>
    <row r="539" spans="1:10" x14ac:dyDescent="0.2">
      <c r="A539" s="41">
        <v>37061</v>
      </c>
      <c r="B539" s="41" t="s">
        <v>366</v>
      </c>
      <c r="C539" s="41" t="s">
        <v>366</v>
      </c>
      <c r="D539" s="41">
        <v>37072</v>
      </c>
      <c r="E539" s="41" t="s">
        <v>366</v>
      </c>
      <c r="F539" s="41" t="s">
        <v>366</v>
      </c>
      <c r="G539" s="41" t="s">
        <v>366</v>
      </c>
      <c r="H539" s="41" t="s">
        <v>366</v>
      </c>
      <c r="I539" s="41" t="s">
        <v>366</v>
      </c>
      <c r="J539" s="41">
        <v>37061</v>
      </c>
    </row>
    <row r="540" spans="1:10" x14ac:dyDescent="0.2">
      <c r="A540" s="41">
        <v>37062</v>
      </c>
      <c r="B540" s="41" t="s">
        <v>366</v>
      </c>
      <c r="C540" s="41" t="s">
        <v>366</v>
      </c>
      <c r="D540" s="41">
        <v>37072</v>
      </c>
      <c r="E540" s="41" t="s">
        <v>366</v>
      </c>
      <c r="F540" s="41" t="s">
        <v>366</v>
      </c>
      <c r="G540" s="41" t="s">
        <v>366</v>
      </c>
      <c r="H540" s="41" t="s">
        <v>366</v>
      </c>
      <c r="I540" s="41" t="s">
        <v>366</v>
      </c>
      <c r="J540" s="41">
        <v>37062</v>
      </c>
    </row>
    <row r="541" spans="1:10" x14ac:dyDescent="0.2">
      <c r="A541" s="41">
        <v>37063</v>
      </c>
      <c r="B541" s="41" t="s">
        <v>366</v>
      </c>
      <c r="C541" s="41" t="s">
        <v>366</v>
      </c>
      <c r="D541" s="41">
        <v>37072</v>
      </c>
      <c r="E541" s="41" t="s">
        <v>366</v>
      </c>
      <c r="F541" s="41" t="s">
        <v>366</v>
      </c>
      <c r="G541" s="41" t="s">
        <v>366</v>
      </c>
      <c r="H541" s="41" t="s">
        <v>366</v>
      </c>
      <c r="I541" s="41" t="s">
        <v>366</v>
      </c>
      <c r="J541" s="41">
        <v>37063</v>
      </c>
    </row>
    <row r="542" spans="1:10" x14ac:dyDescent="0.2">
      <c r="A542" s="41">
        <v>37064</v>
      </c>
      <c r="B542" s="41" t="s">
        <v>366</v>
      </c>
      <c r="C542" s="41" t="s">
        <v>366</v>
      </c>
      <c r="D542" s="41">
        <v>37072</v>
      </c>
      <c r="E542" s="41" t="s">
        <v>366</v>
      </c>
      <c r="F542" s="41" t="s">
        <v>366</v>
      </c>
      <c r="G542" s="41" t="s">
        <v>366</v>
      </c>
      <c r="H542" s="41" t="s">
        <v>366</v>
      </c>
      <c r="I542" s="41" t="s">
        <v>366</v>
      </c>
      <c r="J542" s="41">
        <v>37064</v>
      </c>
    </row>
    <row r="543" spans="1:10" x14ac:dyDescent="0.2">
      <c r="A543" s="41">
        <v>37065</v>
      </c>
      <c r="B543" s="41" t="s">
        <v>366</v>
      </c>
      <c r="C543" s="41" t="s">
        <v>366</v>
      </c>
      <c r="D543" s="41">
        <v>37072</v>
      </c>
      <c r="E543" s="41" t="s">
        <v>366</v>
      </c>
      <c r="F543" s="41" t="s">
        <v>366</v>
      </c>
      <c r="G543" s="41" t="s">
        <v>366</v>
      </c>
      <c r="H543" s="41" t="s">
        <v>366</v>
      </c>
      <c r="I543" s="41" t="s">
        <v>366</v>
      </c>
      <c r="J543" s="41">
        <v>37065</v>
      </c>
    </row>
    <row r="544" spans="1:10" x14ac:dyDescent="0.2">
      <c r="A544" s="41">
        <v>37066</v>
      </c>
      <c r="B544" s="41" t="s">
        <v>366</v>
      </c>
      <c r="C544" s="41" t="s">
        <v>366</v>
      </c>
      <c r="D544" s="41">
        <v>37072</v>
      </c>
      <c r="E544" s="41" t="s">
        <v>366</v>
      </c>
      <c r="F544" s="41" t="s">
        <v>366</v>
      </c>
      <c r="G544" s="41" t="s">
        <v>366</v>
      </c>
      <c r="H544" s="41" t="s">
        <v>366</v>
      </c>
      <c r="I544" s="41" t="s">
        <v>366</v>
      </c>
      <c r="J544" s="41">
        <v>37066</v>
      </c>
    </row>
    <row r="545" spans="1:10" x14ac:dyDescent="0.2">
      <c r="A545" s="41">
        <v>37067</v>
      </c>
      <c r="B545" s="41" t="s">
        <v>366</v>
      </c>
      <c r="C545" s="41" t="s">
        <v>366</v>
      </c>
      <c r="D545" s="41">
        <v>37072</v>
      </c>
      <c r="E545" s="41" t="s">
        <v>366</v>
      </c>
      <c r="F545" s="41" t="s">
        <v>366</v>
      </c>
      <c r="G545" s="41" t="s">
        <v>366</v>
      </c>
      <c r="H545" s="41" t="s">
        <v>366</v>
      </c>
      <c r="I545" s="41" t="s">
        <v>366</v>
      </c>
      <c r="J545" s="41">
        <v>37067</v>
      </c>
    </row>
    <row r="546" spans="1:10" x14ac:dyDescent="0.2">
      <c r="A546" s="41">
        <v>37068</v>
      </c>
      <c r="B546" s="41" t="s">
        <v>366</v>
      </c>
      <c r="C546" s="41" t="s">
        <v>366</v>
      </c>
      <c r="D546" s="41">
        <v>37072</v>
      </c>
      <c r="E546" s="41" t="s">
        <v>366</v>
      </c>
      <c r="F546" s="41" t="s">
        <v>366</v>
      </c>
      <c r="G546" s="41" t="s">
        <v>366</v>
      </c>
      <c r="H546" s="41" t="s">
        <v>366</v>
      </c>
      <c r="I546" s="41" t="s">
        <v>366</v>
      </c>
      <c r="J546" s="41">
        <v>37068</v>
      </c>
    </row>
    <row r="547" spans="1:10" x14ac:dyDescent="0.2">
      <c r="A547" s="41">
        <v>37069</v>
      </c>
      <c r="B547" s="41" t="s">
        <v>366</v>
      </c>
      <c r="C547" s="41" t="s">
        <v>366</v>
      </c>
      <c r="D547" s="41">
        <v>37072</v>
      </c>
      <c r="E547" s="41" t="s">
        <v>366</v>
      </c>
      <c r="F547" s="41" t="s">
        <v>366</v>
      </c>
      <c r="G547" s="41" t="s">
        <v>366</v>
      </c>
      <c r="H547" s="41" t="s">
        <v>366</v>
      </c>
      <c r="I547" s="41" t="s">
        <v>366</v>
      </c>
      <c r="J547" s="41">
        <v>37069</v>
      </c>
    </row>
    <row r="548" spans="1:10" x14ac:dyDescent="0.2">
      <c r="A548" s="41">
        <v>37070</v>
      </c>
      <c r="B548" s="41" t="s">
        <v>366</v>
      </c>
      <c r="C548" s="41" t="s">
        <v>366</v>
      </c>
      <c r="D548" s="41">
        <v>37072</v>
      </c>
      <c r="E548" s="41" t="s">
        <v>366</v>
      </c>
      <c r="F548" s="41" t="s">
        <v>366</v>
      </c>
      <c r="G548" s="41" t="s">
        <v>366</v>
      </c>
      <c r="H548" s="41" t="s">
        <v>366</v>
      </c>
      <c r="I548" s="41" t="s">
        <v>366</v>
      </c>
      <c r="J548" s="41">
        <v>37070</v>
      </c>
    </row>
    <row r="549" spans="1:10" x14ac:dyDescent="0.2">
      <c r="A549" s="41">
        <v>37071</v>
      </c>
      <c r="B549" s="41" t="s">
        <v>366</v>
      </c>
      <c r="C549" s="41" t="s">
        <v>366</v>
      </c>
      <c r="D549" s="41">
        <v>37072</v>
      </c>
      <c r="E549" s="41" t="s">
        <v>366</v>
      </c>
      <c r="F549" s="41" t="s">
        <v>366</v>
      </c>
      <c r="G549" s="41" t="s">
        <v>366</v>
      </c>
      <c r="H549" s="41" t="s">
        <v>366</v>
      </c>
      <c r="I549" s="41" t="s">
        <v>366</v>
      </c>
      <c r="J549" s="41">
        <v>37071</v>
      </c>
    </row>
    <row r="550" spans="1:10" x14ac:dyDescent="0.2">
      <c r="A550" s="41">
        <v>37072</v>
      </c>
      <c r="B550" s="41" t="s">
        <v>366</v>
      </c>
      <c r="C550" s="41" t="s">
        <v>366</v>
      </c>
      <c r="D550" s="41">
        <v>37072</v>
      </c>
      <c r="E550" s="41" t="s">
        <v>366</v>
      </c>
      <c r="F550" s="41" t="s">
        <v>366</v>
      </c>
      <c r="G550" s="41" t="s">
        <v>366</v>
      </c>
      <c r="H550" s="41" t="s">
        <v>366</v>
      </c>
      <c r="I550" s="41" t="s">
        <v>366</v>
      </c>
      <c r="J550" s="41">
        <v>37072</v>
      </c>
    </row>
    <row r="551" spans="1:10" x14ac:dyDescent="0.2">
      <c r="A551" s="41">
        <v>37073</v>
      </c>
      <c r="B551" s="41" t="s">
        <v>366</v>
      </c>
      <c r="C551" s="41" t="s">
        <v>366</v>
      </c>
      <c r="D551" s="41">
        <v>37437</v>
      </c>
      <c r="E551" s="41" t="s">
        <v>366</v>
      </c>
      <c r="F551" s="41" t="s">
        <v>366</v>
      </c>
      <c r="G551" s="41" t="s">
        <v>366</v>
      </c>
      <c r="H551" s="41" t="s">
        <v>366</v>
      </c>
      <c r="I551" s="41" t="s">
        <v>366</v>
      </c>
      <c r="J551" s="41">
        <v>37073</v>
      </c>
    </row>
    <row r="552" spans="1:10" x14ac:dyDescent="0.2">
      <c r="A552" s="41">
        <v>37074</v>
      </c>
      <c r="B552" s="41" t="s">
        <v>366</v>
      </c>
      <c r="C552" s="41" t="s">
        <v>366</v>
      </c>
      <c r="D552" s="41">
        <v>37437</v>
      </c>
      <c r="E552" s="41" t="s">
        <v>366</v>
      </c>
      <c r="F552" s="41" t="s">
        <v>366</v>
      </c>
      <c r="G552" s="41" t="s">
        <v>366</v>
      </c>
      <c r="H552" s="41" t="s">
        <v>366</v>
      </c>
      <c r="I552" s="41" t="s">
        <v>366</v>
      </c>
      <c r="J552" s="41">
        <v>37074</v>
      </c>
    </row>
    <row r="553" spans="1:10" x14ac:dyDescent="0.2">
      <c r="A553" s="41">
        <v>37075</v>
      </c>
      <c r="B553" s="41" t="s">
        <v>366</v>
      </c>
      <c r="C553" s="41" t="s">
        <v>366</v>
      </c>
      <c r="D553" s="41">
        <v>37437</v>
      </c>
      <c r="E553" s="41" t="s">
        <v>366</v>
      </c>
      <c r="F553" s="41" t="s">
        <v>366</v>
      </c>
      <c r="G553" s="41" t="s">
        <v>366</v>
      </c>
      <c r="H553" s="41" t="s">
        <v>366</v>
      </c>
      <c r="I553" s="41" t="s">
        <v>366</v>
      </c>
      <c r="J553" s="41">
        <v>37075</v>
      </c>
    </row>
    <row r="554" spans="1:10" x14ac:dyDescent="0.2">
      <c r="A554" s="41">
        <v>37076</v>
      </c>
      <c r="B554" s="41" t="s">
        <v>366</v>
      </c>
      <c r="C554" s="41" t="s">
        <v>366</v>
      </c>
      <c r="D554" s="41">
        <v>37437</v>
      </c>
      <c r="E554" s="41" t="s">
        <v>366</v>
      </c>
      <c r="F554" s="41" t="s">
        <v>366</v>
      </c>
      <c r="G554" s="41" t="s">
        <v>366</v>
      </c>
      <c r="H554" s="41" t="s">
        <v>366</v>
      </c>
      <c r="I554" s="41" t="s">
        <v>366</v>
      </c>
      <c r="J554" s="41">
        <v>37076</v>
      </c>
    </row>
    <row r="555" spans="1:10" x14ac:dyDescent="0.2">
      <c r="A555" s="41">
        <v>37077</v>
      </c>
      <c r="B555" s="41" t="s">
        <v>366</v>
      </c>
      <c r="C555" s="41" t="s">
        <v>366</v>
      </c>
      <c r="D555" s="41">
        <v>37437</v>
      </c>
      <c r="E555" s="41" t="s">
        <v>366</v>
      </c>
      <c r="F555" s="41" t="s">
        <v>366</v>
      </c>
      <c r="G555" s="41" t="s">
        <v>366</v>
      </c>
      <c r="H555" s="41" t="s">
        <v>366</v>
      </c>
      <c r="I555" s="41" t="s">
        <v>366</v>
      </c>
      <c r="J555" s="41">
        <v>37077</v>
      </c>
    </row>
    <row r="556" spans="1:10" x14ac:dyDescent="0.2">
      <c r="A556" s="41">
        <v>37078</v>
      </c>
      <c r="B556" s="41" t="s">
        <v>366</v>
      </c>
      <c r="C556" s="41" t="s">
        <v>366</v>
      </c>
      <c r="D556" s="41">
        <v>37437</v>
      </c>
      <c r="E556" s="41" t="s">
        <v>366</v>
      </c>
      <c r="F556" s="41" t="s">
        <v>366</v>
      </c>
      <c r="G556" s="41" t="s">
        <v>366</v>
      </c>
      <c r="H556" s="41" t="s">
        <v>366</v>
      </c>
      <c r="I556" s="41" t="s">
        <v>366</v>
      </c>
      <c r="J556" s="41">
        <v>37078</v>
      </c>
    </row>
    <row r="557" spans="1:10" x14ac:dyDescent="0.2">
      <c r="A557" s="41">
        <v>37079</v>
      </c>
      <c r="B557" s="41" t="s">
        <v>366</v>
      </c>
      <c r="C557" s="41" t="s">
        <v>366</v>
      </c>
      <c r="D557" s="41">
        <v>37437</v>
      </c>
      <c r="E557" s="41" t="s">
        <v>366</v>
      </c>
      <c r="F557" s="41" t="s">
        <v>366</v>
      </c>
      <c r="G557" s="41" t="s">
        <v>366</v>
      </c>
      <c r="H557" s="41" t="s">
        <v>366</v>
      </c>
      <c r="I557" s="41" t="s">
        <v>366</v>
      </c>
      <c r="J557" s="41">
        <v>37079</v>
      </c>
    </row>
    <row r="558" spans="1:10" x14ac:dyDescent="0.2">
      <c r="A558" s="41">
        <v>37080</v>
      </c>
      <c r="B558" s="41" t="s">
        <v>366</v>
      </c>
      <c r="C558" s="41" t="s">
        <v>366</v>
      </c>
      <c r="D558" s="41">
        <v>37437</v>
      </c>
      <c r="E558" s="41" t="s">
        <v>366</v>
      </c>
      <c r="F558" s="41" t="s">
        <v>366</v>
      </c>
      <c r="G558" s="41" t="s">
        <v>366</v>
      </c>
      <c r="H558" s="41" t="s">
        <v>366</v>
      </c>
      <c r="I558" s="41" t="s">
        <v>366</v>
      </c>
      <c r="J558" s="41">
        <v>37080</v>
      </c>
    </row>
    <row r="559" spans="1:10" x14ac:dyDescent="0.2">
      <c r="A559" s="41">
        <v>37081</v>
      </c>
      <c r="B559" s="41" t="s">
        <v>366</v>
      </c>
      <c r="C559" s="41" t="s">
        <v>366</v>
      </c>
      <c r="D559" s="41">
        <v>37437</v>
      </c>
      <c r="E559" s="41" t="s">
        <v>366</v>
      </c>
      <c r="F559" s="41" t="s">
        <v>366</v>
      </c>
      <c r="G559" s="41" t="s">
        <v>366</v>
      </c>
      <c r="H559" s="41" t="s">
        <v>366</v>
      </c>
      <c r="I559" s="41" t="s">
        <v>366</v>
      </c>
      <c r="J559" s="41">
        <v>37081</v>
      </c>
    </row>
    <row r="560" spans="1:10" x14ac:dyDescent="0.2">
      <c r="A560" s="41">
        <v>37082</v>
      </c>
      <c r="B560" s="41" t="s">
        <v>366</v>
      </c>
      <c r="C560" s="41" t="s">
        <v>366</v>
      </c>
      <c r="D560" s="41">
        <v>37437</v>
      </c>
      <c r="E560" s="41" t="s">
        <v>366</v>
      </c>
      <c r="F560" s="41" t="s">
        <v>366</v>
      </c>
      <c r="G560" s="41" t="s">
        <v>366</v>
      </c>
      <c r="H560" s="41" t="s">
        <v>366</v>
      </c>
      <c r="I560" s="41" t="s">
        <v>366</v>
      </c>
      <c r="J560" s="41">
        <v>37082</v>
      </c>
    </row>
    <row r="561" spans="1:10" x14ac:dyDescent="0.2">
      <c r="A561" s="41">
        <v>37083</v>
      </c>
      <c r="B561" s="41" t="s">
        <v>366</v>
      </c>
      <c r="C561" s="41" t="s">
        <v>366</v>
      </c>
      <c r="D561" s="41">
        <v>37437</v>
      </c>
      <c r="E561" s="41" t="s">
        <v>366</v>
      </c>
      <c r="F561" s="41" t="s">
        <v>366</v>
      </c>
      <c r="G561" s="41" t="s">
        <v>366</v>
      </c>
      <c r="H561" s="41" t="s">
        <v>366</v>
      </c>
      <c r="I561" s="41" t="s">
        <v>366</v>
      </c>
      <c r="J561" s="41">
        <v>37083</v>
      </c>
    </row>
    <row r="562" spans="1:10" x14ac:dyDescent="0.2">
      <c r="A562" s="41">
        <v>37084</v>
      </c>
      <c r="B562" s="41" t="s">
        <v>366</v>
      </c>
      <c r="C562" s="41" t="s">
        <v>366</v>
      </c>
      <c r="D562" s="41">
        <v>37437</v>
      </c>
      <c r="E562" s="41" t="s">
        <v>366</v>
      </c>
      <c r="F562" s="41" t="s">
        <v>366</v>
      </c>
      <c r="G562" s="41" t="s">
        <v>366</v>
      </c>
      <c r="H562" s="41" t="s">
        <v>366</v>
      </c>
      <c r="I562" s="41" t="s">
        <v>366</v>
      </c>
      <c r="J562" s="41">
        <v>37084</v>
      </c>
    </row>
    <row r="563" spans="1:10" x14ac:dyDescent="0.2">
      <c r="A563" s="41">
        <v>37085</v>
      </c>
      <c r="B563" s="41" t="s">
        <v>366</v>
      </c>
      <c r="C563" s="41" t="s">
        <v>366</v>
      </c>
      <c r="D563" s="41">
        <v>37437</v>
      </c>
      <c r="E563" s="41" t="s">
        <v>366</v>
      </c>
      <c r="F563" s="41" t="s">
        <v>366</v>
      </c>
      <c r="G563" s="41" t="s">
        <v>366</v>
      </c>
      <c r="H563" s="41" t="s">
        <v>366</v>
      </c>
      <c r="I563" s="41" t="s">
        <v>366</v>
      </c>
      <c r="J563" s="41">
        <v>37085</v>
      </c>
    </row>
    <row r="564" spans="1:10" x14ac:dyDescent="0.2">
      <c r="A564" s="41">
        <v>37086</v>
      </c>
      <c r="B564" s="41" t="s">
        <v>366</v>
      </c>
      <c r="C564" s="41" t="s">
        <v>366</v>
      </c>
      <c r="D564" s="41">
        <v>37437</v>
      </c>
      <c r="E564" s="41" t="s">
        <v>366</v>
      </c>
      <c r="F564" s="41" t="s">
        <v>366</v>
      </c>
      <c r="G564" s="41" t="s">
        <v>366</v>
      </c>
      <c r="H564" s="41" t="s">
        <v>366</v>
      </c>
      <c r="I564" s="41" t="s">
        <v>366</v>
      </c>
      <c r="J564" s="41">
        <v>37086</v>
      </c>
    </row>
    <row r="565" spans="1:10" x14ac:dyDescent="0.2">
      <c r="A565" s="41">
        <v>37087</v>
      </c>
      <c r="B565" s="41" t="s">
        <v>366</v>
      </c>
      <c r="C565" s="41" t="s">
        <v>366</v>
      </c>
      <c r="D565" s="41">
        <v>37437</v>
      </c>
      <c r="E565" s="41" t="s">
        <v>366</v>
      </c>
      <c r="F565" s="41" t="s">
        <v>366</v>
      </c>
      <c r="G565" s="41" t="s">
        <v>366</v>
      </c>
      <c r="H565" s="41" t="s">
        <v>366</v>
      </c>
      <c r="I565" s="41" t="s">
        <v>366</v>
      </c>
      <c r="J565" s="41">
        <v>37087</v>
      </c>
    </row>
    <row r="566" spans="1:10" x14ac:dyDescent="0.2">
      <c r="A566" s="41">
        <v>37088</v>
      </c>
      <c r="B566" s="41" t="s">
        <v>366</v>
      </c>
      <c r="C566" s="41" t="s">
        <v>366</v>
      </c>
      <c r="D566" s="41">
        <v>37437</v>
      </c>
      <c r="E566" s="41" t="s">
        <v>366</v>
      </c>
      <c r="F566" s="41" t="s">
        <v>366</v>
      </c>
      <c r="G566" s="41" t="s">
        <v>366</v>
      </c>
      <c r="H566" s="41" t="s">
        <v>366</v>
      </c>
      <c r="I566" s="41" t="s">
        <v>366</v>
      </c>
      <c r="J566" s="41">
        <v>37088</v>
      </c>
    </row>
    <row r="567" spans="1:10" x14ac:dyDescent="0.2">
      <c r="A567" s="41">
        <v>37089</v>
      </c>
      <c r="B567" s="41" t="s">
        <v>366</v>
      </c>
      <c r="C567" s="41" t="s">
        <v>366</v>
      </c>
      <c r="D567" s="41">
        <v>37437</v>
      </c>
      <c r="E567" s="41" t="s">
        <v>366</v>
      </c>
      <c r="F567" s="41" t="s">
        <v>366</v>
      </c>
      <c r="G567" s="41" t="s">
        <v>366</v>
      </c>
      <c r="H567" s="41" t="s">
        <v>366</v>
      </c>
      <c r="I567" s="41" t="s">
        <v>366</v>
      </c>
      <c r="J567" s="41">
        <v>37089</v>
      </c>
    </row>
    <row r="568" spans="1:10" x14ac:dyDescent="0.2">
      <c r="A568" s="41">
        <v>37090</v>
      </c>
      <c r="B568" s="41" t="s">
        <v>366</v>
      </c>
      <c r="C568" s="41" t="s">
        <v>366</v>
      </c>
      <c r="D568" s="41">
        <v>37437</v>
      </c>
      <c r="E568" s="41" t="s">
        <v>366</v>
      </c>
      <c r="F568" s="41" t="s">
        <v>366</v>
      </c>
      <c r="G568" s="41" t="s">
        <v>366</v>
      </c>
      <c r="H568" s="41" t="s">
        <v>366</v>
      </c>
      <c r="I568" s="41" t="s">
        <v>366</v>
      </c>
      <c r="J568" s="41">
        <v>37090</v>
      </c>
    </row>
    <row r="569" spans="1:10" x14ac:dyDescent="0.2">
      <c r="A569" s="41">
        <v>37091</v>
      </c>
      <c r="B569" s="41" t="s">
        <v>366</v>
      </c>
      <c r="C569" s="41" t="s">
        <v>366</v>
      </c>
      <c r="D569" s="41">
        <v>37437</v>
      </c>
      <c r="E569" s="41" t="s">
        <v>366</v>
      </c>
      <c r="F569" s="41" t="s">
        <v>366</v>
      </c>
      <c r="G569" s="41" t="s">
        <v>366</v>
      </c>
      <c r="H569" s="41" t="s">
        <v>366</v>
      </c>
      <c r="I569" s="41" t="s">
        <v>366</v>
      </c>
      <c r="J569" s="41">
        <v>37091</v>
      </c>
    </row>
    <row r="570" spans="1:10" x14ac:dyDescent="0.2">
      <c r="A570" s="41">
        <v>37092</v>
      </c>
      <c r="B570" s="41" t="s">
        <v>366</v>
      </c>
      <c r="C570" s="41" t="s">
        <v>366</v>
      </c>
      <c r="D570" s="41">
        <v>37437</v>
      </c>
      <c r="E570" s="41" t="s">
        <v>366</v>
      </c>
      <c r="F570" s="41" t="s">
        <v>366</v>
      </c>
      <c r="G570" s="41" t="s">
        <v>366</v>
      </c>
      <c r="H570" s="41" t="s">
        <v>366</v>
      </c>
      <c r="I570" s="41" t="s">
        <v>366</v>
      </c>
      <c r="J570" s="41">
        <v>37092</v>
      </c>
    </row>
    <row r="571" spans="1:10" x14ac:dyDescent="0.2">
      <c r="A571" s="41">
        <v>37093</v>
      </c>
      <c r="B571" s="41" t="s">
        <v>366</v>
      </c>
      <c r="C571" s="41" t="s">
        <v>366</v>
      </c>
      <c r="D571" s="41">
        <v>37437</v>
      </c>
      <c r="E571" s="41" t="s">
        <v>366</v>
      </c>
      <c r="F571" s="41" t="s">
        <v>366</v>
      </c>
      <c r="G571" s="41" t="s">
        <v>366</v>
      </c>
      <c r="H571" s="41" t="s">
        <v>366</v>
      </c>
      <c r="I571" s="41" t="s">
        <v>366</v>
      </c>
      <c r="J571" s="41">
        <v>37093</v>
      </c>
    </row>
    <row r="572" spans="1:10" x14ac:dyDescent="0.2">
      <c r="A572" s="41">
        <v>37094</v>
      </c>
      <c r="B572" s="41" t="s">
        <v>366</v>
      </c>
      <c r="C572" s="41" t="s">
        <v>366</v>
      </c>
      <c r="D572" s="41">
        <v>37437</v>
      </c>
      <c r="E572" s="41" t="s">
        <v>366</v>
      </c>
      <c r="F572" s="41" t="s">
        <v>366</v>
      </c>
      <c r="G572" s="41" t="s">
        <v>366</v>
      </c>
      <c r="H572" s="41" t="s">
        <v>366</v>
      </c>
      <c r="I572" s="41" t="s">
        <v>366</v>
      </c>
      <c r="J572" s="41">
        <v>37094</v>
      </c>
    </row>
    <row r="573" spans="1:10" x14ac:dyDescent="0.2">
      <c r="A573" s="41">
        <v>37095</v>
      </c>
      <c r="B573" s="41" t="s">
        <v>366</v>
      </c>
      <c r="C573" s="41" t="s">
        <v>366</v>
      </c>
      <c r="D573" s="41">
        <v>37437</v>
      </c>
      <c r="E573" s="41" t="s">
        <v>366</v>
      </c>
      <c r="F573" s="41" t="s">
        <v>366</v>
      </c>
      <c r="G573" s="41" t="s">
        <v>366</v>
      </c>
      <c r="H573" s="41" t="s">
        <v>366</v>
      </c>
      <c r="I573" s="41" t="s">
        <v>366</v>
      </c>
      <c r="J573" s="41">
        <v>37095</v>
      </c>
    </row>
    <row r="574" spans="1:10" x14ac:dyDescent="0.2">
      <c r="A574" s="41">
        <v>37096</v>
      </c>
      <c r="B574" s="41" t="s">
        <v>366</v>
      </c>
      <c r="C574" s="41" t="s">
        <v>366</v>
      </c>
      <c r="D574" s="41">
        <v>37437</v>
      </c>
      <c r="E574" s="41" t="s">
        <v>366</v>
      </c>
      <c r="F574" s="41" t="s">
        <v>366</v>
      </c>
      <c r="G574" s="41" t="s">
        <v>366</v>
      </c>
      <c r="H574" s="41" t="s">
        <v>366</v>
      </c>
      <c r="I574" s="41" t="s">
        <v>366</v>
      </c>
      <c r="J574" s="41">
        <v>37096</v>
      </c>
    </row>
    <row r="575" spans="1:10" x14ac:dyDescent="0.2">
      <c r="A575" s="41">
        <v>37097</v>
      </c>
      <c r="B575" s="41" t="s">
        <v>366</v>
      </c>
      <c r="C575" s="41" t="s">
        <v>366</v>
      </c>
      <c r="D575" s="41">
        <v>37437</v>
      </c>
      <c r="E575" s="41" t="s">
        <v>366</v>
      </c>
      <c r="F575" s="41" t="s">
        <v>366</v>
      </c>
      <c r="G575" s="41" t="s">
        <v>366</v>
      </c>
      <c r="H575" s="41" t="s">
        <v>366</v>
      </c>
      <c r="I575" s="41" t="s">
        <v>366</v>
      </c>
      <c r="J575" s="41">
        <v>37097</v>
      </c>
    </row>
    <row r="576" spans="1:10" x14ac:dyDescent="0.2">
      <c r="A576" s="41">
        <v>37098</v>
      </c>
      <c r="B576" s="41" t="s">
        <v>366</v>
      </c>
      <c r="C576" s="41" t="s">
        <v>366</v>
      </c>
      <c r="D576" s="41">
        <v>37437</v>
      </c>
      <c r="E576" s="41" t="s">
        <v>366</v>
      </c>
      <c r="F576" s="41" t="s">
        <v>366</v>
      </c>
      <c r="G576" s="41" t="s">
        <v>366</v>
      </c>
      <c r="H576" s="41" t="s">
        <v>366</v>
      </c>
      <c r="I576" s="41" t="s">
        <v>366</v>
      </c>
      <c r="J576" s="41">
        <v>37098</v>
      </c>
    </row>
    <row r="577" spans="1:10" x14ac:dyDescent="0.2">
      <c r="A577" s="41">
        <v>37099</v>
      </c>
      <c r="B577" s="41" t="s">
        <v>366</v>
      </c>
      <c r="C577" s="41" t="s">
        <v>366</v>
      </c>
      <c r="D577" s="41">
        <v>37437</v>
      </c>
      <c r="E577" s="41" t="s">
        <v>366</v>
      </c>
      <c r="F577" s="41" t="s">
        <v>366</v>
      </c>
      <c r="G577" s="41" t="s">
        <v>366</v>
      </c>
      <c r="H577" s="41" t="s">
        <v>366</v>
      </c>
      <c r="I577" s="41" t="s">
        <v>366</v>
      </c>
      <c r="J577" s="41">
        <v>37099</v>
      </c>
    </row>
    <row r="578" spans="1:10" x14ac:dyDescent="0.2">
      <c r="A578" s="41">
        <v>37100</v>
      </c>
      <c r="B578" s="41" t="s">
        <v>366</v>
      </c>
      <c r="C578" s="41" t="s">
        <v>366</v>
      </c>
      <c r="D578" s="41">
        <v>37437</v>
      </c>
      <c r="E578" s="41" t="s">
        <v>366</v>
      </c>
      <c r="F578" s="41" t="s">
        <v>366</v>
      </c>
      <c r="G578" s="41" t="s">
        <v>366</v>
      </c>
      <c r="H578" s="41" t="s">
        <v>366</v>
      </c>
      <c r="I578" s="41" t="s">
        <v>366</v>
      </c>
      <c r="J578" s="41">
        <v>37100</v>
      </c>
    </row>
    <row r="579" spans="1:10" x14ac:dyDescent="0.2">
      <c r="A579" s="41">
        <v>37101</v>
      </c>
      <c r="B579" s="41" t="s">
        <v>366</v>
      </c>
      <c r="C579" s="41" t="s">
        <v>366</v>
      </c>
      <c r="D579" s="41">
        <v>37437</v>
      </c>
      <c r="E579" s="41" t="s">
        <v>366</v>
      </c>
      <c r="F579" s="41" t="s">
        <v>366</v>
      </c>
      <c r="G579" s="41" t="s">
        <v>366</v>
      </c>
      <c r="H579" s="41" t="s">
        <v>366</v>
      </c>
      <c r="I579" s="41" t="s">
        <v>366</v>
      </c>
      <c r="J579" s="41">
        <v>37101</v>
      </c>
    </row>
    <row r="580" spans="1:10" x14ac:dyDescent="0.2">
      <c r="A580" s="41">
        <v>37102</v>
      </c>
      <c r="B580" s="41" t="s">
        <v>366</v>
      </c>
      <c r="C580" s="41" t="s">
        <v>366</v>
      </c>
      <c r="D580" s="41">
        <v>37437</v>
      </c>
      <c r="E580" s="41" t="s">
        <v>366</v>
      </c>
      <c r="F580" s="41" t="s">
        <v>366</v>
      </c>
      <c r="G580" s="41" t="s">
        <v>366</v>
      </c>
      <c r="H580" s="41" t="s">
        <v>366</v>
      </c>
      <c r="I580" s="41" t="s">
        <v>366</v>
      </c>
      <c r="J580" s="41">
        <v>37102</v>
      </c>
    </row>
    <row r="581" spans="1:10" x14ac:dyDescent="0.2">
      <c r="A581" s="41">
        <v>37103</v>
      </c>
      <c r="B581" s="41" t="s">
        <v>366</v>
      </c>
      <c r="C581" s="41" t="s">
        <v>366</v>
      </c>
      <c r="D581" s="41">
        <v>37437</v>
      </c>
      <c r="E581" s="41" t="s">
        <v>366</v>
      </c>
      <c r="F581" s="41" t="s">
        <v>366</v>
      </c>
      <c r="G581" s="41" t="s">
        <v>366</v>
      </c>
      <c r="H581" s="41" t="s">
        <v>366</v>
      </c>
      <c r="I581" s="41" t="s">
        <v>366</v>
      </c>
      <c r="J581" s="41">
        <v>37102</v>
      </c>
    </row>
    <row r="582" spans="1:10" x14ac:dyDescent="0.2">
      <c r="A582" s="41">
        <v>37104</v>
      </c>
      <c r="B582" s="41" t="s">
        <v>366</v>
      </c>
      <c r="C582" s="41" t="s">
        <v>366</v>
      </c>
      <c r="D582" s="41">
        <v>37437</v>
      </c>
      <c r="E582" s="41" t="s">
        <v>366</v>
      </c>
      <c r="F582" s="41" t="s">
        <v>366</v>
      </c>
      <c r="G582" s="41" t="s">
        <v>366</v>
      </c>
      <c r="H582" s="41" t="s">
        <v>366</v>
      </c>
      <c r="I582" s="41" t="s">
        <v>366</v>
      </c>
      <c r="J582" s="41">
        <v>37104</v>
      </c>
    </row>
    <row r="583" spans="1:10" x14ac:dyDescent="0.2">
      <c r="A583" s="41">
        <v>37105</v>
      </c>
      <c r="B583" s="41" t="s">
        <v>366</v>
      </c>
      <c r="C583" s="41" t="s">
        <v>366</v>
      </c>
      <c r="D583" s="41">
        <v>37437</v>
      </c>
      <c r="E583" s="41" t="s">
        <v>366</v>
      </c>
      <c r="F583" s="41" t="s">
        <v>366</v>
      </c>
      <c r="G583" s="41" t="s">
        <v>366</v>
      </c>
      <c r="H583" s="41" t="s">
        <v>366</v>
      </c>
      <c r="I583" s="41" t="s">
        <v>366</v>
      </c>
      <c r="J583" s="41">
        <v>37105</v>
      </c>
    </row>
    <row r="584" spans="1:10" x14ac:dyDescent="0.2">
      <c r="A584" s="41">
        <v>37106</v>
      </c>
      <c r="B584" s="41" t="s">
        <v>366</v>
      </c>
      <c r="C584" s="41" t="s">
        <v>366</v>
      </c>
      <c r="D584" s="41">
        <v>37437</v>
      </c>
      <c r="E584" s="41" t="s">
        <v>366</v>
      </c>
      <c r="F584" s="41" t="s">
        <v>366</v>
      </c>
      <c r="G584" s="41" t="s">
        <v>366</v>
      </c>
      <c r="H584" s="41" t="s">
        <v>366</v>
      </c>
      <c r="I584" s="41" t="s">
        <v>366</v>
      </c>
      <c r="J584" s="41">
        <v>37106</v>
      </c>
    </row>
    <row r="585" spans="1:10" x14ac:dyDescent="0.2">
      <c r="A585" s="41">
        <v>37107</v>
      </c>
      <c r="B585" s="41" t="s">
        <v>366</v>
      </c>
      <c r="C585" s="41" t="s">
        <v>366</v>
      </c>
      <c r="D585" s="41">
        <v>37437</v>
      </c>
      <c r="E585" s="41" t="s">
        <v>366</v>
      </c>
      <c r="F585" s="41" t="s">
        <v>366</v>
      </c>
      <c r="G585" s="41" t="s">
        <v>366</v>
      </c>
      <c r="H585" s="41" t="s">
        <v>366</v>
      </c>
      <c r="I585" s="41" t="s">
        <v>366</v>
      </c>
      <c r="J585" s="41">
        <v>37107</v>
      </c>
    </row>
    <row r="586" spans="1:10" x14ac:dyDescent="0.2">
      <c r="A586" s="41">
        <v>37108</v>
      </c>
      <c r="B586" s="41" t="s">
        <v>366</v>
      </c>
      <c r="C586" s="41" t="s">
        <v>366</v>
      </c>
      <c r="D586" s="41">
        <v>37437</v>
      </c>
      <c r="E586" s="41" t="s">
        <v>366</v>
      </c>
      <c r="F586" s="41" t="s">
        <v>366</v>
      </c>
      <c r="G586" s="41" t="s">
        <v>366</v>
      </c>
      <c r="H586" s="41" t="s">
        <v>366</v>
      </c>
      <c r="I586" s="41" t="s">
        <v>366</v>
      </c>
      <c r="J586" s="41">
        <v>37108</v>
      </c>
    </row>
    <row r="587" spans="1:10" x14ac:dyDescent="0.2">
      <c r="A587" s="41">
        <v>37109</v>
      </c>
      <c r="B587" s="41" t="s">
        <v>366</v>
      </c>
      <c r="C587" s="41" t="s">
        <v>366</v>
      </c>
      <c r="D587" s="41">
        <v>37437</v>
      </c>
      <c r="E587" s="41" t="s">
        <v>366</v>
      </c>
      <c r="F587" s="41" t="s">
        <v>366</v>
      </c>
      <c r="G587" s="41" t="s">
        <v>366</v>
      </c>
      <c r="H587" s="41" t="s">
        <v>366</v>
      </c>
      <c r="I587" s="41" t="s">
        <v>366</v>
      </c>
      <c r="J587" s="41">
        <v>37109</v>
      </c>
    </row>
    <row r="588" spans="1:10" x14ac:dyDescent="0.2">
      <c r="A588" s="41">
        <v>37110</v>
      </c>
      <c r="B588" s="41" t="s">
        <v>366</v>
      </c>
      <c r="C588" s="41" t="s">
        <v>366</v>
      </c>
      <c r="D588" s="41">
        <v>37437</v>
      </c>
      <c r="E588" s="41" t="s">
        <v>366</v>
      </c>
      <c r="F588" s="41" t="s">
        <v>366</v>
      </c>
      <c r="G588" s="41" t="s">
        <v>366</v>
      </c>
      <c r="H588" s="41" t="s">
        <v>366</v>
      </c>
      <c r="I588" s="41" t="s">
        <v>366</v>
      </c>
      <c r="J588" s="41">
        <v>37110</v>
      </c>
    </row>
    <row r="589" spans="1:10" x14ac:dyDescent="0.2">
      <c r="A589" s="41">
        <v>37111</v>
      </c>
      <c r="B589" s="41" t="s">
        <v>366</v>
      </c>
      <c r="C589" s="41" t="s">
        <v>366</v>
      </c>
      <c r="D589" s="41">
        <v>37437</v>
      </c>
      <c r="E589" s="41" t="s">
        <v>366</v>
      </c>
      <c r="F589" s="41" t="s">
        <v>366</v>
      </c>
      <c r="G589" s="41" t="s">
        <v>366</v>
      </c>
      <c r="H589" s="41" t="s">
        <v>366</v>
      </c>
      <c r="I589" s="41" t="s">
        <v>366</v>
      </c>
      <c r="J589" s="41">
        <v>37111</v>
      </c>
    </row>
    <row r="590" spans="1:10" x14ac:dyDescent="0.2">
      <c r="A590" s="41">
        <v>37112</v>
      </c>
      <c r="B590" s="41" t="s">
        <v>366</v>
      </c>
      <c r="C590" s="41" t="s">
        <v>366</v>
      </c>
      <c r="D590" s="41">
        <v>37437</v>
      </c>
      <c r="E590" s="41" t="s">
        <v>366</v>
      </c>
      <c r="F590" s="41" t="s">
        <v>366</v>
      </c>
      <c r="G590" s="41" t="s">
        <v>366</v>
      </c>
      <c r="H590" s="41" t="s">
        <v>366</v>
      </c>
      <c r="I590" s="41" t="s">
        <v>366</v>
      </c>
      <c r="J590" s="41">
        <v>37112</v>
      </c>
    </row>
    <row r="591" spans="1:10" x14ac:dyDescent="0.2">
      <c r="A591" s="41">
        <v>37113</v>
      </c>
      <c r="B591" s="41" t="s">
        <v>366</v>
      </c>
      <c r="C591" s="41" t="s">
        <v>366</v>
      </c>
      <c r="D591" s="41">
        <v>37437</v>
      </c>
      <c r="E591" s="41" t="s">
        <v>366</v>
      </c>
      <c r="F591" s="41" t="s">
        <v>366</v>
      </c>
      <c r="G591" s="41" t="s">
        <v>366</v>
      </c>
      <c r="H591" s="41" t="s">
        <v>366</v>
      </c>
      <c r="I591" s="41" t="s">
        <v>366</v>
      </c>
      <c r="J591" s="41">
        <v>37113</v>
      </c>
    </row>
    <row r="592" spans="1:10" x14ac:dyDescent="0.2">
      <c r="A592" s="41">
        <v>37114</v>
      </c>
      <c r="B592" s="41" t="s">
        <v>366</v>
      </c>
      <c r="C592" s="41" t="s">
        <v>366</v>
      </c>
      <c r="D592" s="41">
        <v>37437</v>
      </c>
      <c r="E592" s="41" t="s">
        <v>366</v>
      </c>
      <c r="F592" s="41" t="s">
        <v>366</v>
      </c>
      <c r="G592" s="41" t="s">
        <v>366</v>
      </c>
      <c r="H592" s="41" t="s">
        <v>366</v>
      </c>
      <c r="I592" s="41" t="s">
        <v>366</v>
      </c>
      <c r="J592" s="41">
        <v>37114</v>
      </c>
    </row>
    <row r="593" spans="1:10" x14ac:dyDescent="0.2">
      <c r="A593" s="41">
        <v>37115</v>
      </c>
      <c r="B593" s="41" t="s">
        <v>366</v>
      </c>
      <c r="C593" s="41" t="s">
        <v>366</v>
      </c>
      <c r="D593" s="41">
        <v>37437</v>
      </c>
      <c r="E593" s="41" t="s">
        <v>366</v>
      </c>
      <c r="F593" s="41" t="s">
        <v>366</v>
      </c>
      <c r="G593" s="41" t="s">
        <v>366</v>
      </c>
      <c r="H593" s="41" t="s">
        <v>366</v>
      </c>
      <c r="I593" s="41" t="s">
        <v>366</v>
      </c>
      <c r="J593" s="41">
        <v>37115</v>
      </c>
    </row>
    <row r="594" spans="1:10" x14ac:dyDescent="0.2">
      <c r="A594" s="41">
        <v>37116</v>
      </c>
      <c r="B594" s="41" t="s">
        <v>366</v>
      </c>
      <c r="C594" s="41" t="s">
        <v>366</v>
      </c>
      <c r="D594" s="41">
        <v>37437</v>
      </c>
      <c r="E594" s="41" t="s">
        <v>366</v>
      </c>
      <c r="F594" s="41" t="s">
        <v>366</v>
      </c>
      <c r="G594" s="41" t="s">
        <v>366</v>
      </c>
      <c r="H594" s="41" t="s">
        <v>366</v>
      </c>
      <c r="I594" s="41" t="s">
        <v>366</v>
      </c>
      <c r="J594" s="41">
        <v>37116</v>
      </c>
    </row>
    <row r="595" spans="1:10" x14ac:dyDescent="0.2">
      <c r="A595" s="41">
        <v>37117</v>
      </c>
      <c r="B595" s="41" t="s">
        <v>366</v>
      </c>
      <c r="C595" s="41" t="s">
        <v>366</v>
      </c>
      <c r="D595" s="41">
        <v>37437</v>
      </c>
      <c r="E595" s="41" t="s">
        <v>366</v>
      </c>
      <c r="F595" s="41" t="s">
        <v>366</v>
      </c>
      <c r="G595" s="41" t="s">
        <v>366</v>
      </c>
      <c r="H595" s="41" t="s">
        <v>366</v>
      </c>
      <c r="I595" s="41" t="s">
        <v>366</v>
      </c>
      <c r="J595" s="41">
        <v>37117</v>
      </c>
    </row>
    <row r="596" spans="1:10" x14ac:dyDescent="0.2">
      <c r="A596" s="41">
        <v>37118</v>
      </c>
      <c r="B596" s="41" t="s">
        <v>366</v>
      </c>
      <c r="C596" s="41" t="s">
        <v>366</v>
      </c>
      <c r="D596" s="41">
        <v>37437</v>
      </c>
      <c r="E596" s="41" t="s">
        <v>366</v>
      </c>
      <c r="F596" s="41" t="s">
        <v>366</v>
      </c>
      <c r="G596" s="41" t="s">
        <v>366</v>
      </c>
      <c r="H596" s="41" t="s">
        <v>366</v>
      </c>
      <c r="I596" s="41" t="s">
        <v>366</v>
      </c>
      <c r="J596" s="41">
        <v>37118</v>
      </c>
    </row>
    <row r="597" spans="1:10" x14ac:dyDescent="0.2">
      <c r="A597" s="41">
        <v>37119</v>
      </c>
      <c r="B597" s="41" t="s">
        <v>366</v>
      </c>
      <c r="C597" s="41" t="s">
        <v>366</v>
      </c>
      <c r="D597" s="41">
        <v>37437</v>
      </c>
      <c r="E597" s="41" t="s">
        <v>366</v>
      </c>
      <c r="F597" s="41" t="s">
        <v>366</v>
      </c>
      <c r="G597" s="41" t="s">
        <v>366</v>
      </c>
      <c r="H597" s="41" t="s">
        <v>366</v>
      </c>
      <c r="I597" s="41" t="s">
        <v>366</v>
      </c>
      <c r="J597" s="41">
        <v>37119</v>
      </c>
    </row>
    <row r="598" spans="1:10" x14ac:dyDescent="0.2">
      <c r="A598" s="41">
        <v>37120</v>
      </c>
      <c r="B598" s="41" t="s">
        <v>366</v>
      </c>
      <c r="C598" s="41" t="s">
        <v>366</v>
      </c>
      <c r="D598" s="41">
        <v>37437</v>
      </c>
      <c r="E598" s="41" t="s">
        <v>366</v>
      </c>
      <c r="F598" s="41" t="s">
        <v>366</v>
      </c>
      <c r="G598" s="41" t="s">
        <v>366</v>
      </c>
      <c r="H598" s="41" t="s">
        <v>366</v>
      </c>
      <c r="I598" s="41" t="s">
        <v>366</v>
      </c>
      <c r="J598" s="41">
        <v>37120</v>
      </c>
    </row>
    <row r="599" spans="1:10" x14ac:dyDescent="0.2">
      <c r="A599" s="41">
        <v>37121</v>
      </c>
      <c r="B599" s="41" t="s">
        <v>366</v>
      </c>
      <c r="C599" s="41" t="s">
        <v>366</v>
      </c>
      <c r="D599" s="41">
        <v>37437</v>
      </c>
      <c r="E599" s="41" t="s">
        <v>366</v>
      </c>
      <c r="F599" s="41" t="s">
        <v>366</v>
      </c>
      <c r="G599" s="41" t="s">
        <v>366</v>
      </c>
      <c r="H599" s="41" t="s">
        <v>366</v>
      </c>
      <c r="I599" s="41" t="s">
        <v>366</v>
      </c>
      <c r="J599" s="41">
        <v>37121</v>
      </c>
    </row>
    <row r="600" spans="1:10" x14ac:dyDescent="0.2">
      <c r="A600" s="41">
        <v>37122</v>
      </c>
      <c r="B600" s="41" t="s">
        <v>366</v>
      </c>
      <c r="C600" s="41" t="s">
        <v>366</v>
      </c>
      <c r="D600" s="41">
        <v>37437</v>
      </c>
      <c r="E600" s="41" t="s">
        <v>366</v>
      </c>
      <c r="F600" s="41" t="s">
        <v>366</v>
      </c>
      <c r="G600" s="41" t="s">
        <v>366</v>
      </c>
      <c r="H600" s="41" t="s">
        <v>366</v>
      </c>
      <c r="I600" s="41" t="s">
        <v>366</v>
      </c>
      <c r="J600" s="41">
        <v>37122</v>
      </c>
    </row>
    <row r="601" spans="1:10" x14ac:dyDescent="0.2">
      <c r="A601" s="41">
        <v>37123</v>
      </c>
      <c r="B601" s="41" t="s">
        <v>366</v>
      </c>
      <c r="C601" s="41" t="s">
        <v>366</v>
      </c>
      <c r="D601" s="41">
        <v>37437</v>
      </c>
      <c r="E601" s="41" t="s">
        <v>366</v>
      </c>
      <c r="F601" s="41" t="s">
        <v>366</v>
      </c>
      <c r="G601" s="41" t="s">
        <v>366</v>
      </c>
      <c r="H601" s="41" t="s">
        <v>366</v>
      </c>
      <c r="I601" s="41" t="s">
        <v>366</v>
      </c>
      <c r="J601" s="41">
        <v>37123</v>
      </c>
    </row>
    <row r="602" spans="1:10" x14ac:dyDescent="0.2">
      <c r="A602" s="41">
        <v>37124</v>
      </c>
      <c r="B602" s="41" t="s">
        <v>366</v>
      </c>
      <c r="C602" s="41" t="s">
        <v>366</v>
      </c>
      <c r="D602" s="41">
        <v>37437</v>
      </c>
      <c r="E602" s="41" t="s">
        <v>366</v>
      </c>
      <c r="F602" s="41" t="s">
        <v>366</v>
      </c>
      <c r="G602" s="41" t="s">
        <v>366</v>
      </c>
      <c r="H602" s="41" t="s">
        <v>366</v>
      </c>
      <c r="I602" s="41" t="s">
        <v>366</v>
      </c>
      <c r="J602" s="41">
        <v>37124</v>
      </c>
    </row>
    <row r="603" spans="1:10" x14ac:dyDescent="0.2">
      <c r="A603" s="41">
        <v>37125</v>
      </c>
      <c r="B603" s="41" t="s">
        <v>366</v>
      </c>
      <c r="C603" s="41" t="s">
        <v>366</v>
      </c>
      <c r="D603" s="41">
        <v>37437</v>
      </c>
      <c r="E603" s="41" t="s">
        <v>366</v>
      </c>
      <c r="F603" s="41" t="s">
        <v>366</v>
      </c>
      <c r="G603" s="41" t="s">
        <v>366</v>
      </c>
      <c r="H603" s="41" t="s">
        <v>366</v>
      </c>
      <c r="I603" s="41" t="s">
        <v>366</v>
      </c>
      <c r="J603" s="41">
        <v>37125</v>
      </c>
    </row>
    <row r="604" spans="1:10" x14ac:dyDescent="0.2">
      <c r="A604" s="41">
        <v>37126</v>
      </c>
      <c r="B604" s="41" t="s">
        <v>366</v>
      </c>
      <c r="C604" s="41" t="s">
        <v>366</v>
      </c>
      <c r="D604" s="41">
        <v>37437</v>
      </c>
      <c r="E604" s="41" t="s">
        <v>366</v>
      </c>
      <c r="F604" s="41" t="s">
        <v>366</v>
      </c>
      <c r="G604" s="41" t="s">
        <v>366</v>
      </c>
      <c r="H604" s="41" t="s">
        <v>366</v>
      </c>
      <c r="I604" s="41" t="s">
        <v>366</v>
      </c>
      <c r="J604" s="41">
        <v>37126</v>
      </c>
    </row>
    <row r="605" spans="1:10" x14ac:dyDescent="0.2">
      <c r="A605" s="41">
        <v>37127</v>
      </c>
      <c r="B605" s="41" t="s">
        <v>366</v>
      </c>
      <c r="C605" s="41" t="s">
        <v>366</v>
      </c>
      <c r="D605" s="41">
        <v>37437</v>
      </c>
      <c r="E605" s="41" t="s">
        <v>366</v>
      </c>
      <c r="F605" s="41" t="s">
        <v>366</v>
      </c>
      <c r="G605" s="41" t="s">
        <v>366</v>
      </c>
      <c r="H605" s="41" t="s">
        <v>366</v>
      </c>
      <c r="I605" s="41" t="s">
        <v>366</v>
      </c>
      <c r="J605" s="41">
        <v>37127</v>
      </c>
    </row>
    <row r="606" spans="1:10" x14ac:dyDescent="0.2">
      <c r="A606" s="41">
        <v>37128</v>
      </c>
      <c r="B606" s="41" t="s">
        <v>366</v>
      </c>
      <c r="C606" s="41" t="s">
        <v>366</v>
      </c>
      <c r="D606" s="41">
        <v>37437</v>
      </c>
      <c r="E606" s="41" t="s">
        <v>366</v>
      </c>
      <c r="F606" s="41" t="s">
        <v>366</v>
      </c>
      <c r="G606" s="41" t="s">
        <v>366</v>
      </c>
      <c r="H606" s="41" t="s">
        <v>366</v>
      </c>
      <c r="I606" s="41" t="s">
        <v>366</v>
      </c>
      <c r="J606" s="41">
        <v>37128</v>
      </c>
    </row>
    <row r="607" spans="1:10" x14ac:dyDescent="0.2">
      <c r="A607" s="41">
        <v>37129</v>
      </c>
      <c r="B607" s="41" t="s">
        <v>366</v>
      </c>
      <c r="C607" s="41" t="s">
        <v>366</v>
      </c>
      <c r="D607" s="41">
        <v>37437</v>
      </c>
      <c r="E607" s="41" t="s">
        <v>366</v>
      </c>
      <c r="F607" s="41" t="s">
        <v>366</v>
      </c>
      <c r="G607" s="41" t="s">
        <v>366</v>
      </c>
      <c r="H607" s="41" t="s">
        <v>366</v>
      </c>
      <c r="I607" s="41" t="s">
        <v>366</v>
      </c>
      <c r="J607" s="41">
        <v>37129</v>
      </c>
    </row>
    <row r="608" spans="1:10" x14ac:dyDescent="0.2">
      <c r="A608" s="41">
        <v>37130</v>
      </c>
      <c r="B608" s="41" t="s">
        <v>366</v>
      </c>
      <c r="C608" s="41" t="s">
        <v>366</v>
      </c>
      <c r="D608" s="41">
        <v>37437</v>
      </c>
      <c r="E608" s="41" t="s">
        <v>366</v>
      </c>
      <c r="F608" s="41" t="s">
        <v>366</v>
      </c>
      <c r="G608" s="41" t="s">
        <v>366</v>
      </c>
      <c r="H608" s="41" t="s">
        <v>366</v>
      </c>
      <c r="I608" s="41" t="s">
        <v>366</v>
      </c>
      <c r="J608" s="41">
        <v>37130</v>
      </c>
    </row>
    <row r="609" spans="1:10" x14ac:dyDescent="0.2">
      <c r="A609" s="41">
        <v>37131</v>
      </c>
      <c r="B609" s="41" t="s">
        <v>366</v>
      </c>
      <c r="C609" s="41" t="s">
        <v>366</v>
      </c>
      <c r="D609" s="41">
        <v>37437</v>
      </c>
      <c r="E609" s="41" t="s">
        <v>366</v>
      </c>
      <c r="F609" s="41" t="s">
        <v>366</v>
      </c>
      <c r="G609" s="41" t="s">
        <v>366</v>
      </c>
      <c r="H609" s="41" t="s">
        <v>366</v>
      </c>
      <c r="I609" s="41" t="s">
        <v>366</v>
      </c>
      <c r="J609" s="41">
        <v>37131</v>
      </c>
    </row>
    <row r="610" spans="1:10" x14ac:dyDescent="0.2">
      <c r="A610" s="41">
        <v>37132</v>
      </c>
      <c r="B610" s="41" t="s">
        <v>366</v>
      </c>
      <c r="C610" s="41" t="s">
        <v>366</v>
      </c>
      <c r="D610" s="41">
        <v>37437</v>
      </c>
      <c r="E610" s="41" t="s">
        <v>366</v>
      </c>
      <c r="F610" s="41" t="s">
        <v>366</v>
      </c>
      <c r="G610" s="41" t="s">
        <v>366</v>
      </c>
      <c r="H610" s="41" t="s">
        <v>366</v>
      </c>
      <c r="I610" s="41" t="s">
        <v>366</v>
      </c>
      <c r="J610" s="41">
        <v>37132</v>
      </c>
    </row>
    <row r="611" spans="1:10" x14ac:dyDescent="0.2">
      <c r="A611" s="41">
        <v>37133</v>
      </c>
      <c r="B611" s="41" t="s">
        <v>366</v>
      </c>
      <c r="C611" s="41" t="s">
        <v>366</v>
      </c>
      <c r="D611" s="41">
        <v>37437</v>
      </c>
      <c r="E611" s="41" t="s">
        <v>366</v>
      </c>
      <c r="F611" s="41" t="s">
        <v>366</v>
      </c>
      <c r="G611" s="41" t="s">
        <v>366</v>
      </c>
      <c r="H611" s="41" t="s">
        <v>366</v>
      </c>
      <c r="I611" s="41" t="s">
        <v>366</v>
      </c>
      <c r="J611" s="41">
        <v>37133</v>
      </c>
    </row>
    <row r="612" spans="1:10" x14ac:dyDescent="0.2">
      <c r="A612" s="41">
        <v>37134</v>
      </c>
      <c r="B612" s="41" t="s">
        <v>366</v>
      </c>
      <c r="C612" s="41" t="s">
        <v>366</v>
      </c>
      <c r="D612" s="41">
        <v>37437</v>
      </c>
      <c r="E612" s="41" t="s">
        <v>366</v>
      </c>
      <c r="F612" s="41" t="s">
        <v>366</v>
      </c>
      <c r="G612" s="41" t="s">
        <v>366</v>
      </c>
      <c r="H612" s="41" t="s">
        <v>366</v>
      </c>
      <c r="I612" s="41" t="s">
        <v>366</v>
      </c>
      <c r="J612" s="41">
        <v>37134</v>
      </c>
    </row>
    <row r="613" spans="1:10" x14ac:dyDescent="0.2">
      <c r="A613" s="41">
        <v>37135</v>
      </c>
      <c r="B613" s="41">
        <v>37073</v>
      </c>
      <c r="C613" s="41">
        <v>37073</v>
      </c>
      <c r="D613" s="41">
        <v>37437</v>
      </c>
      <c r="E613" s="41">
        <v>37406</v>
      </c>
      <c r="F613" s="41">
        <v>37135</v>
      </c>
      <c r="G613" s="41" t="s">
        <v>366</v>
      </c>
      <c r="H613" s="41">
        <v>37135</v>
      </c>
      <c r="I613" s="41" t="s">
        <v>366</v>
      </c>
      <c r="J613" s="41">
        <v>37135</v>
      </c>
    </row>
    <row r="614" spans="1:10" x14ac:dyDescent="0.2">
      <c r="A614" s="41">
        <v>37136</v>
      </c>
      <c r="B614" s="41">
        <v>37074</v>
      </c>
      <c r="C614" s="41">
        <v>37074</v>
      </c>
      <c r="D614" s="41">
        <v>37437</v>
      </c>
      <c r="E614" s="41">
        <v>37406</v>
      </c>
      <c r="F614" s="41" t="s">
        <v>366</v>
      </c>
      <c r="G614" s="41" t="s">
        <v>366</v>
      </c>
      <c r="H614" s="41" t="s">
        <v>366</v>
      </c>
      <c r="I614" s="41" t="s">
        <v>366</v>
      </c>
      <c r="J614" s="41">
        <v>37136</v>
      </c>
    </row>
    <row r="615" spans="1:10" x14ac:dyDescent="0.2">
      <c r="A615" s="41">
        <v>37137</v>
      </c>
      <c r="B615" s="41">
        <v>37076</v>
      </c>
      <c r="C615" s="41">
        <v>37076</v>
      </c>
      <c r="D615" s="41">
        <v>37437</v>
      </c>
      <c r="E615" s="41">
        <v>37406</v>
      </c>
      <c r="F615" s="41" t="s">
        <v>366</v>
      </c>
      <c r="G615" s="41" t="s">
        <v>366</v>
      </c>
      <c r="H615" s="41" t="s">
        <v>366</v>
      </c>
      <c r="I615" s="41" t="s">
        <v>366</v>
      </c>
      <c r="J615" s="41">
        <v>37137</v>
      </c>
    </row>
    <row r="616" spans="1:10" x14ac:dyDescent="0.2">
      <c r="A616" s="41">
        <v>37138</v>
      </c>
      <c r="B616" s="41">
        <v>37077</v>
      </c>
      <c r="C616" s="41">
        <v>37077</v>
      </c>
      <c r="D616" s="41">
        <v>37437</v>
      </c>
      <c r="E616" s="41">
        <v>37406</v>
      </c>
      <c r="F616" s="41" t="s">
        <v>366</v>
      </c>
      <c r="G616" s="41" t="s">
        <v>366</v>
      </c>
      <c r="H616" s="41" t="s">
        <v>366</v>
      </c>
      <c r="I616" s="41" t="s">
        <v>366</v>
      </c>
      <c r="J616" s="41">
        <v>37138</v>
      </c>
    </row>
    <row r="617" spans="1:10" x14ac:dyDescent="0.2">
      <c r="A617" s="41">
        <v>37139</v>
      </c>
      <c r="B617" s="41">
        <v>37078</v>
      </c>
      <c r="C617" s="41">
        <v>37078</v>
      </c>
      <c r="D617" s="41">
        <v>37437</v>
      </c>
      <c r="E617" s="41">
        <v>37406</v>
      </c>
      <c r="F617" s="41" t="s">
        <v>366</v>
      </c>
      <c r="G617" s="41" t="s">
        <v>366</v>
      </c>
      <c r="H617" s="41" t="s">
        <v>366</v>
      </c>
      <c r="I617" s="41" t="s">
        <v>366</v>
      </c>
      <c r="J617" s="41">
        <v>37139</v>
      </c>
    </row>
    <row r="618" spans="1:10" x14ac:dyDescent="0.2">
      <c r="A618" s="41">
        <v>37140</v>
      </c>
      <c r="B618" s="41">
        <v>37080</v>
      </c>
      <c r="C618" s="41">
        <v>37080</v>
      </c>
      <c r="D618" s="41">
        <v>37437</v>
      </c>
      <c r="E618" s="41">
        <v>37406</v>
      </c>
      <c r="F618" s="41" t="s">
        <v>366</v>
      </c>
      <c r="G618" s="41" t="s">
        <v>366</v>
      </c>
      <c r="H618" s="41" t="s">
        <v>366</v>
      </c>
      <c r="I618" s="41" t="s">
        <v>366</v>
      </c>
      <c r="J618" s="41">
        <v>37140</v>
      </c>
    </row>
    <row r="619" spans="1:10" x14ac:dyDescent="0.2">
      <c r="A619" s="41">
        <v>37141</v>
      </c>
      <c r="B619" s="41">
        <v>37081</v>
      </c>
      <c r="C619" s="41">
        <v>37081</v>
      </c>
      <c r="D619" s="41">
        <v>37437</v>
      </c>
      <c r="E619" s="41">
        <v>37406</v>
      </c>
      <c r="F619" s="41" t="s">
        <v>366</v>
      </c>
      <c r="G619" s="41" t="s">
        <v>366</v>
      </c>
      <c r="H619" s="41" t="s">
        <v>366</v>
      </c>
      <c r="I619" s="41" t="s">
        <v>366</v>
      </c>
      <c r="J619" s="41">
        <v>37141</v>
      </c>
    </row>
    <row r="620" spans="1:10" x14ac:dyDescent="0.2">
      <c r="A620" s="41">
        <v>37142</v>
      </c>
      <c r="B620" s="41">
        <v>37082</v>
      </c>
      <c r="C620" s="41">
        <v>37082</v>
      </c>
      <c r="D620" s="41">
        <v>37437</v>
      </c>
      <c r="E620" s="41">
        <v>37406</v>
      </c>
      <c r="F620" s="41" t="s">
        <v>366</v>
      </c>
      <c r="G620" s="41" t="s">
        <v>366</v>
      </c>
      <c r="H620" s="41" t="s">
        <v>366</v>
      </c>
      <c r="I620" s="41" t="s">
        <v>366</v>
      </c>
      <c r="J620" s="41">
        <v>37142</v>
      </c>
    </row>
    <row r="621" spans="1:10" x14ac:dyDescent="0.2">
      <c r="A621" s="41">
        <v>37143</v>
      </c>
      <c r="B621" s="41">
        <v>37084</v>
      </c>
      <c r="C621" s="41">
        <v>37084</v>
      </c>
      <c r="D621" s="41">
        <v>37437</v>
      </c>
      <c r="E621" s="41">
        <v>37406</v>
      </c>
      <c r="F621" s="41" t="s">
        <v>366</v>
      </c>
      <c r="G621" s="41" t="s">
        <v>366</v>
      </c>
      <c r="H621" s="41" t="s">
        <v>366</v>
      </c>
      <c r="I621" s="41" t="s">
        <v>366</v>
      </c>
      <c r="J621" s="41">
        <v>37143</v>
      </c>
    </row>
    <row r="622" spans="1:10" x14ac:dyDescent="0.2">
      <c r="A622" s="41">
        <v>37144</v>
      </c>
      <c r="B622" s="41">
        <v>37085</v>
      </c>
      <c r="C622" s="41">
        <v>37085</v>
      </c>
      <c r="D622" s="41">
        <v>37437</v>
      </c>
      <c r="E622" s="41">
        <v>37406</v>
      </c>
      <c r="F622" s="41" t="s">
        <v>366</v>
      </c>
      <c r="G622" s="41" t="s">
        <v>366</v>
      </c>
      <c r="H622" s="41" t="s">
        <v>366</v>
      </c>
      <c r="I622" s="41" t="s">
        <v>366</v>
      </c>
      <c r="J622" s="41">
        <v>37144</v>
      </c>
    </row>
    <row r="623" spans="1:10" x14ac:dyDescent="0.2">
      <c r="A623" s="41">
        <v>37145</v>
      </c>
      <c r="B623" s="41">
        <v>37086</v>
      </c>
      <c r="C623" s="41">
        <v>37086</v>
      </c>
      <c r="D623" s="41">
        <v>37437</v>
      </c>
      <c r="E623" s="41">
        <v>37406</v>
      </c>
      <c r="F623" s="41" t="s">
        <v>366</v>
      </c>
      <c r="G623" s="41" t="s">
        <v>366</v>
      </c>
      <c r="H623" s="41" t="s">
        <v>366</v>
      </c>
      <c r="I623" s="41" t="s">
        <v>366</v>
      </c>
      <c r="J623" s="41">
        <v>37145</v>
      </c>
    </row>
    <row r="624" spans="1:10" x14ac:dyDescent="0.2">
      <c r="A624" s="41">
        <v>37146</v>
      </c>
      <c r="B624" s="41">
        <v>37088</v>
      </c>
      <c r="C624" s="41">
        <v>37088</v>
      </c>
      <c r="D624" s="41">
        <v>37437</v>
      </c>
      <c r="E624" s="41">
        <v>37406</v>
      </c>
      <c r="F624" s="41" t="s">
        <v>366</v>
      </c>
      <c r="G624" s="41" t="s">
        <v>366</v>
      </c>
      <c r="H624" s="41" t="s">
        <v>366</v>
      </c>
      <c r="I624" s="41" t="s">
        <v>366</v>
      </c>
      <c r="J624" s="41">
        <v>37146</v>
      </c>
    </row>
    <row r="625" spans="1:10" x14ac:dyDescent="0.2">
      <c r="A625" s="41">
        <v>37147</v>
      </c>
      <c r="B625" s="41">
        <v>37089</v>
      </c>
      <c r="C625" s="41">
        <v>37089</v>
      </c>
      <c r="D625" s="41">
        <v>37437</v>
      </c>
      <c r="E625" s="41">
        <v>37406</v>
      </c>
      <c r="F625" s="41" t="s">
        <v>366</v>
      </c>
      <c r="G625" s="41" t="s">
        <v>366</v>
      </c>
      <c r="H625" s="41" t="s">
        <v>366</v>
      </c>
      <c r="I625" s="41" t="s">
        <v>366</v>
      </c>
      <c r="J625" s="41">
        <v>37147</v>
      </c>
    </row>
    <row r="626" spans="1:10" x14ac:dyDescent="0.2">
      <c r="A626" s="41">
        <v>37148</v>
      </c>
      <c r="B626" s="41">
        <v>37090</v>
      </c>
      <c r="C626" s="41">
        <v>37090</v>
      </c>
      <c r="D626" s="41">
        <v>37437</v>
      </c>
      <c r="E626" s="41">
        <v>37406</v>
      </c>
      <c r="F626" s="41" t="s">
        <v>366</v>
      </c>
      <c r="G626" s="41" t="s">
        <v>366</v>
      </c>
      <c r="H626" s="41" t="s">
        <v>366</v>
      </c>
      <c r="I626" s="41" t="s">
        <v>366</v>
      </c>
      <c r="J626" s="41">
        <v>37148</v>
      </c>
    </row>
    <row r="627" spans="1:10" x14ac:dyDescent="0.2">
      <c r="A627" s="41">
        <v>37149</v>
      </c>
      <c r="B627" s="41">
        <v>37092</v>
      </c>
      <c r="C627" s="41">
        <v>37092</v>
      </c>
      <c r="D627" s="41">
        <v>37437</v>
      </c>
      <c r="E627" s="41">
        <v>37406</v>
      </c>
      <c r="F627" s="41" t="s">
        <v>366</v>
      </c>
      <c r="G627" s="41" t="s">
        <v>366</v>
      </c>
      <c r="H627" s="41" t="s">
        <v>366</v>
      </c>
      <c r="I627" s="41" t="s">
        <v>366</v>
      </c>
      <c r="J627" s="41">
        <v>37149</v>
      </c>
    </row>
    <row r="628" spans="1:10" x14ac:dyDescent="0.2">
      <c r="A628" s="41">
        <v>37150</v>
      </c>
      <c r="B628" s="41">
        <v>37093</v>
      </c>
      <c r="C628" s="41">
        <v>37093</v>
      </c>
      <c r="D628" s="41">
        <v>37437</v>
      </c>
      <c r="E628" s="41">
        <v>37406</v>
      </c>
      <c r="F628" s="41" t="s">
        <v>366</v>
      </c>
      <c r="G628" s="41" t="s">
        <v>366</v>
      </c>
      <c r="H628" s="41" t="s">
        <v>366</v>
      </c>
      <c r="I628" s="41" t="s">
        <v>366</v>
      </c>
      <c r="J628" s="41">
        <v>37150</v>
      </c>
    </row>
    <row r="629" spans="1:10" x14ac:dyDescent="0.2">
      <c r="A629" s="41">
        <v>37151</v>
      </c>
      <c r="B629" s="41">
        <v>37094</v>
      </c>
      <c r="C629" s="41">
        <v>37094</v>
      </c>
      <c r="D629" s="41">
        <v>37437</v>
      </c>
      <c r="E629" s="41">
        <v>37406</v>
      </c>
      <c r="F629" s="41" t="s">
        <v>366</v>
      </c>
      <c r="G629" s="41" t="s">
        <v>366</v>
      </c>
      <c r="H629" s="41" t="s">
        <v>366</v>
      </c>
      <c r="I629" s="41" t="s">
        <v>366</v>
      </c>
      <c r="J629" s="41">
        <v>37151</v>
      </c>
    </row>
    <row r="630" spans="1:10" x14ac:dyDescent="0.2">
      <c r="A630" s="41">
        <v>37152</v>
      </c>
      <c r="B630" s="41">
        <v>37096</v>
      </c>
      <c r="C630" s="41">
        <v>37096</v>
      </c>
      <c r="D630" s="41">
        <v>37437</v>
      </c>
      <c r="E630" s="41">
        <v>37406</v>
      </c>
      <c r="F630" s="41" t="s">
        <v>366</v>
      </c>
      <c r="G630" s="41" t="s">
        <v>366</v>
      </c>
      <c r="H630" s="41" t="s">
        <v>366</v>
      </c>
      <c r="I630" s="41" t="s">
        <v>366</v>
      </c>
      <c r="J630" s="41">
        <v>37152</v>
      </c>
    </row>
    <row r="631" spans="1:10" x14ac:dyDescent="0.2">
      <c r="A631" s="41">
        <v>37153</v>
      </c>
      <c r="B631" s="41">
        <v>37097</v>
      </c>
      <c r="C631" s="41">
        <v>37097</v>
      </c>
      <c r="D631" s="41">
        <v>37437</v>
      </c>
      <c r="E631" s="41">
        <v>37406</v>
      </c>
      <c r="F631" s="41" t="s">
        <v>366</v>
      </c>
      <c r="G631" s="41" t="s">
        <v>366</v>
      </c>
      <c r="H631" s="41" t="s">
        <v>366</v>
      </c>
      <c r="I631" s="41" t="s">
        <v>366</v>
      </c>
      <c r="J631" s="41">
        <v>37153</v>
      </c>
    </row>
    <row r="632" spans="1:10" x14ac:dyDescent="0.2">
      <c r="A632" s="41">
        <v>37154</v>
      </c>
      <c r="B632" s="41">
        <v>37098</v>
      </c>
      <c r="C632" s="41">
        <v>37098</v>
      </c>
      <c r="D632" s="41">
        <v>37437</v>
      </c>
      <c r="E632" s="41">
        <v>37406</v>
      </c>
      <c r="F632" s="41" t="s">
        <v>366</v>
      </c>
      <c r="G632" s="41" t="s">
        <v>366</v>
      </c>
      <c r="H632" s="41" t="s">
        <v>366</v>
      </c>
      <c r="I632" s="41" t="s">
        <v>366</v>
      </c>
      <c r="J632" s="41">
        <v>37154</v>
      </c>
    </row>
    <row r="633" spans="1:10" x14ac:dyDescent="0.2">
      <c r="A633" s="41">
        <v>37155</v>
      </c>
      <c r="B633" s="41">
        <v>37100</v>
      </c>
      <c r="C633" s="41">
        <v>37100</v>
      </c>
      <c r="D633" s="41">
        <v>37437</v>
      </c>
      <c r="E633" s="41">
        <v>37406</v>
      </c>
      <c r="F633" s="41" t="s">
        <v>366</v>
      </c>
      <c r="G633" s="41" t="s">
        <v>366</v>
      </c>
      <c r="H633" s="41" t="s">
        <v>366</v>
      </c>
      <c r="I633" s="41" t="s">
        <v>366</v>
      </c>
      <c r="J633" s="41">
        <v>37155</v>
      </c>
    </row>
    <row r="634" spans="1:10" x14ac:dyDescent="0.2">
      <c r="A634" s="41">
        <v>37156</v>
      </c>
      <c r="B634" s="41">
        <v>37101</v>
      </c>
      <c r="C634" s="41">
        <v>37101</v>
      </c>
      <c r="D634" s="41">
        <v>37437</v>
      </c>
      <c r="E634" s="41">
        <v>37406</v>
      </c>
      <c r="F634" s="41" t="s">
        <v>366</v>
      </c>
      <c r="G634" s="41" t="s">
        <v>366</v>
      </c>
      <c r="H634" s="41" t="s">
        <v>366</v>
      </c>
      <c r="I634" s="41" t="s">
        <v>366</v>
      </c>
      <c r="J634" s="41">
        <v>37156</v>
      </c>
    </row>
    <row r="635" spans="1:10" x14ac:dyDescent="0.2">
      <c r="A635" s="41">
        <v>37157</v>
      </c>
      <c r="B635" s="41">
        <v>37102</v>
      </c>
      <c r="C635" s="41">
        <v>37102</v>
      </c>
      <c r="D635" s="41">
        <v>37437</v>
      </c>
      <c r="E635" s="41">
        <v>37406</v>
      </c>
      <c r="F635" s="41" t="s">
        <v>366</v>
      </c>
      <c r="G635" s="41" t="s">
        <v>366</v>
      </c>
      <c r="H635" s="41" t="s">
        <v>366</v>
      </c>
      <c r="I635" s="41" t="s">
        <v>366</v>
      </c>
      <c r="J635" s="41">
        <v>37157</v>
      </c>
    </row>
    <row r="636" spans="1:10" x14ac:dyDescent="0.2">
      <c r="A636" s="41">
        <v>37158</v>
      </c>
      <c r="B636" s="41">
        <v>37105</v>
      </c>
      <c r="C636" s="41">
        <v>37105</v>
      </c>
      <c r="D636" s="41">
        <v>37437</v>
      </c>
      <c r="E636" s="41">
        <v>37406</v>
      </c>
      <c r="F636" s="41" t="s">
        <v>366</v>
      </c>
      <c r="G636" s="41" t="s">
        <v>366</v>
      </c>
      <c r="H636" s="41" t="s">
        <v>366</v>
      </c>
      <c r="I636" s="41" t="s">
        <v>366</v>
      </c>
      <c r="J636" s="41">
        <v>37158</v>
      </c>
    </row>
    <row r="637" spans="1:10" x14ac:dyDescent="0.2">
      <c r="A637" s="41">
        <v>37159</v>
      </c>
      <c r="B637" s="41">
        <v>37106</v>
      </c>
      <c r="C637" s="41">
        <v>37106</v>
      </c>
      <c r="D637" s="41">
        <v>37437</v>
      </c>
      <c r="E637" s="41">
        <v>37406</v>
      </c>
      <c r="F637" s="41" t="s">
        <v>366</v>
      </c>
      <c r="G637" s="41" t="s">
        <v>366</v>
      </c>
      <c r="H637" s="41" t="s">
        <v>366</v>
      </c>
      <c r="I637" s="41" t="s">
        <v>366</v>
      </c>
      <c r="J637" s="41">
        <v>37159</v>
      </c>
    </row>
    <row r="638" spans="1:10" x14ac:dyDescent="0.2">
      <c r="A638" s="41">
        <v>37160</v>
      </c>
      <c r="B638" s="41">
        <v>37107</v>
      </c>
      <c r="C638" s="41">
        <v>37107</v>
      </c>
      <c r="D638" s="41">
        <v>37437</v>
      </c>
      <c r="E638" s="41">
        <v>37406</v>
      </c>
      <c r="F638" s="41" t="s">
        <v>366</v>
      </c>
      <c r="G638" s="41" t="s">
        <v>366</v>
      </c>
      <c r="H638" s="41" t="s">
        <v>366</v>
      </c>
      <c r="I638" s="41" t="s">
        <v>366</v>
      </c>
      <c r="J638" s="41">
        <v>37160</v>
      </c>
    </row>
    <row r="639" spans="1:10" x14ac:dyDescent="0.2">
      <c r="A639" s="41">
        <v>37161</v>
      </c>
      <c r="B639" s="41">
        <v>37109</v>
      </c>
      <c r="C639" s="41">
        <v>37109</v>
      </c>
      <c r="D639" s="41">
        <v>37437</v>
      </c>
      <c r="E639" s="41">
        <v>37406</v>
      </c>
      <c r="F639" s="41" t="s">
        <v>366</v>
      </c>
      <c r="G639" s="41" t="s">
        <v>366</v>
      </c>
      <c r="H639" s="41" t="s">
        <v>366</v>
      </c>
      <c r="I639" s="41" t="s">
        <v>366</v>
      </c>
      <c r="J639" s="41">
        <v>37161</v>
      </c>
    </row>
    <row r="640" spans="1:10" x14ac:dyDescent="0.2">
      <c r="A640" s="41">
        <v>37162</v>
      </c>
      <c r="B640" s="41">
        <v>37110</v>
      </c>
      <c r="C640" s="41">
        <v>37110</v>
      </c>
      <c r="D640" s="41">
        <v>37437</v>
      </c>
      <c r="E640" s="41">
        <v>37406</v>
      </c>
      <c r="F640" s="41" t="s">
        <v>366</v>
      </c>
      <c r="G640" s="41" t="s">
        <v>366</v>
      </c>
      <c r="H640" s="41" t="s">
        <v>366</v>
      </c>
      <c r="I640" s="41" t="s">
        <v>366</v>
      </c>
      <c r="J640" s="41">
        <v>37162</v>
      </c>
    </row>
    <row r="641" spans="1:10" x14ac:dyDescent="0.2">
      <c r="A641" s="41">
        <v>37163</v>
      </c>
      <c r="B641" s="41">
        <v>37111</v>
      </c>
      <c r="C641" s="41">
        <v>37111</v>
      </c>
      <c r="D641" s="41">
        <v>37437</v>
      </c>
      <c r="E641" s="41">
        <v>37406</v>
      </c>
      <c r="F641" s="41" t="s">
        <v>366</v>
      </c>
      <c r="G641" s="41" t="s">
        <v>366</v>
      </c>
      <c r="H641" s="41" t="s">
        <v>366</v>
      </c>
      <c r="I641" s="41" t="s">
        <v>366</v>
      </c>
      <c r="J641" s="41">
        <v>37163</v>
      </c>
    </row>
    <row r="642" spans="1:10" x14ac:dyDescent="0.2">
      <c r="A642" s="41">
        <v>37164</v>
      </c>
      <c r="B642" s="41">
        <v>37113</v>
      </c>
      <c r="C642" s="41">
        <v>37113</v>
      </c>
      <c r="D642" s="41">
        <v>37437</v>
      </c>
      <c r="E642" s="41">
        <v>37406</v>
      </c>
      <c r="F642" s="41" t="s">
        <v>366</v>
      </c>
      <c r="G642" s="41" t="s">
        <v>366</v>
      </c>
      <c r="H642" s="41" t="s">
        <v>366</v>
      </c>
      <c r="I642" s="41" t="s">
        <v>366</v>
      </c>
      <c r="J642" s="41">
        <v>37164</v>
      </c>
    </row>
    <row r="643" spans="1:10" x14ac:dyDescent="0.2">
      <c r="A643" s="41">
        <v>37165</v>
      </c>
      <c r="B643" s="41">
        <v>37114</v>
      </c>
      <c r="C643" s="41">
        <v>37114</v>
      </c>
      <c r="D643" s="41">
        <v>37437</v>
      </c>
      <c r="E643" s="41">
        <v>37406</v>
      </c>
      <c r="F643" s="41" t="s">
        <v>366</v>
      </c>
      <c r="G643" s="41" t="s">
        <v>366</v>
      </c>
      <c r="H643" s="41" t="s">
        <v>366</v>
      </c>
      <c r="I643" s="41" t="s">
        <v>366</v>
      </c>
      <c r="J643" s="41">
        <v>37165</v>
      </c>
    </row>
    <row r="644" spans="1:10" x14ac:dyDescent="0.2">
      <c r="A644" s="41">
        <v>37166</v>
      </c>
      <c r="B644" s="41">
        <v>37115</v>
      </c>
      <c r="C644" s="41">
        <v>37115</v>
      </c>
      <c r="D644" s="41">
        <v>37437</v>
      </c>
      <c r="E644" s="41">
        <v>37406</v>
      </c>
      <c r="F644" s="41" t="s">
        <v>366</v>
      </c>
      <c r="G644" s="41" t="s">
        <v>366</v>
      </c>
      <c r="H644" s="41" t="s">
        <v>366</v>
      </c>
      <c r="I644" s="41" t="s">
        <v>366</v>
      </c>
      <c r="J644" s="41">
        <v>37166</v>
      </c>
    </row>
    <row r="645" spans="1:10" x14ac:dyDescent="0.2">
      <c r="A645" s="41">
        <v>37167</v>
      </c>
      <c r="B645" s="41">
        <v>37117</v>
      </c>
      <c r="C645" s="41">
        <v>37117</v>
      </c>
      <c r="D645" s="41">
        <v>37437</v>
      </c>
      <c r="E645" s="41">
        <v>37406</v>
      </c>
      <c r="F645" s="41" t="s">
        <v>366</v>
      </c>
      <c r="G645" s="41" t="s">
        <v>366</v>
      </c>
      <c r="H645" s="41" t="s">
        <v>366</v>
      </c>
      <c r="I645" s="41" t="s">
        <v>366</v>
      </c>
      <c r="J645" s="41">
        <v>37167</v>
      </c>
    </row>
    <row r="646" spans="1:10" x14ac:dyDescent="0.2">
      <c r="A646" s="41">
        <v>37168</v>
      </c>
      <c r="B646" s="41">
        <v>37118</v>
      </c>
      <c r="C646" s="41">
        <v>37118</v>
      </c>
      <c r="D646" s="41">
        <v>37437</v>
      </c>
      <c r="E646" s="41">
        <v>37406</v>
      </c>
      <c r="F646" s="41" t="s">
        <v>366</v>
      </c>
      <c r="G646" s="41" t="s">
        <v>366</v>
      </c>
      <c r="H646" s="41" t="s">
        <v>366</v>
      </c>
      <c r="I646" s="41" t="s">
        <v>366</v>
      </c>
      <c r="J646" s="41">
        <v>37168</v>
      </c>
    </row>
    <row r="647" spans="1:10" x14ac:dyDescent="0.2">
      <c r="A647" s="41">
        <v>37169</v>
      </c>
      <c r="B647" s="41">
        <v>37119</v>
      </c>
      <c r="C647" s="41">
        <v>37119</v>
      </c>
      <c r="D647" s="41">
        <v>37437</v>
      </c>
      <c r="E647" s="41">
        <v>37406</v>
      </c>
      <c r="F647" s="41" t="s">
        <v>366</v>
      </c>
      <c r="G647" s="41" t="s">
        <v>366</v>
      </c>
      <c r="H647" s="41" t="s">
        <v>366</v>
      </c>
      <c r="I647" s="41" t="s">
        <v>366</v>
      </c>
      <c r="J647" s="41">
        <v>37169</v>
      </c>
    </row>
    <row r="648" spans="1:10" x14ac:dyDescent="0.2">
      <c r="A648" s="41">
        <v>37170</v>
      </c>
      <c r="B648" s="41">
        <v>37121</v>
      </c>
      <c r="C648" s="41">
        <v>37121</v>
      </c>
      <c r="D648" s="41">
        <v>37437</v>
      </c>
      <c r="E648" s="41">
        <v>37406</v>
      </c>
      <c r="F648" s="41" t="s">
        <v>366</v>
      </c>
      <c r="G648" s="41" t="s">
        <v>366</v>
      </c>
      <c r="H648" s="41" t="s">
        <v>366</v>
      </c>
      <c r="I648" s="41" t="s">
        <v>366</v>
      </c>
      <c r="J648" s="41">
        <v>37170</v>
      </c>
    </row>
    <row r="649" spans="1:10" x14ac:dyDescent="0.2">
      <c r="A649" s="41">
        <v>37171</v>
      </c>
      <c r="B649" s="41">
        <v>37122</v>
      </c>
      <c r="C649" s="41">
        <v>37122</v>
      </c>
      <c r="D649" s="41">
        <v>37437</v>
      </c>
      <c r="E649" s="41">
        <v>37406</v>
      </c>
      <c r="F649" s="41" t="s">
        <v>366</v>
      </c>
      <c r="G649" s="41" t="s">
        <v>366</v>
      </c>
      <c r="H649" s="41" t="s">
        <v>366</v>
      </c>
      <c r="I649" s="41" t="s">
        <v>366</v>
      </c>
      <c r="J649" s="41">
        <v>37171</v>
      </c>
    </row>
    <row r="650" spans="1:10" x14ac:dyDescent="0.2">
      <c r="A650" s="41">
        <v>37172</v>
      </c>
      <c r="B650" s="41">
        <v>37123</v>
      </c>
      <c r="C650" s="41">
        <v>37123</v>
      </c>
      <c r="D650" s="41">
        <v>37437</v>
      </c>
      <c r="E650" s="41">
        <v>37406</v>
      </c>
      <c r="F650" s="41" t="s">
        <v>366</v>
      </c>
      <c r="G650" s="41" t="s">
        <v>366</v>
      </c>
      <c r="H650" s="41" t="s">
        <v>366</v>
      </c>
      <c r="I650" s="41" t="s">
        <v>366</v>
      </c>
      <c r="J650" s="41">
        <v>37172</v>
      </c>
    </row>
    <row r="651" spans="1:10" x14ac:dyDescent="0.2">
      <c r="A651" s="41">
        <v>37173</v>
      </c>
      <c r="B651" s="41">
        <v>37125</v>
      </c>
      <c r="C651" s="41">
        <v>37125</v>
      </c>
      <c r="D651" s="41">
        <v>37437</v>
      </c>
      <c r="E651" s="41">
        <v>37406</v>
      </c>
      <c r="F651" s="41" t="s">
        <v>366</v>
      </c>
      <c r="G651" s="41" t="s">
        <v>366</v>
      </c>
      <c r="H651" s="41" t="s">
        <v>366</v>
      </c>
      <c r="I651" s="41" t="s">
        <v>366</v>
      </c>
      <c r="J651" s="41">
        <v>37173</v>
      </c>
    </row>
    <row r="652" spans="1:10" x14ac:dyDescent="0.2">
      <c r="A652" s="41">
        <v>37174</v>
      </c>
      <c r="B652" s="41">
        <v>37126</v>
      </c>
      <c r="C652" s="41">
        <v>37126</v>
      </c>
      <c r="D652" s="41">
        <v>37437</v>
      </c>
      <c r="E652" s="41">
        <v>37406</v>
      </c>
      <c r="F652" s="41" t="s">
        <v>366</v>
      </c>
      <c r="G652" s="41" t="s">
        <v>366</v>
      </c>
      <c r="H652" s="41" t="s">
        <v>366</v>
      </c>
      <c r="I652" s="41" t="s">
        <v>366</v>
      </c>
      <c r="J652" s="41">
        <v>37174</v>
      </c>
    </row>
    <row r="653" spans="1:10" x14ac:dyDescent="0.2">
      <c r="A653" s="41">
        <v>37175</v>
      </c>
      <c r="B653" s="41">
        <v>37127</v>
      </c>
      <c r="C653" s="41">
        <v>37127</v>
      </c>
      <c r="D653" s="41">
        <v>37437</v>
      </c>
      <c r="E653" s="41">
        <v>37406</v>
      </c>
      <c r="F653" s="41" t="s">
        <v>366</v>
      </c>
      <c r="G653" s="41" t="s">
        <v>366</v>
      </c>
      <c r="H653" s="41" t="s">
        <v>366</v>
      </c>
      <c r="I653" s="41" t="s">
        <v>366</v>
      </c>
      <c r="J653" s="41">
        <v>37175</v>
      </c>
    </row>
    <row r="654" spans="1:10" x14ac:dyDescent="0.2">
      <c r="A654" s="41">
        <v>37176</v>
      </c>
      <c r="B654" s="41">
        <v>37129</v>
      </c>
      <c r="C654" s="41">
        <v>37129</v>
      </c>
      <c r="D654" s="41">
        <v>37437</v>
      </c>
      <c r="E654" s="41">
        <v>37406</v>
      </c>
      <c r="F654" s="41" t="s">
        <v>366</v>
      </c>
      <c r="G654" s="41" t="s">
        <v>366</v>
      </c>
      <c r="H654" s="41" t="s">
        <v>366</v>
      </c>
      <c r="I654" s="41" t="s">
        <v>366</v>
      </c>
      <c r="J654" s="41">
        <v>37176</v>
      </c>
    </row>
    <row r="655" spans="1:10" x14ac:dyDescent="0.2">
      <c r="A655" s="41">
        <v>37177</v>
      </c>
      <c r="B655" s="41">
        <v>37130</v>
      </c>
      <c r="C655" s="41">
        <v>37130</v>
      </c>
      <c r="D655" s="41">
        <v>37437</v>
      </c>
      <c r="E655" s="41">
        <v>37406</v>
      </c>
      <c r="F655" s="41" t="s">
        <v>366</v>
      </c>
      <c r="G655" s="41" t="s">
        <v>366</v>
      </c>
      <c r="H655" s="41" t="s">
        <v>366</v>
      </c>
      <c r="I655" s="41" t="s">
        <v>366</v>
      </c>
      <c r="J655" s="41">
        <v>37177</v>
      </c>
    </row>
    <row r="656" spans="1:10" x14ac:dyDescent="0.2">
      <c r="A656" s="41">
        <v>37178</v>
      </c>
      <c r="B656" s="41">
        <v>37131</v>
      </c>
      <c r="C656" s="41">
        <v>37131</v>
      </c>
      <c r="D656" s="41">
        <v>37437</v>
      </c>
      <c r="E656" s="41">
        <v>37406</v>
      </c>
      <c r="F656" s="41" t="s">
        <v>366</v>
      </c>
      <c r="G656" s="41" t="s">
        <v>366</v>
      </c>
      <c r="H656" s="41" t="s">
        <v>366</v>
      </c>
      <c r="I656" s="41" t="s">
        <v>366</v>
      </c>
      <c r="J656" s="41">
        <v>37178</v>
      </c>
    </row>
    <row r="657" spans="1:10" x14ac:dyDescent="0.2">
      <c r="A657" s="41">
        <v>37179</v>
      </c>
      <c r="B657" s="41">
        <v>37133</v>
      </c>
      <c r="C657" s="41">
        <v>37133</v>
      </c>
      <c r="D657" s="41">
        <v>37437</v>
      </c>
      <c r="E657" s="41">
        <v>37406</v>
      </c>
      <c r="F657" s="41" t="s">
        <v>366</v>
      </c>
      <c r="G657" s="41" t="s">
        <v>366</v>
      </c>
      <c r="H657" s="41" t="s">
        <v>366</v>
      </c>
      <c r="I657" s="41" t="s">
        <v>366</v>
      </c>
      <c r="J657" s="41">
        <v>37179</v>
      </c>
    </row>
    <row r="658" spans="1:10" x14ac:dyDescent="0.2">
      <c r="A658" s="41">
        <v>37180</v>
      </c>
      <c r="B658" s="41">
        <v>37135</v>
      </c>
      <c r="C658" s="41">
        <v>37135</v>
      </c>
      <c r="D658" s="41">
        <v>37437</v>
      </c>
      <c r="E658" s="41">
        <v>37406</v>
      </c>
      <c r="F658" s="41" t="s">
        <v>366</v>
      </c>
      <c r="G658" s="41" t="s">
        <v>366</v>
      </c>
      <c r="H658" s="41" t="s">
        <v>366</v>
      </c>
      <c r="I658" s="41" t="s">
        <v>366</v>
      </c>
      <c r="J658" s="41">
        <v>37180</v>
      </c>
    </row>
    <row r="659" spans="1:10" x14ac:dyDescent="0.2">
      <c r="A659" s="41">
        <v>37181</v>
      </c>
      <c r="B659" s="41">
        <v>37136</v>
      </c>
      <c r="C659" s="41">
        <v>37136</v>
      </c>
      <c r="D659" s="41">
        <v>37437</v>
      </c>
      <c r="E659" s="41">
        <v>37406</v>
      </c>
      <c r="F659" s="41" t="s">
        <v>366</v>
      </c>
      <c r="G659" s="41" t="s">
        <v>366</v>
      </c>
      <c r="H659" s="41" t="s">
        <v>366</v>
      </c>
      <c r="I659" s="41" t="s">
        <v>366</v>
      </c>
      <c r="J659" s="41">
        <v>37181</v>
      </c>
    </row>
    <row r="660" spans="1:10" x14ac:dyDescent="0.2">
      <c r="A660" s="41">
        <v>37182</v>
      </c>
      <c r="B660" s="41">
        <v>37138</v>
      </c>
      <c r="C660" s="41">
        <v>37138</v>
      </c>
      <c r="D660" s="41">
        <v>37437</v>
      </c>
      <c r="E660" s="41">
        <v>37406</v>
      </c>
      <c r="F660" s="41" t="s">
        <v>366</v>
      </c>
      <c r="G660" s="41" t="s">
        <v>366</v>
      </c>
      <c r="H660" s="41" t="s">
        <v>366</v>
      </c>
      <c r="I660" s="41" t="s">
        <v>366</v>
      </c>
      <c r="J660" s="41">
        <v>37182</v>
      </c>
    </row>
    <row r="661" spans="1:10" x14ac:dyDescent="0.2">
      <c r="A661" s="41">
        <v>37183</v>
      </c>
      <c r="B661" s="41">
        <v>37139</v>
      </c>
      <c r="C661" s="41">
        <v>37139</v>
      </c>
      <c r="D661" s="41">
        <v>37437</v>
      </c>
      <c r="E661" s="41">
        <v>37406</v>
      </c>
      <c r="F661" s="41" t="s">
        <v>366</v>
      </c>
      <c r="G661" s="41" t="s">
        <v>366</v>
      </c>
      <c r="H661" s="41" t="s">
        <v>366</v>
      </c>
      <c r="I661" s="41" t="s">
        <v>366</v>
      </c>
      <c r="J661" s="41">
        <v>37183</v>
      </c>
    </row>
    <row r="662" spans="1:10" x14ac:dyDescent="0.2">
      <c r="A662" s="41">
        <v>37184</v>
      </c>
      <c r="B662" s="41">
        <v>37140</v>
      </c>
      <c r="C662" s="41">
        <v>37140</v>
      </c>
      <c r="D662" s="41">
        <v>37437</v>
      </c>
      <c r="E662" s="41">
        <v>37406</v>
      </c>
      <c r="F662" s="41" t="s">
        <v>366</v>
      </c>
      <c r="G662" s="41" t="s">
        <v>366</v>
      </c>
      <c r="H662" s="41" t="s">
        <v>366</v>
      </c>
      <c r="I662" s="41" t="s">
        <v>366</v>
      </c>
      <c r="J662" s="41">
        <v>37184</v>
      </c>
    </row>
    <row r="663" spans="1:10" x14ac:dyDescent="0.2">
      <c r="A663" s="41">
        <v>37185</v>
      </c>
      <c r="B663" s="41">
        <v>37142</v>
      </c>
      <c r="C663" s="41">
        <v>37142</v>
      </c>
      <c r="D663" s="41">
        <v>37437</v>
      </c>
      <c r="E663" s="41">
        <v>37406</v>
      </c>
      <c r="F663" s="41" t="s">
        <v>366</v>
      </c>
      <c r="G663" s="41" t="s">
        <v>366</v>
      </c>
      <c r="H663" s="41" t="s">
        <v>366</v>
      </c>
      <c r="I663" s="41" t="s">
        <v>366</v>
      </c>
      <c r="J663" s="41">
        <v>37185</v>
      </c>
    </row>
    <row r="664" spans="1:10" x14ac:dyDescent="0.2">
      <c r="A664" s="41">
        <v>37186</v>
      </c>
      <c r="B664" s="41">
        <v>37143</v>
      </c>
      <c r="C664" s="41">
        <v>37143</v>
      </c>
      <c r="D664" s="41">
        <v>37437</v>
      </c>
      <c r="E664" s="41">
        <v>37406</v>
      </c>
      <c r="F664" s="41" t="s">
        <v>366</v>
      </c>
      <c r="G664" s="41" t="s">
        <v>366</v>
      </c>
      <c r="H664" s="41" t="s">
        <v>366</v>
      </c>
      <c r="I664" s="41" t="s">
        <v>366</v>
      </c>
      <c r="J664" s="41">
        <v>37186</v>
      </c>
    </row>
    <row r="665" spans="1:10" x14ac:dyDescent="0.2">
      <c r="A665" s="41">
        <v>37187</v>
      </c>
      <c r="B665" s="41">
        <v>37144</v>
      </c>
      <c r="C665" s="41">
        <v>37144</v>
      </c>
      <c r="D665" s="41">
        <v>37437</v>
      </c>
      <c r="E665" s="41">
        <v>37406</v>
      </c>
      <c r="F665" s="41" t="s">
        <v>366</v>
      </c>
      <c r="G665" s="41" t="s">
        <v>366</v>
      </c>
      <c r="H665" s="41" t="s">
        <v>366</v>
      </c>
      <c r="I665" s="41" t="s">
        <v>366</v>
      </c>
      <c r="J665" s="41">
        <v>37187</v>
      </c>
    </row>
    <row r="666" spans="1:10" x14ac:dyDescent="0.2">
      <c r="A666" s="41">
        <v>37188</v>
      </c>
      <c r="B666" s="41">
        <v>37146</v>
      </c>
      <c r="C666" s="41">
        <v>37146</v>
      </c>
      <c r="D666" s="41">
        <v>37437</v>
      </c>
      <c r="E666" s="41">
        <v>37406</v>
      </c>
      <c r="F666" s="41" t="s">
        <v>366</v>
      </c>
      <c r="G666" s="41" t="s">
        <v>366</v>
      </c>
      <c r="H666" s="41" t="s">
        <v>366</v>
      </c>
      <c r="I666" s="41" t="s">
        <v>366</v>
      </c>
      <c r="J666" s="41">
        <v>37188</v>
      </c>
    </row>
    <row r="667" spans="1:10" x14ac:dyDescent="0.2">
      <c r="A667" s="41">
        <v>37189</v>
      </c>
      <c r="B667" s="41">
        <v>37147</v>
      </c>
      <c r="C667" s="41">
        <v>37147</v>
      </c>
      <c r="D667" s="41">
        <v>37437</v>
      </c>
      <c r="E667" s="41">
        <v>37406</v>
      </c>
      <c r="F667" s="41" t="s">
        <v>366</v>
      </c>
      <c r="G667" s="41" t="s">
        <v>366</v>
      </c>
      <c r="H667" s="41" t="s">
        <v>366</v>
      </c>
      <c r="I667" s="41" t="s">
        <v>366</v>
      </c>
      <c r="J667" s="41">
        <v>37189</v>
      </c>
    </row>
    <row r="668" spans="1:10" x14ac:dyDescent="0.2">
      <c r="A668" s="41">
        <v>37190</v>
      </c>
      <c r="B668" s="41">
        <v>37148</v>
      </c>
      <c r="C668" s="41">
        <v>37148</v>
      </c>
      <c r="D668" s="41">
        <v>37437</v>
      </c>
      <c r="E668" s="41">
        <v>37406</v>
      </c>
      <c r="F668" s="41" t="s">
        <v>366</v>
      </c>
      <c r="G668" s="41" t="s">
        <v>366</v>
      </c>
      <c r="H668" s="41" t="s">
        <v>366</v>
      </c>
      <c r="I668" s="41" t="s">
        <v>366</v>
      </c>
      <c r="J668" s="41">
        <v>37190</v>
      </c>
    </row>
    <row r="669" spans="1:10" x14ac:dyDescent="0.2">
      <c r="A669" s="41">
        <v>37191</v>
      </c>
      <c r="B669" s="41">
        <v>37150</v>
      </c>
      <c r="C669" s="41">
        <v>37150</v>
      </c>
      <c r="D669" s="41">
        <v>37437</v>
      </c>
      <c r="E669" s="41">
        <v>37406</v>
      </c>
      <c r="F669" s="41" t="s">
        <v>366</v>
      </c>
      <c r="G669" s="41" t="s">
        <v>366</v>
      </c>
      <c r="H669" s="41" t="s">
        <v>366</v>
      </c>
      <c r="I669" s="41" t="s">
        <v>366</v>
      </c>
      <c r="J669" s="41">
        <v>37191</v>
      </c>
    </row>
    <row r="670" spans="1:10" x14ac:dyDescent="0.2">
      <c r="A670" s="41">
        <v>37192</v>
      </c>
      <c r="B670" s="41">
        <v>37151</v>
      </c>
      <c r="C670" s="41">
        <v>37151</v>
      </c>
      <c r="D670" s="41">
        <v>37437</v>
      </c>
      <c r="E670" s="41">
        <v>37406</v>
      </c>
      <c r="F670" s="41" t="s">
        <v>366</v>
      </c>
      <c r="G670" s="41" t="s">
        <v>366</v>
      </c>
      <c r="H670" s="41" t="s">
        <v>366</v>
      </c>
      <c r="I670" s="41" t="s">
        <v>366</v>
      </c>
      <c r="J670" s="41">
        <v>37192</v>
      </c>
    </row>
    <row r="671" spans="1:10" x14ac:dyDescent="0.2">
      <c r="A671" s="41">
        <v>37193</v>
      </c>
      <c r="B671" s="41">
        <v>37152</v>
      </c>
      <c r="C671" s="41">
        <v>37152</v>
      </c>
      <c r="D671" s="41">
        <v>37437</v>
      </c>
      <c r="E671" s="41">
        <v>37406</v>
      </c>
      <c r="F671" s="41" t="s">
        <v>366</v>
      </c>
      <c r="G671" s="41" t="s">
        <v>366</v>
      </c>
      <c r="H671" s="41" t="s">
        <v>366</v>
      </c>
      <c r="I671" s="41" t="s">
        <v>366</v>
      </c>
      <c r="J671" s="41">
        <v>37193</v>
      </c>
    </row>
    <row r="672" spans="1:10" x14ac:dyDescent="0.2">
      <c r="A672" s="41">
        <v>37194</v>
      </c>
      <c r="B672" s="41">
        <v>37154</v>
      </c>
      <c r="C672" s="41">
        <v>37154</v>
      </c>
      <c r="D672" s="41">
        <v>37437</v>
      </c>
      <c r="E672" s="41">
        <v>37406</v>
      </c>
      <c r="F672" s="41" t="s">
        <v>366</v>
      </c>
      <c r="G672" s="41" t="s">
        <v>366</v>
      </c>
      <c r="H672" s="41" t="s">
        <v>366</v>
      </c>
      <c r="I672" s="41" t="s">
        <v>366</v>
      </c>
      <c r="J672" s="41">
        <v>37194</v>
      </c>
    </row>
    <row r="673" spans="1:10" x14ac:dyDescent="0.2">
      <c r="A673" s="41">
        <v>37195</v>
      </c>
      <c r="B673" s="41" t="s">
        <v>366</v>
      </c>
      <c r="C673" s="41">
        <v>37154</v>
      </c>
      <c r="D673" s="41">
        <v>37437</v>
      </c>
      <c r="E673" s="41">
        <v>37406</v>
      </c>
      <c r="F673" s="41" t="s">
        <v>366</v>
      </c>
      <c r="G673" s="41" t="s">
        <v>366</v>
      </c>
      <c r="H673" s="41" t="s">
        <v>366</v>
      </c>
      <c r="I673" s="41" t="s">
        <v>366</v>
      </c>
      <c r="J673" s="41">
        <v>37194</v>
      </c>
    </row>
    <row r="674" spans="1:10" x14ac:dyDescent="0.2">
      <c r="A674" s="41">
        <v>37196</v>
      </c>
      <c r="B674" s="41">
        <v>37155</v>
      </c>
      <c r="C674" s="41">
        <v>37155</v>
      </c>
      <c r="D674" s="41">
        <v>37437</v>
      </c>
      <c r="E674" s="41">
        <v>37406</v>
      </c>
      <c r="F674" s="41" t="s">
        <v>366</v>
      </c>
      <c r="G674" s="41" t="s">
        <v>366</v>
      </c>
      <c r="H674" s="41" t="s">
        <v>366</v>
      </c>
      <c r="I674" s="41" t="s">
        <v>366</v>
      </c>
      <c r="J674" s="41">
        <v>37196</v>
      </c>
    </row>
    <row r="675" spans="1:10" x14ac:dyDescent="0.2">
      <c r="A675" s="41">
        <v>37197</v>
      </c>
      <c r="B675" s="41">
        <v>37156</v>
      </c>
      <c r="C675" s="41">
        <v>37156</v>
      </c>
      <c r="D675" s="41">
        <v>37437</v>
      </c>
      <c r="E675" s="41">
        <v>37406</v>
      </c>
      <c r="F675" s="41" t="s">
        <v>366</v>
      </c>
      <c r="G675" s="41" t="s">
        <v>366</v>
      </c>
      <c r="H675" s="41" t="s">
        <v>366</v>
      </c>
      <c r="I675" s="41" t="s">
        <v>366</v>
      </c>
      <c r="J675" s="41">
        <v>37197</v>
      </c>
    </row>
    <row r="676" spans="1:10" x14ac:dyDescent="0.2">
      <c r="A676" s="41">
        <v>37198</v>
      </c>
      <c r="B676" s="41">
        <v>37158</v>
      </c>
      <c r="C676" s="41">
        <v>37158</v>
      </c>
      <c r="D676" s="41">
        <v>37437</v>
      </c>
      <c r="E676" s="41">
        <v>37406</v>
      </c>
      <c r="F676" s="41" t="s">
        <v>366</v>
      </c>
      <c r="G676" s="41" t="s">
        <v>366</v>
      </c>
      <c r="H676" s="41" t="s">
        <v>366</v>
      </c>
      <c r="I676" s="41" t="s">
        <v>366</v>
      </c>
      <c r="J676" s="41">
        <v>37198</v>
      </c>
    </row>
    <row r="677" spans="1:10" x14ac:dyDescent="0.2">
      <c r="A677" s="41">
        <v>37199</v>
      </c>
      <c r="B677" s="41">
        <v>37159</v>
      </c>
      <c r="C677" s="41">
        <v>37159</v>
      </c>
      <c r="D677" s="41">
        <v>37437</v>
      </c>
      <c r="E677" s="41">
        <v>37406</v>
      </c>
      <c r="F677" s="41" t="s">
        <v>366</v>
      </c>
      <c r="G677" s="41" t="s">
        <v>366</v>
      </c>
      <c r="H677" s="41" t="s">
        <v>366</v>
      </c>
      <c r="I677" s="41" t="s">
        <v>366</v>
      </c>
      <c r="J677" s="41">
        <v>37199</v>
      </c>
    </row>
    <row r="678" spans="1:10" x14ac:dyDescent="0.2">
      <c r="A678" s="41">
        <v>37200</v>
      </c>
      <c r="B678" s="41">
        <v>37160</v>
      </c>
      <c r="C678" s="41">
        <v>37160</v>
      </c>
      <c r="D678" s="41">
        <v>37437</v>
      </c>
      <c r="E678" s="41">
        <v>37406</v>
      </c>
      <c r="F678" s="41" t="s">
        <v>366</v>
      </c>
      <c r="G678" s="41" t="s">
        <v>366</v>
      </c>
      <c r="H678" s="41" t="s">
        <v>366</v>
      </c>
      <c r="I678" s="41" t="s">
        <v>366</v>
      </c>
      <c r="J678" s="41">
        <v>37200</v>
      </c>
    </row>
    <row r="679" spans="1:10" x14ac:dyDescent="0.2">
      <c r="A679" s="41">
        <v>37201</v>
      </c>
      <c r="B679" s="41">
        <v>37162</v>
      </c>
      <c r="C679" s="41">
        <v>37162</v>
      </c>
      <c r="D679" s="41">
        <v>37437</v>
      </c>
      <c r="E679" s="41">
        <v>37406</v>
      </c>
      <c r="F679" s="41" t="s">
        <v>366</v>
      </c>
      <c r="G679" s="41" t="s">
        <v>366</v>
      </c>
      <c r="H679" s="41" t="s">
        <v>366</v>
      </c>
      <c r="I679" s="41" t="s">
        <v>366</v>
      </c>
      <c r="J679" s="41">
        <v>37201</v>
      </c>
    </row>
    <row r="680" spans="1:10" x14ac:dyDescent="0.2">
      <c r="A680" s="41">
        <v>37202</v>
      </c>
      <c r="B680" s="41">
        <v>37163</v>
      </c>
      <c r="C680" s="41">
        <v>37163</v>
      </c>
      <c r="D680" s="41">
        <v>37437</v>
      </c>
      <c r="E680" s="41">
        <v>37406</v>
      </c>
      <c r="F680" s="41" t="s">
        <v>366</v>
      </c>
      <c r="G680" s="41" t="s">
        <v>366</v>
      </c>
      <c r="H680" s="41" t="s">
        <v>366</v>
      </c>
      <c r="I680" s="41" t="s">
        <v>366</v>
      </c>
      <c r="J680" s="41">
        <v>37202</v>
      </c>
    </row>
    <row r="681" spans="1:10" x14ac:dyDescent="0.2">
      <c r="A681" s="41">
        <v>37203</v>
      </c>
      <c r="B681" s="41">
        <v>37164</v>
      </c>
      <c r="C681" s="41">
        <v>37164</v>
      </c>
      <c r="D681" s="41">
        <v>37437</v>
      </c>
      <c r="E681" s="41">
        <v>37406</v>
      </c>
      <c r="F681" s="41" t="s">
        <v>366</v>
      </c>
      <c r="G681" s="41" t="s">
        <v>366</v>
      </c>
      <c r="H681" s="41" t="s">
        <v>366</v>
      </c>
      <c r="I681" s="41" t="s">
        <v>366</v>
      </c>
      <c r="J681" s="41">
        <v>37203</v>
      </c>
    </row>
    <row r="682" spans="1:10" x14ac:dyDescent="0.2">
      <c r="A682" s="41">
        <v>37204</v>
      </c>
      <c r="B682" s="41">
        <v>37166</v>
      </c>
      <c r="C682" s="41">
        <v>37166</v>
      </c>
      <c r="D682" s="41">
        <v>37437</v>
      </c>
      <c r="E682" s="41">
        <v>37406</v>
      </c>
      <c r="F682" s="41" t="s">
        <v>366</v>
      </c>
      <c r="G682" s="41" t="s">
        <v>366</v>
      </c>
      <c r="H682" s="41" t="s">
        <v>366</v>
      </c>
      <c r="I682" s="41" t="s">
        <v>366</v>
      </c>
      <c r="J682" s="41">
        <v>37204</v>
      </c>
    </row>
    <row r="683" spans="1:10" x14ac:dyDescent="0.2">
      <c r="A683" s="41">
        <v>37205</v>
      </c>
      <c r="B683" s="41">
        <v>37167</v>
      </c>
      <c r="C683" s="41">
        <v>37167</v>
      </c>
      <c r="D683" s="41">
        <v>37437</v>
      </c>
      <c r="E683" s="41">
        <v>37406</v>
      </c>
      <c r="F683" s="41" t="s">
        <v>366</v>
      </c>
      <c r="G683" s="41" t="s">
        <v>366</v>
      </c>
      <c r="H683" s="41" t="s">
        <v>366</v>
      </c>
      <c r="I683" s="41" t="s">
        <v>366</v>
      </c>
      <c r="J683" s="41">
        <v>37205</v>
      </c>
    </row>
    <row r="684" spans="1:10" x14ac:dyDescent="0.2">
      <c r="A684" s="41">
        <v>37206</v>
      </c>
      <c r="B684" s="41">
        <v>37168</v>
      </c>
      <c r="C684" s="41">
        <v>37168</v>
      </c>
      <c r="D684" s="41">
        <v>37437</v>
      </c>
      <c r="E684" s="41">
        <v>37406</v>
      </c>
      <c r="F684" s="41" t="s">
        <v>366</v>
      </c>
      <c r="G684" s="41" t="s">
        <v>366</v>
      </c>
      <c r="H684" s="41" t="s">
        <v>366</v>
      </c>
      <c r="I684" s="41" t="s">
        <v>366</v>
      </c>
      <c r="J684" s="41">
        <v>37206</v>
      </c>
    </row>
    <row r="685" spans="1:10" x14ac:dyDescent="0.2">
      <c r="A685" s="41">
        <v>37207</v>
      </c>
      <c r="B685" s="41">
        <v>37170</v>
      </c>
      <c r="C685" s="41">
        <v>37170</v>
      </c>
      <c r="D685" s="41">
        <v>37437</v>
      </c>
      <c r="E685" s="41">
        <v>37406</v>
      </c>
      <c r="F685" s="41" t="s">
        <v>366</v>
      </c>
      <c r="G685" s="41" t="s">
        <v>366</v>
      </c>
      <c r="H685" s="41" t="s">
        <v>366</v>
      </c>
      <c r="I685" s="41" t="s">
        <v>366</v>
      </c>
      <c r="J685" s="41">
        <v>37207</v>
      </c>
    </row>
    <row r="686" spans="1:10" x14ac:dyDescent="0.2">
      <c r="A686" s="41">
        <v>37208</v>
      </c>
      <c r="B686" s="41">
        <v>37171</v>
      </c>
      <c r="C686" s="41">
        <v>37171</v>
      </c>
      <c r="D686" s="41">
        <v>37437</v>
      </c>
      <c r="E686" s="41">
        <v>37406</v>
      </c>
      <c r="F686" s="41" t="s">
        <v>366</v>
      </c>
      <c r="G686" s="41" t="s">
        <v>366</v>
      </c>
      <c r="H686" s="41" t="s">
        <v>366</v>
      </c>
      <c r="I686" s="41" t="s">
        <v>366</v>
      </c>
      <c r="J686" s="41">
        <v>37208</v>
      </c>
    </row>
    <row r="687" spans="1:10" x14ac:dyDescent="0.2">
      <c r="A687" s="41">
        <v>37209</v>
      </c>
      <c r="B687" s="41">
        <v>37172</v>
      </c>
      <c r="C687" s="41">
        <v>37172</v>
      </c>
      <c r="D687" s="41">
        <v>37437</v>
      </c>
      <c r="E687" s="41">
        <v>37406</v>
      </c>
      <c r="F687" s="41" t="s">
        <v>366</v>
      </c>
      <c r="G687" s="41" t="s">
        <v>366</v>
      </c>
      <c r="H687" s="41" t="s">
        <v>366</v>
      </c>
      <c r="I687" s="41" t="s">
        <v>366</v>
      </c>
      <c r="J687" s="41">
        <v>37209</v>
      </c>
    </row>
    <row r="688" spans="1:10" x14ac:dyDescent="0.2">
      <c r="A688" s="41">
        <v>37210</v>
      </c>
      <c r="B688" s="41">
        <v>37174</v>
      </c>
      <c r="C688" s="41">
        <v>37174</v>
      </c>
      <c r="D688" s="41">
        <v>37437</v>
      </c>
      <c r="E688" s="41">
        <v>37406</v>
      </c>
      <c r="F688" s="41" t="s">
        <v>366</v>
      </c>
      <c r="G688" s="41" t="s">
        <v>366</v>
      </c>
      <c r="H688" s="41" t="s">
        <v>366</v>
      </c>
      <c r="I688" s="41" t="s">
        <v>366</v>
      </c>
      <c r="J688" s="41">
        <v>37210</v>
      </c>
    </row>
    <row r="689" spans="1:10" x14ac:dyDescent="0.2">
      <c r="A689" s="41">
        <v>37211</v>
      </c>
      <c r="B689" s="41">
        <v>37175</v>
      </c>
      <c r="C689" s="41">
        <v>37175</v>
      </c>
      <c r="D689" s="41">
        <v>37437</v>
      </c>
      <c r="E689" s="41">
        <v>37406</v>
      </c>
      <c r="F689" s="41" t="s">
        <v>366</v>
      </c>
      <c r="G689" s="41" t="s">
        <v>366</v>
      </c>
      <c r="H689" s="41" t="s">
        <v>366</v>
      </c>
      <c r="I689" s="41" t="s">
        <v>366</v>
      </c>
      <c r="J689" s="41">
        <v>37211</v>
      </c>
    </row>
    <row r="690" spans="1:10" x14ac:dyDescent="0.2">
      <c r="A690" s="41">
        <v>37212</v>
      </c>
      <c r="B690" s="41">
        <v>37176</v>
      </c>
      <c r="C690" s="41">
        <v>37176</v>
      </c>
      <c r="D690" s="41">
        <v>37437</v>
      </c>
      <c r="E690" s="41">
        <v>37406</v>
      </c>
      <c r="F690" s="41" t="s">
        <v>366</v>
      </c>
      <c r="G690" s="41" t="s">
        <v>366</v>
      </c>
      <c r="H690" s="41" t="s">
        <v>366</v>
      </c>
      <c r="I690" s="41" t="s">
        <v>366</v>
      </c>
      <c r="J690" s="41">
        <v>37212</v>
      </c>
    </row>
    <row r="691" spans="1:10" x14ac:dyDescent="0.2">
      <c r="A691" s="41">
        <v>37213</v>
      </c>
      <c r="B691" s="41">
        <v>37178</v>
      </c>
      <c r="C691" s="41">
        <v>37178</v>
      </c>
      <c r="D691" s="41">
        <v>37437</v>
      </c>
      <c r="E691" s="41">
        <v>37406</v>
      </c>
      <c r="F691" s="41" t="s">
        <v>366</v>
      </c>
      <c r="G691" s="41" t="s">
        <v>366</v>
      </c>
      <c r="H691" s="41" t="s">
        <v>366</v>
      </c>
      <c r="I691" s="41" t="s">
        <v>366</v>
      </c>
      <c r="J691" s="41">
        <v>37213</v>
      </c>
    </row>
    <row r="692" spans="1:10" x14ac:dyDescent="0.2">
      <c r="A692" s="41">
        <v>37214</v>
      </c>
      <c r="B692" s="41">
        <v>37179</v>
      </c>
      <c r="C692" s="41">
        <v>37179</v>
      </c>
      <c r="D692" s="41">
        <v>37437</v>
      </c>
      <c r="E692" s="41">
        <v>37406</v>
      </c>
      <c r="F692" s="41" t="s">
        <v>366</v>
      </c>
      <c r="G692" s="41" t="s">
        <v>366</v>
      </c>
      <c r="H692" s="41" t="s">
        <v>366</v>
      </c>
      <c r="I692" s="41" t="s">
        <v>366</v>
      </c>
      <c r="J692" s="41">
        <v>37214</v>
      </c>
    </row>
    <row r="693" spans="1:10" x14ac:dyDescent="0.2">
      <c r="A693" s="41">
        <v>37215</v>
      </c>
      <c r="B693" s="41">
        <v>37180</v>
      </c>
      <c r="C693" s="41">
        <v>37180</v>
      </c>
      <c r="D693" s="41">
        <v>37437</v>
      </c>
      <c r="E693" s="41">
        <v>37406</v>
      </c>
      <c r="F693" s="41" t="s">
        <v>366</v>
      </c>
      <c r="G693" s="41" t="s">
        <v>366</v>
      </c>
      <c r="H693" s="41" t="s">
        <v>366</v>
      </c>
      <c r="I693" s="41" t="s">
        <v>366</v>
      </c>
      <c r="J693" s="41">
        <v>37215</v>
      </c>
    </row>
    <row r="694" spans="1:10" x14ac:dyDescent="0.2">
      <c r="A694" s="41">
        <v>37216</v>
      </c>
      <c r="B694" s="41">
        <v>37182</v>
      </c>
      <c r="C694" s="41">
        <v>37182</v>
      </c>
      <c r="D694" s="41">
        <v>37437</v>
      </c>
      <c r="E694" s="41">
        <v>37406</v>
      </c>
      <c r="F694" s="41" t="s">
        <v>366</v>
      </c>
      <c r="G694" s="41" t="s">
        <v>366</v>
      </c>
      <c r="H694" s="41" t="s">
        <v>366</v>
      </c>
      <c r="I694" s="41" t="s">
        <v>366</v>
      </c>
      <c r="J694" s="41">
        <v>37216</v>
      </c>
    </row>
    <row r="695" spans="1:10" x14ac:dyDescent="0.2">
      <c r="A695" s="41">
        <v>37217</v>
      </c>
      <c r="B695" s="41">
        <v>37183</v>
      </c>
      <c r="C695" s="41">
        <v>37183</v>
      </c>
      <c r="D695" s="41">
        <v>37437</v>
      </c>
      <c r="E695" s="41">
        <v>37406</v>
      </c>
      <c r="F695" s="41" t="s">
        <v>366</v>
      </c>
      <c r="G695" s="41" t="s">
        <v>366</v>
      </c>
      <c r="H695" s="41" t="s">
        <v>366</v>
      </c>
      <c r="I695" s="41" t="s">
        <v>366</v>
      </c>
      <c r="J695" s="41">
        <v>37217</v>
      </c>
    </row>
    <row r="696" spans="1:10" x14ac:dyDescent="0.2">
      <c r="A696" s="41">
        <v>37218</v>
      </c>
      <c r="B696" s="41">
        <v>37184</v>
      </c>
      <c r="C696" s="41">
        <v>37184</v>
      </c>
      <c r="D696" s="41">
        <v>37437</v>
      </c>
      <c r="E696" s="41">
        <v>37406</v>
      </c>
      <c r="F696" s="41" t="s">
        <v>366</v>
      </c>
      <c r="G696" s="41" t="s">
        <v>366</v>
      </c>
      <c r="H696" s="41" t="s">
        <v>366</v>
      </c>
      <c r="I696" s="41" t="s">
        <v>366</v>
      </c>
      <c r="J696" s="41">
        <v>37218</v>
      </c>
    </row>
    <row r="697" spans="1:10" x14ac:dyDescent="0.2">
      <c r="A697" s="41">
        <v>37219</v>
      </c>
      <c r="B697" s="41">
        <v>37186</v>
      </c>
      <c r="C697" s="41">
        <v>37186</v>
      </c>
      <c r="D697" s="41">
        <v>37437</v>
      </c>
      <c r="E697" s="41">
        <v>37406</v>
      </c>
      <c r="F697" s="41" t="s">
        <v>366</v>
      </c>
      <c r="G697" s="41" t="s">
        <v>366</v>
      </c>
      <c r="H697" s="41" t="s">
        <v>366</v>
      </c>
      <c r="I697" s="41" t="s">
        <v>366</v>
      </c>
      <c r="J697" s="41">
        <v>37219</v>
      </c>
    </row>
    <row r="698" spans="1:10" x14ac:dyDescent="0.2">
      <c r="A698" s="41">
        <v>37220</v>
      </c>
      <c r="B698" s="41">
        <v>37187</v>
      </c>
      <c r="C698" s="41">
        <v>37187</v>
      </c>
      <c r="D698" s="41">
        <v>37437</v>
      </c>
      <c r="E698" s="41">
        <v>37406</v>
      </c>
      <c r="F698" s="41" t="s">
        <v>366</v>
      </c>
      <c r="G698" s="41" t="s">
        <v>366</v>
      </c>
      <c r="H698" s="41" t="s">
        <v>366</v>
      </c>
      <c r="I698" s="41" t="s">
        <v>366</v>
      </c>
      <c r="J698" s="41">
        <v>37220</v>
      </c>
    </row>
    <row r="699" spans="1:10" x14ac:dyDescent="0.2">
      <c r="A699" s="41">
        <v>37221</v>
      </c>
      <c r="B699" s="41">
        <v>37188</v>
      </c>
      <c r="C699" s="41">
        <v>37188</v>
      </c>
      <c r="D699" s="41">
        <v>37437</v>
      </c>
      <c r="E699" s="41">
        <v>37406</v>
      </c>
      <c r="F699" s="41" t="s">
        <v>366</v>
      </c>
      <c r="G699" s="41" t="s">
        <v>366</v>
      </c>
      <c r="H699" s="41" t="s">
        <v>366</v>
      </c>
      <c r="I699" s="41" t="s">
        <v>366</v>
      </c>
      <c r="J699" s="41">
        <v>37221</v>
      </c>
    </row>
    <row r="700" spans="1:10" x14ac:dyDescent="0.2">
      <c r="A700" s="41">
        <v>37222</v>
      </c>
      <c r="B700" s="41">
        <v>37190</v>
      </c>
      <c r="C700" s="41">
        <v>37190</v>
      </c>
      <c r="D700" s="41">
        <v>37437</v>
      </c>
      <c r="E700" s="41">
        <v>37406</v>
      </c>
      <c r="F700" s="41" t="s">
        <v>366</v>
      </c>
      <c r="G700" s="41" t="s">
        <v>366</v>
      </c>
      <c r="H700" s="41" t="s">
        <v>366</v>
      </c>
      <c r="I700" s="41" t="s">
        <v>366</v>
      </c>
      <c r="J700" s="41">
        <v>37222</v>
      </c>
    </row>
    <row r="701" spans="1:10" x14ac:dyDescent="0.2">
      <c r="A701" s="41">
        <v>37223</v>
      </c>
      <c r="B701" s="41">
        <v>37191</v>
      </c>
      <c r="C701" s="41">
        <v>37191</v>
      </c>
      <c r="D701" s="41">
        <v>37437</v>
      </c>
      <c r="E701" s="41">
        <v>37406</v>
      </c>
      <c r="F701" s="41" t="s">
        <v>366</v>
      </c>
      <c r="G701" s="41" t="s">
        <v>366</v>
      </c>
      <c r="H701" s="41" t="s">
        <v>366</v>
      </c>
      <c r="I701" s="41" t="s">
        <v>366</v>
      </c>
      <c r="J701" s="41">
        <v>37223</v>
      </c>
    </row>
    <row r="702" spans="1:10" x14ac:dyDescent="0.2">
      <c r="A702" s="41">
        <v>37224</v>
      </c>
      <c r="B702" s="41">
        <v>37192</v>
      </c>
      <c r="C702" s="41">
        <v>37192</v>
      </c>
      <c r="D702" s="41">
        <v>37437</v>
      </c>
      <c r="E702" s="41">
        <v>37406</v>
      </c>
      <c r="F702" s="41" t="s">
        <v>366</v>
      </c>
      <c r="G702" s="41" t="s">
        <v>366</v>
      </c>
      <c r="H702" s="41" t="s">
        <v>366</v>
      </c>
      <c r="I702" s="41" t="s">
        <v>366</v>
      </c>
      <c r="J702" s="41">
        <v>37224</v>
      </c>
    </row>
    <row r="703" spans="1:10" x14ac:dyDescent="0.2">
      <c r="A703" s="41">
        <v>37225</v>
      </c>
      <c r="B703" s="41">
        <v>37194</v>
      </c>
      <c r="C703" s="41">
        <v>37194</v>
      </c>
      <c r="D703" s="41">
        <v>37437</v>
      </c>
      <c r="E703" s="41">
        <v>37406</v>
      </c>
      <c r="F703" s="41" t="s">
        <v>366</v>
      </c>
      <c r="G703" s="41" t="s">
        <v>366</v>
      </c>
      <c r="H703" s="41" t="s">
        <v>366</v>
      </c>
      <c r="I703" s="41" t="s">
        <v>366</v>
      </c>
      <c r="J703" s="41">
        <v>37225</v>
      </c>
    </row>
    <row r="704" spans="1:10" x14ac:dyDescent="0.2">
      <c r="A704" s="41">
        <v>37226</v>
      </c>
      <c r="B704" s="41">
        <v>37196</v>
      </c>
      <c r="C704" s="41">
        <v>37196</v>
      </c>
      <c r="D704" s="41">
        <v>37437</v>
      </c>
      <c r="E704" s="41">
        <v>37406</v>
      </c>
      <c r="F704" s="41" t="s">
        <v>366</v>
      </c>
      <c r="G704" s="41" t="s">
        <v>366</v>
      </c>
      <c r="H704" s="41" t="s">
        <v>366</v>
      </c>
      <c r="I704" s="41" t="s">
        <v>366</v>
      </c>
      <c r="J704" s="41">
        <v>37226</v>
      </c>
    </row>
    <row r="705" spans="1:10" x14ac:dyDescent="0.2">
      <c r="A705" s="41">
        <v>37227</v>
      </c>
      <c r="B705" s="41">
        <v>37197</v>
      </c>
      <c r="C705" s="41">
        <v>37197</v>
      </c>
      <c r="D705" s="41">
        <v>37437</v>
      </c>
      <c r="E705" s="41">
        <v>37406</v>
      </c>
      <c r="F705" s="41" t="s">
        <v>366</v>
      </c>
      <c r="G705" s="41" t="s">
        <v>366</v>
      </c>
      <c r="H705" s="41" t="s">
        <v>366</v>
      </c>
      <c r="I705" s="41" t="s">
        <v>366</v>
      </c>
      <c r="J705" s="41">
        <v>37227</v>
      </c>
    </row>
    <row r="706" spans="1:10" x14ac:dyDescent="0.2">
      <c r="A706" s="41">
        <v>37228</v>
      </c>
      <c r="B706" s="41">
        <v>37199</v>
      </c>
      <c r="C706" s="41">
        <v>37199</v>
      </c>
      <c r="D706" s="41">
        <v>37437</v>
      </c>
      <c r="E706" s="41">
        <v>37406</v>
      </c>
      <c r="F706" s="41" t="s">
        <v>366</v>
      </c>
      <c r="G706" s="41" t="s">
        <v>366</v>
      </c>
      <c r="H706" s="41" t="s">
        <v>366</v>
      </c>
      <c r="I706" s="41" t="s">
        <v>366</v>
      </c>
      <c r="J706" s="41">
        <v>37228</v>
      </c>
    </row>
    <row r="707" spans="1:10" x14ac:dyDescent="0.2">
      <c r="A707" s="41">
        <v>37229</v>
      </c>
      <c r="B707" s="41">
        <v>37200</v>
      </c>
      <c r="C707" s="41">
        <v>37200</v>
      </c>
      <c r="D707" s="41">
        <v>37437</v>
      </c>
      <c r="E707" s="41">
        <v>37406</v>
      </c>
      <c r="F707" s="41" t="s">
        <v>366</v>
      </c>
      <c r="G707" s="41" t="s">
        <v>366</v>
      </c>
      <c r="H707" s="41" t="s">
        <v>366</v>
      </c>
      <c r="I707" s="41" t="s">
        <v>366</v>
      </c>
      <c r="J707" s="41">
        <v>37229</v>
      </c>
    </row>
    <row r="708" spans="1:10" x14ac:dyDescent="0.2">
      <c r="A708" s="41">
        <v>37230</v>
      </c>
      <c r="B708" s="41">
        <v>37201</v>
      </c>
      <c r="C708" s="41">
        <v>37201</v>
      </c>
      <c r="D708" s="41">
        <v>37437</v>
      </c>
      <c r="E708" s="41">
        <v>37406</v>
      </c>
      <c r="F708" s="41" t="s">
        <v>366</v>
      </c>
      <c r="G708" s="41" t="s">
        <v>366</v>
      </c>
      <c r="H708" s="41" t="s">
        <v>366</v>
      </c>
      <c r="I708" s="41" t="s">
        <v>366</v>
      </c>
      <c r="J708" s="41">
        <v>37230</v>
      </c>
    </row>
    <row r="709" spans="1:10" x14ac:dyDescent="0.2">
      <c r="A709" s="41">
        <v>37231</v>
      </c>
      <c r="B709" s="41">
        <v>37203</v>
      </c>
      <c r="C709" s="41">
        <v>37203</v>
      </c>
      <c r="D709" s="41">
        <v>37437</v>
      </c>
      <c r="E709" s="41">
        <v>37406</v>
      </c>
      <c r="F709" s="41" t="s">
        <v>366</v>
      </c>
      <c r="G709" s="41" t="s">
        <v>366</v>
      </c>
      <c r="H709" s="41" t="s">
        <v>366</v>
      </c>
      <c r="I709" s="41" t="s">
        <v>366</v>
      </c>
      <c r="J709" s="41">
        <v>37231</v>
      </c>
    </row>
    <row r="710" spans="1:10" x14ac:dyDescent="0.2">
      <c r="A710" s="41">
        <v>37232</v>
      </c>
      <c r="B710" s="41">
        <v>37204</v>
      </c>
      <c r="C710" s="41">
        <v>37204</v>
      </c>
      <c r="D710" s="41">
        <v>37437</v>
      </c>
      <c r="E710" s="41">
        <v>37406</v>
      </c>
      <c r="F710" s="41" t="s">
        <v>366</v>
      </c>
      <c r="G710" s="41" t="s">
        <v>366</v>
      </c>
      <c r="H710" s="41" t="s">
        <v>366</v>
      </c>
      <c r="I710" s="41" t="s">
        <v>366</v>
      </c>
      <c r="J710" s="41">
        <v>37232</v>
      </c>
    </row>
    <row r="711" spans="1:10" x14ac:dyDescent="0.2">
      <c r="A711" s="41">
        <v>37233</v>
      </c>
      <c r="B711" s="41">
        <v>37205</v>
      </c>
      <c r="C711" s="41">
        <v>37205</v>
      </c>
      <c r="D711" s="41">
        <v>37437</v>
      </c>
      <c r="E711" s="41">
        <v>37406</v>
      </c>
      <c r="F711" s="41" t="s">
        <v>366</v>
      </c>
      <c r="G711" s="41" t="s">
        <v>366</v>
      </c>
      <c r="H711" s="41" t="s">
        <v>366</v>
      </c>
      <c r="I711" s="41" t="s">
        <v>366</v>
      </c>
      <c r="J711" s="41">
        <v>37233</v>
      </c>
    </row>
    <row r="712" spans="1:10" x14ac:dyDescent="0.2">
      <c r="A712" s="41">
        <v>37234</v>
      </c>
      <c r="B712" s="41">
        <v>37207</v>
      </c>
      <c r="C712" s="41">
        <v>37207</v>
      </c>
      <c r="D712" s="41">
        <v>37437</v>
      </c>
      <c r="E712" s="41">
        <v>37406</v>
      </c>
      <c r="F712" s="41" t="s">
        <v>366</v>
      </c>
      <c r="G712" s="41" t="s">
        <v>366</v>
      </c>
      <c r="H712" s="41" t="s">
        <v>366</v>
      </c>
      <c r="I712" s="41" t="s">
        <v>366</v>
      </c>
      <c r="J712" s="41">
        <v>37234</v>
      </c>
    </row>
    <row r="713" spans="1:10" x14ac:dyDescent="0.2">
      <c r="A713" s="41">
        <v>37235</v>
      </c>
      <c r="B713" s="41">
        <v>37208</v>
      </c>
      <c r="C713" s="41">
        <v>37208</v>
      </c>
      <c r="D713" s="41">
        <v>37437</v>
      </c>
      <c r="E713" s="41">
        <v>37406</v>
      </c>
      <c r="F713" s="41" t="s">
        <v>366</v>
      </c>
      <c r="G713" s="41" t="s">
        <v>366</v>
      </c>
      <c r="H713" s="41" t="s">
        <v>366</v>
      </c>
      <c r="I713" s="41" t="s">
        <v>366</v>
      </c>
      <c r="J713" s="41">
        <v>37235</v>
      </c>
    </row>
    <row r="714" spans="1:10" x14ac:dyDescent="0.2">
      <c r="A714" s="41">
        <v>37236</v>
      </c>
      <c r="B714" s="41">
        <v>37209</v>
      </c>
      <c r="C714" s="41">
        <v>37209</v>
      </c>
      <c r="D714" s="41">
        <v>37437</v>
      </c>
      <c r="E714" s="41">
        <v>37406</v>
      </c>
      <c r="F714" s="41" t="s">
        <v>366</v>
      </c>
      <c r="G714" s="41" t="s">
        <v>366</v>
      </c>
      <c r="H714" s="41" t="s">
        <v>366</v>
      </c>
      <c r="I714" s="41" t="s">
        <v>366</v>
      </c>
      <c r="J714" s="41">
        <v>37236</v>
      </c>
    </row>
    <row r="715" spans="1:10" x14ac:dyDescent="0.2">
      <c r="A715" s="41">
        <v>37237</v>
      </c>
      <c r="B715" s="41">
        <v>37211</v>
      </c>
      <c r="C715" s="41">
        <v>37211</v>
      </c>
      <c r="D715" s="41">
        <v>37437</v>
      </c>
      <c r="E715" s="41">
        <v>37406</v>
      </c>
      <c r="F715" s="41" t="s">
        <v>366</v>
      </c>
      <c r="G715" s="41" t="s">
        <v>366</v>
      </c>
      <c r="H715" s="41" t="s">
        <v>366</v>
      </c>
      <c r="I715" s="41" t="s">
        <v>366</v>
      </c>
      <c r="J715" s="41">
        <v>37237</v>
      </c>
    </row>
    <row r="716" spans="1:10" x14ac:dyDescent="0.2">
      <c r="A716" s="41">
        <v>37238</v>
      </c>
      <c r="B716" s="41">
        <v>37212</v>
      </c>
      <c r="C716" s="41">
        <v>37212</v>
      </c>
      <c r="D716" s="41">
        <v>37437</v>
      </c>
      <c r="E716" s="41">
        <v>37406</v>
      </c>
      <c r="F716" s="41" t="s">
        <v>366</v>
      </c>
      <c r="G716" s="41" t="s">
        <v>366</v>
      </c>
      <c r="H716" s="41" t="s">
        <v>366</v>
      </c>
      <c r="I716" s="41" t="s">
        <v>366</v>
      </c>
      <c r="J716" s="41">
        <v>37238</v>
      </c>
    </row>
    <row r="717" spans="1:10" x14ac:dyDescent="0.2">
      <c r="A717" s="41">
        <v>37239</v>
      </c>
      <c r="B717" s="41">
        <v>37213</v>
      </c>
      <c r="C717" s="41">
        <v>37213</v>
      </c>
      <c r="D717" s="41">
        <v>37437</v>
      </c>
      <c r="E717" s="41">
        <v>37406</v>
      </c>
      <c r="F717" s="41" t="s">
        <v>366</v>
      </c>
      <c r="G717" s="41" t="s">
        <v>366</v>
      </c>
      <c r="H717" s="41" t="s">
        <v>366</v>
      </c>
      <c r="I717" s="41" t="s">
        <v>366</v>
      </c>
      <c r="J717" s="41">
        <v>37239</v>
      </c>
    </row>
    <row r="718" spans="1:10" x14ac:dyDescent="0.2">
      <c r="A718" s="41">
        <v>37240</v>
      </c>
      <c r="B718" s="41">
        <v>37215</v>
      </c>
      <c r="C718" s="41">
        <v>37215</v>
      </c>
      <c r="D718" s="41">
        <v>37437</v>
      </c>
      <c r="E718" s="41">
        <v>37406</v>
      </c>
      <c r="F718" s="41" t="s">
        <v>366</v>
      </c>
      <c r="G718" s="41" t="s">
        <v>366</v>
      </c>
      <c r="H718" s="41" t="s">
        <v>366</v>
      </c>
      <c r="I718" s="41" t="s">
        <v>366</v>
      </c>
      <c r="J718" s="41">
        <v>37240</v>
      </c>
    </row>
    <row r="719" spans="1:10" x14ac:dyDescent="0.2">
      <c r="A719" s="41">
        <v>37241</v>
      </c>
      <c r="B719" s="41">
        <v>37216</v>
      </c>
      <c r="C719" s="41">
        <v>37216</v>
      </c>
      <c r="D719" s="41">
        <v>37437</v>
      </c>
      <c r="E719" s="41">
        <v>37406</v>
      </c>
      <c r="F719" s="41" t="s">
        <v>366</v>
      </c>
      <c r="G719" s="41" t="s">
        <v>366</v>
      </c>
      <c r="H719" s="41" t="s">
        <v>366</v>
      </c>
      <c r="I719" s="41" t="s">
        <v>366</v>
      </c>
      <c r="J719" s="41">
        <v>37241</v>
      </c>
    </row>
    <row r="720" spans="1:10" x14ac:dyDescent="0.2">
      <c r="A720" s="41">
        <v>37242</v>
      </c>
      <c r="B720" s="41">
        <v>37217</v>
      </c>
      <c r="C720" s="41">
        <v>37217</v>
      </c>
      <c r="D720" s="41">
        <v>37437</v>
      </c>
      <c r="E720" s="41">
        <v>37406</v>
      </c>
      <c r="F720" s="41" t="s">
        <v>366</v>
      </c>
      <c r="G720" s="41" t="s">
        <v>366</v>
      </c>
      <c r="H720" s="41" t="s">
        <v>366</v>
      </c>
      <c r="I720" s="41" t="s">
        <v>366</v>
      </c>
      <c r="J720" s="41">
        <v>37242</v>
      </c>
    </row>
    <row r="721" spans="1:10" x14ac:dyDescent="0.2">
      <c r="A721" s="41">
        <v>37243</v>
      </c>
      <c r="B721" s="41">
        <v>37219</v>
      </c>
      <c r="C721" s="41">
        <v>37219</v>
      </c>
      <c r="D721" s="41">
        <v>37437</v>
      </c>
      <c r="E721" s="41">
        <v>37406</v>
      </c>
      <c r="F721" s="41" t="s">
        <v>366</v>
      </c>
      <c r="G721" s="41" t="s">
        <v>366</v>
      </c>
      <c r="H721" s="41" t="s">
        <v>366</v>
      </c>
      <c r="I721" s="41" t="s">
        <v>366</v>
      </c>
      <c r="J721" s="41">
        <v>37243</v>
      </c>
    </row>
    <row r="722" spans="1:10" x14ac:dyDescent="0.2">
      <c r="A722" s="41">
        <v>37244</v>
      </c>
      <c r="B722" s="41">
        <v>37220</v>
      </c>
      <c r="C722" s="41">
        <v>37220</v>
      </c>
      <c r="D722" s="41">
        <v>37437</v>
      </c>
      <c r="E722" s="41">
        <v>37406</v>
      </c>
      <c r="F722" s="41" t="s">
        <v>366</v>
      </c>
      <c r="G722" s="41" t="s">
        <v>366</v>
      </c>
      <c r="H722" s="41" t="s">
        <v>366</v>
      </c>
      <c r="I722" s="41" t="s">
        <v>366</v>
      </c>
      <c r="J722" s="41">
        <v>37244</v>
      </c>
    </row>
    <row r="723" spans="1:10" x14ac:dyDescent="0.2">
      <c r="A723" s="41">
        <v>37245</v>
      </c>
      <c r="B723" s="41">
        <v>37221</v>
      </c>
      <c r="C723" s="41">
        <v>37221</v>
      </c>
      <c r="D723" s="41">
        <v>37437</v>
      </c>
      <c r="E723" s="41">
        <v>37406</v>
      </c>
      <c r="F723" s="41" t="s">
        <v>366</v>
      </c>
      <c r="G723" s="41" t="s">
        <v>366</v>
      </c>
      <c r="H723" s="41" t="s">
        <v>366</v>
      </c>
      <c r="I723" s="41" t="s">
        <v>366</v>
      </c>
      <c r="J723" s="41">
        <v>37245</v>
      </c>
    </row>
    <row r="724" spans="1:10" x14ac:dyDescent="0.2">
      <c r="A724" s="41">
        <v>37246</v>
      </c>
      <c r="B724" s="41">
        <v>37223</v>
      </c>
      <c r="C724" s="41">
        <v>37223</v>
      </c>
      <c r="D724" s="41">
        <v>37437</v>
      </c>
      <c r="E724" s="41">
        <v>37406</v>
      </c>
      <c r="F724" s="41" t="s">
        <v>366</v>
      </c>
      <c r="G724" s="41" t="s">
        <v>366</v>
      </c>
      <c r="H724" s="41" t="s">
        <v>366</v>
      </c>
      <c r="I724" s="41" t="s">
        <v>366</v>
      </c>
      <c r="J724" s="41">
        <v>37246</v>
      </c>
    </row>
    <row r="725" spans="1:10" x14ac:dyDescent="0.2">
      <c r="A725" s="41">
        <v>37247</v>
      </c>
      <c r="B725" s="41">
        <v>37224</v>
      </c>
      <c r="C725" s="41">
        <v>37224</v>
      </c>
      <c r="D725" s="41">
        <v>37437</v>
      </c>
      <c r="E725" s="41">
        <v>37406</v>
      </c>
      <c r="F725" s="41" t="s">
        <v>366</v>
      </c>
      <c r="G725" s="41" t="s">
        <v>366</v>
      </c>
      <c r="H725" s="41" t="s">
        <v>366</v>
      </c>
      <c r="I725" s="41" t="s">
        <v>366</v>
      </c>
      <c r="J725" s="41">
        <v>37247</v>
      </c>
    </row>
    <row r="726" spans="1:10" x14ac:dyDescent="0.2">
      <c r="A726" s="41">
        <v>37248</v>
      </c>
      <c r="B726" s="41">
        <v>37225</v>
      </c>
      <c r="C726" s="41">
        <v>37225</v>
      </c>
      <c r="D726" s="41">
        <v>37437</v>
      </c>
      <c r="E726" s="41">
        <v>37406</v>
      </c>
      <c r="F726" s="41" t="s">
        <v>366</v>
      </c>
      <c r="G726" s="41" t="s">
        <v>366</v>
      </c>
      <c r="H726" s="41" t="s">
        <v>366</v>
      </c>
      <c r="I726" s="41" t="s">
        <v>366</v>
      </c>
      <c r="J726" s="41">
        <v>37248</v>
      </c>
    </row>
    <row r="727" spans="1:10" x14ac:dyDescent="0.2">
      <c r="A727" s="41">
        <v>37249</v>
      </c>
      <c r="B727" s="41">
        <v>37227</v>
      </c>
      <c r="C727" s="41">
        <v>37227</v>
      </c>
      <c r="D727" s="41">
        <v>37437</v>
      </c>
      <c r="E727" s="41">
        <v>37406</v>
      </c>
      <c r="F727" s="41" t="s">
        <v>366</v>
      </c>
      <c r="G727" s="41" t="s">
        <v>366</v>
      </c>
      <c r="H727" s="41" t="s">
        <v>366</v>
      </c>
      <c r="I727" s="41" t="s">
        <v>366</v>
      </c>
      <c r="J727" s="41">
        <v>37249</v>
      </c>
    </row>
    <row r="728" spans="1:10" x14ac:dyDescent="0.2">
      <c r="A728" s="41">
        <v>37250</v>
      </c>
      <c r="B728" s="41">
        <v>37228</v>
      </c>
      <c r="C728" s="41">
        <v>37228</v>
      </c>
      <c r="D728" s="41">
        <v>37437</v>
      </c>
      <c r="E728" s="41">
        <v>37406</v>
      </c>
      <c r="F728" s="41" t="s">
        <v>366</v>
      </c>
      <c r="G728" s="41" t="s">
        <v>366</v>
      </c>
      <c r="H728" s="41" t="s">
        <v>366</v>
      </c>
      <c r="I728" s="41" t="s">
        <v>366</v>
      </c>
      <c r="J728" s="41">
        <v>37250</v>
      </c>
    </row>
    <row r="729" spans="1:10" x14ac:dyDescent="0.2">
      <c r="A729" s="41">
        <v>37251</v>
      </c>
      <c r="B729" s="41">
        <v>37229</v>
      </c>
      <c r="C729" s="41">
        <v>37229</v>
      </c>
      <c r="D729" s="41">
        <v>37437</v>
      </c>
      <c r="E729" s="41">
        <v>37406</v>
      </c>
      <c r="F729" s="41" t="s">
        <v>366</v>
      </c>
      <c r="G729" s="41" t="s">
        <v>366</v>
      </c>
      <c r="H729" s="41" t="s">
        <v>366</v>
      </c>
      <c r="I729" s="41" t="s">
        <v>366</v>
      </c>
      <c r="J729" s="41">
        <v>37251</v>
      </c>
    </row>
    <row r="730" spans="1:10" x14ac:dyDescent="0.2">
      <c r="A730" s="41">
        <v>37252</v>
      </c>
      <c r="B730" s="41">
        <v>37231</v>
      </c>
      <c r="C730" s="41">
        <v>37231</v>
      </c>
      <c r="D730" s="41">
        <v>37437</v>
      </c>
      <c r="E730" s="41">
        <v>37406</v>
      </c>
      <c r="F730" s="41" t="s">
        <v>366</v>
      </c>
      <c r="G730" s="41" t="s">
        <v>366</v>
      </c>
      <c r="H730" s="41" t="s">
        <v>366</v>
      </c>
      <c r="I730" s="41" t="s">
        <v>366</v>
      </c>
      <c r="J730" s="41">
        <v>37252</v>
      </c>
    </row>
    <row r="731" spans="1:10" x14ac:dyDescent="0.2">
      <c r="A731" s="41">
        <v>37253</v>
      </c>
      <c r="B731" s="41">
        <v>37232</v>
      </c>
      <c r="C731" s="41">
        <v>37232</v>
      </c>
      <c r="D731" s="41">
        <v>37437</v>
      </c>
      <c r="E731" s="41">
        <v>37406</v>
      </c>
      <c r="F731" s="41" t="s">
        <v>366</v>
      </c>
      <c r="G731" s="41" t="s">
        <v>366</v>
      </c>
      <c r="H731" s="41" t="s">
        <v>366</v>
      </c>
      <c r="I731" s="41" t="s">
        <v>366</v>
      </c>
      <c r="J731" s="41">
        <v>37253</v>
      </c>
    </row>
    <row r="732" spans="1:10" x14ac:dyDescent="0.2">
      <c r="A732" s="41">
        <v>37254</v>
      </c>
      <c r="B732" s="41">
        <v>37233</v>
      </c>
      <c r="C732" s="41">
        <v>37233</v>
      </c>
      <c r="D732" s="41">
        <v>37437</v>
      </c>
      <c r="E732" s="41">
        <v>37406</v>
      </c>
      <c r="F732" s="41" t="s">
        <v>366</v>
      </c>
      <c r="G732" s="41" t="s">
        <v>366</v>
      </c>
      <c r="H732" s="41" t="s">
        <v>366</v>
      </c>
      <c r="I732" s="41" t="s">
        <v>366</v>
      </c>
      <c r="J732" s="41">
        <v>37254</v>
      </c>
    </row>
    <row r="733" spans="1:10" x14ac:dyDescent="0.2">
      <c r="A733" s="41">
        <v>37255</v>
      </c>
      <c r="B733" s="41">
        <v>37235</v>
      </c>
      <c r="C733" s="41">
        <v>37235</v>
      </c>
      <c r="D733" s="41">
        <v>37437</v>
      </c>
      <c r="E733" s="41">
        <v>37406</v>
      </c>
      <c r="F733" s="41" t="s">
        <v>366</v>
      </c>
      <c r="G733" s="41" t="s">
        <v>366</v>
      </c>
      <c r="H733" s="41" t="s">
        <v>366</v>
      </c>
      <c r="I733" s="41" t="s">
        <v>366</v>
      </c>
      <c r="J733" s="41">
        <v>37255</v>
      </c>
    </row>
    <row r="734" spans="1:10" x14ac:dyDescent="0.2">
      <c r="A734" s="41">
        <v>37256</v>
      </c>
      <c r="B734" s="41" t="s">
        <v>366</v>
      </c>
      <c r="C734" s="41">
        <v>37235</v>
      </c>
      <c r="D734" s="41">
        <v>37437</v>
      </c>
      <c r="E734" s="41">
        <v>37406</v>
      </c>
      <c r="F734" s="41" t="s">
        <v>366</v>
      </c>
      <c r="G734" s="41" t="s">
        <v>366</v>
      </c>
      <c r="H734" s="41" t="s">
        <v>366</v>
      </c>
      <c r="I734" s="41" t="s">
        <v>366</v>
      </c>
      <c r="J734" s="41">
        <v>37255</v>
      </c>
    </row>
    <row r="735" spans="1:10" x14ac:dyDescent="0.2">
      <c r="A735" s="41">
        <v>37257</v>
      </c>
      <c r="B735" s="41">
        <v>37236</v>
      </c>
      <c r="C735" s="41">
        <v>37236</v>
      </c>
      <c r="D735" s="41">
        <v>37437</v>
      </c>
      <c r="E735" s="41">
        <v>37406</v>
      </c>
      <c r="F735" s="41" t="s">
        <v>366</v>
      </c>
      <c r="G735" s="41" t="s">
        <v>366</v>
      </c>
      <c r="H735" s="41" t="s">
        <v>366</v>
      </c>
      <c r="I735" s="41" t="s">
        <v>366</v>
      </c>
      <c r="J735" s="41">
        <v>37257</v>
      </c>
    </row>
    <row r="736" spans="1:10" x14ac:dyDescent="0.2">
      <c r="A736" s="41">
        <v>37258</v>
      </c>
      <c r="B736" s="41">
        <v>37237</v>
      </c>
      <c r="C736" s="41">
        <v>37237</v>
      </c>
      <c r="D736" s="41">
        <v>37437</v>
      </c>
      <c r="E736" s="41">
        <v>37406</v>
      </c>
      <c r="F736" s="41" t="s">
        <v>366</v>
      </c>
      <c r="G736" s="41" t="s">
        <v>366</v>
      </c>
      <c r="H736" s="41" t="s">
        <v>366</v>
      </c>
      <c r="I736" s="41" t="s">
        <v>366</v>
      </c>
      <c r="J736" s="41">
        <v>37258</v>
      </c>
    </row>
    <row r="737" spans="1:10" x14ac:dyDescent="0.2">
      <c r="A737" s="41">
        <v>37259</v>
      </c>
      <c r="B737" s="41">
        <v>37239</v>
      </c>
      <c r="C737" s="41">
        <v>37239</v>
      </c>
      <c r="D737" s="41">
        <v>37437</v>
      </c>
      <c r="E737" s="41">
        <v>37406</v>
      </c>
      <c r="F737" s="41" t="s">
        <v>366</v>
      </c>
      <c r="G737" s="41" t="s">
        <v>366</v>
      </c>
      <c r="H737" s="41" t="s">
        <v>366</v>
      </c>
      <c r="I737" s="41" t="s">
        <v>366</v>
      </c>
      <c r="J737" s="41">
        <v>37259</v>
      </c>
    </row>
    <row r="738" spans="1:10" x14ac:dyDescent="0.2">
      <c r="A738" s="41">
        <v>37260</v>
      </c>
      <c r="B738" s="41">
        <v>37240</v>
      </c>
      <c r="C738" s="41">
        <v>37240</v>
      </c>
      <c r="D738" s="41">
        <v>37437</v>
      </c>
      <c r="E738" s="41">
        <v>37406</v>
      </c>
      <c r="F738" s="41" t="s">
        <v>366</v>
      </c>
      <c r="G738" s="41" t="s">
        <v>366</v>
      </c>
      <c r="H738" s="41" t="s">
        <v>366</v>
      </c>
      <c r="I738" s="41" t="s">
        <v>366</v>
      </c>
      <c r="J738" s="41">
        <v>37260</v>
      </c>
    </row>
    <row r="739" spans="1:10" x14ac:dyDescent="0.2">
      <c r="A739" s="41">
        <v>37261</v>
      </c>
      <c r="B739" s="41">
        <v>37241</v>
      </c>
      <c r="C739" s="41">
        <v>37241</v>
      </c>
      <c r="D739" s="41">
        <v>37437</v>
      </c>
      <c r="E739" s="41">
        <v>37406</v>
      </c>
      <c r="F739" s="41" t="s">
        <v>366</v>
      </c>
      <c r="G739" s="41" t="s">
        <v>366</v>
      </c>
      <c r="H739" s="41" t="s">
        <v>366</v>
      </c>
      <c r="I739" s="41" t="s">
        <v>366</v>
      </c>
      <c r="J739" s="41">
        <v>37261</v>
      </c>
    </row>
    <row r="740" spans="1:10" x14ac:dyDescent="0.2">
      <c r="A740" s="41">
        <v>37262</v>
      </c>
      <c r="B740" s="41">
        <v>37243</v>
      </c>
      <c r="C740" s="41">
        <v>37243</v>
      </c>
      <c r="D740" s="41">
        <v>37437</v>
      </c>
      <c r="E740" s="41">
        <v>37406</v>
      </c>
      <c r="F740" s="41" t="s">
        <v>366</v>
      </c>
      <c r="G740" s="41" t="s">
        <v>366</v>
      </c>
      <c r="H740" s="41" t="s">
        <v>366</v>
      </c>
      <c r="I740" s="41" t="s">
        <v>366</v>
      </c>
      <c r="J740" s="41">
        <v>37262</v>
      </c>
    </row>
    <row r="741" spans="1:10" x14ac:dyDescent="0.2">
      <c r="A741" s="41">
        <v>37263</v>
      </c>
      <c r="B741" s="41">
        <v>37244</v>
      </c>
      <c r="C741" s="41">
        <v>37244</v>
      </c>
      <c r="D741" s="41">
        <v>37437</v>
      </c>
      <c r="E741" s="41">
        <v>37406</v>
      </c>
      <c r="F741" s="41" t="s">
        <v>366</v>
      </c>
      <c r="G741" s="41" t="s">
        <v>366</v>
      </c>
      <c r="H741" s="41" t="s">
        <v>366</v>
      </c>
      <c r="I741" s="41" t="s">
        <v>366</v>
      </c>
      <c r="J741" s="41">
        <v>37263</v>
      </c>
    </row>
    <row r="742" spans="1:10" x14ac:dyDescent="0.2">
      <c r="A742" s="41">
        <v>37264</v>
      </c>
      <c r="B742" s="41">
        <v>37245</v>
      </c>
      <c r="C742" s="41">
        <v>37245</v>
      </c>
      <c r="D742" s="41">
        <v>37437</v>
      </c>
      <c r="E742" s="41">
        <v>37406</v>
      </c>
      <c r="F742" s="41" t="s">
        <v>366</v>
      </c>
      <c r="G742" s="41" t="s">
        <v>366</v>
      </c>
      <c r="H742" s="41" t="s">
        <v>366</v>
      </c>
      <c r="I742" s="41" t="s">
        <v>366</v>
      </c>
      <c r="J742" s="41">
        <v>37264</v>
      </c>
    </row>
    <row r="743" spans="1:10" x14ac:dyDescent="0.2">
      <c r="A743" s="41">
        <v>37265</v>
      </c>
      <c r="B743" s="41">
        <v>37247</v>
      </c>
      <c r="C743" s="41">
        <v>37247</v>
      </c>
      <c r="D743" s="41">
        <v>37437</v>
      </c>
      <c r="E743" s="41">
        <v>37406</v>
      </c>
      <c r="F743" s="41" t="s">
        <v>366</v>
      </c>
      <c r="G743" s="41" t="s">
        <v>366</v>
      </c>
      <c r="H743" s="41" t="s">
        <v>366</v>
      </c>
      <c r="I743" s="41" t="s">
        <v>366</v>
      </c>
      <c r="J743" s="41">
        <v>37265</v>
      </c>
    </row>
    <row r="744" spans="1:10" x14ac:dyDescent="0.2">
      <c r="A744" s="41">
        <v>37266</v>
      </c>
      <c r="B744" s="41">
        <v>37248</v>
      </c>
      <c r="C744" s="41">
        <v>37248</v>
      </c>
      <c r="D744" s="41">
        <v>37437</v>
      </c>
      <c r="E744" s="41">
        <v>37406</v>
      </c>
      <c r="F744" s="41" t="s">
        <v>366</v>
      </c>
      <c r="G744" s="41" t="s">
        <v>366</v>
      </c>
      <c r="H744" s="41" t="s">
        <v>366</v>
      </c>
      <c r="I744" s="41" t="s">
        <v>366</v>
      </c>
      <c r="J744" s="41">
        <v>37266</v>
      </c>
    </row>
    <row r="745" spans="1:10" x14ac:dyDescent="0.2">
      <c r="A745" s="41">
        <v>37267</v>
      </c>
      <c r="B745" s="41">
        <v>37249</v>
      </c>
      <c r="C745" s="41">
        <v>37249</v>
      </c>
      <c r="D745" s="41">
        <v>37437</v>
      </c>
      <c r="E745" s="41">
        <v>37406</v>
      </c>
      <c r="F745" s="41" t="s">
        <v>366</v>
      </c>
      <c r="G745" s="41" t="s">
        <v>366</v>
      </c>
      <c r="H745" s="41" t="s">
        <v>366</v>
      </c>
      <c r="I745" s="41" t="s">
        <v>366</v>
      </c>
      <c r="J745" s="41">
        <v>37267</v>
      </c>
    </row>
    <row r="746" spans="1:10" x14ac:dyDescent="0.2">
      <c r="A746" s="41">
        <v>37268</v>
      </c>
      <c r="B746" s="41">
        <v>37251</v>
      </c>
      <c r="C746" s="41">
        <v>37251</v>
      </c>
      <c r="D746" s="41">
        <v>37437</v>
      </c>
      <c r="E746" s="41">
        <v>37406</v>
      </c>
      <c r="F746" s="41" t="s">
        <v>366</v>
      </c>
      <c r="G746" s="41" t="s">
        <v>366</v>
      </c>
      <c r="H746" s="41" t="s">
        <v>366</v>
      </c>
      <c r="I746" s="41" t="s">
        <v>366</v>
      </c>
      <c r="J746" s="41">
        <v>37268</v>
      </c>
    </row>
    <row r="747" spans="1:10" x14ac:dyDescent="0.2">
      <c r="A747" s="41">
        <v>37269</v>
      </c>
      <c r="B747" s="41">
        <v>37252</v>
      </c>
      <c r="C747" s="41">
        <v>37252</v>
      </c>
      <c r="D747" s="41">
        <v>37437</v>
      </c>
      <c r="E747" s="41">
        <v>37406</v>
      </c>
      <c r="F747" s="41" t="s">
        <v>366</v>
      </c>
      <c r="G747" s="41" t="s">
        <v>366</v>
      </c>
      <c r="H747" s="41" t="s">
        <v>366</v>
      </c>
      <c r="I747" s="41" t="s">
        <v>366</v>
      </c>
      <c r="J747" s="41">
        <v>37269</v>
      </c>
    </row>
    <row r="748" spans="1:10" x14ac:dyDescent="0.2">
      <c r="A748" s="41">
        <v>37270</v>
      </c>
      <c r="B748" s="41">
        <v>37253</v>
      </c>
      <c r="C748" s="41">
        <v>37253</v>
      </c>
      <c r="D748" s="41">
        <v>37437</v>
      </c>
      <c r="E748" s="41">
        <v>37406</v>
      </c>
      <c r="F748" s="41" t="s">
        <v>366</v>
      </c>
      <c r="G748" s="41" t="s">
        <v>366</v>
      </c>
      <c r="H748" s="41" t="s">
        <v>366</v>
      </c>
      <c r="I748" s="41" t="s">
        <v>366</v>
      </c>
      <c r="J748" s="41">
        <v>37270</v>
      </c>
    </row>
    <row r="749" spans="1:10" x14ac:dyDescent="0.2">
      <c r="A749" s="41">
        <v>37271</v>
      </c>
      <c r="B749" s="41">
        <v>37255</v>
      </c>
      <c r="C749" s="41">
        <v>37255</v>
      </c>
      <c r="D749" s="41">
        <v>37437</v>
      </c>
      <c r="E749" s="41">
        <v>37406</v>
      </c>
      <c r="F749" s="41" t="s">
        <v>366</v>
      </c>
      <c r="G749" s="41">
        <v>37271</v>
      </c>
      <c r="H749" s="41" t="s">
        <v>366</v>
      </c>
      <c r="I749" s="41">
        <v>37271</v>
      </c>
      <c r="J749" s="41">
        <v>37271</v>
      </c>
    </row>
    <row r="750" spans="1:10" x14ac:dyDescent="0.2">
      <c r="A750" s="41">
        <v>37272</v>
      </c>
      <c r="B750" s="41">
        <v>37257</v>
      </c>
      <c r="C750" s="41">
        <v>37257</v>
      </c>
      <c r="D750" s="41">
        <v>37437</v>
      </c>
      <c r="E750" s="41">
        <v>37406</v>
      </c>
      <c r="F750" s="41">
        <v>37272</v>
      </c>
      <c r="G750" s="41" t="s">
        <v>366</v>
      </c>
      <c r="H750" s="41">
        <v>37272</v>
      </c>
      <c r="I750" s="41" t="s">
        <v>366</v>
      </c>
      <c r="J750" s="41">
        <v>37272</v>
      </c>
    </row>
    <row r="751" spans="1:10" x14ac:dyDescent="0.2">
      <c r="A751" s="41">
        <v>37273</v>
      </c>
      <c r="B751" s="41">
        <v>37258</v>
      </c>
      <c r="C751" s="41">
        <v>37258</v>
      </c>
      <c r="D751" s="41">
        <v>37437</v>
      </c>
      <c r="E751" s="41">
        <v>37406</v>
      </c>
      <c r="F751" s="41" t="s">
        <v>366</v>
      </c>
      <c r="G751" s="41" t="s">
        <v>366</v>
      </c>
      <c r="H751" s="41" t="s">
        <v>366</v>
      </c>
      <c r="I751" s="41" t="s">
        <v>366</v>
      </c>
      <c r="J751" s="41">
        <v>37273</v>
      </c>
    </row>
    <row r="752" spans="1:10" x14ac:dyDescent="0.2">
      <c r="A752" s="41">
        <v>37274</v>
      </c>
      <c r="B752" s="41">
        <v>37260</v>
      </c>
      <c r="C752" s="41">
        <v>37260</v>
      </c>
      <c r="D752" s="41">
        <v>37437</v>
      </c>
      <c r="E752" s="41">
        <v>37406</v>
      </c>
      <c r="F752" s="41" t="s">
        <v>366</v>
      </c>
      <c r="G752" s="41" t="s">
        <v>366</v>
      </c>
      <c r="H752" s="41" t="s">
        <v>366</v>
      </c>
      <c r="I752" s="41" t="s">
        <v>366</v>
      </c>
      <c r="J752" s="41">
        <v>37274</v>
      </c>
    </row>
    <row r="753" spans="1:10" x14ac:dyDescent="0.2">
      <c r="A753" s="41">
        <v>37275</v>
      </c>
      <c r="B753" s="41">
        <v>37261</v>
      </c>
      <c r="C753" s="41">
        <v>37261</v>
      </c>
      <c r="D753" s="41">
        <v>37437</v>
      </c>
      <c r="E753" s="41">
        <v>37406</v>
      </c>
      <c r="F753" s="41" t="s">
        <v>366</v>
      </c>
      <c r="G753" s="41" t="s">
        <v>366</v>
      </c>
      <c r="H753" s="41" t="s">
        <v>366</v>
      </c>
      <c r="I753" s="41" t="s">
        <v>366</v>
      </c>
      <c r="J753" s="41">
        <v>37275</v>
      </c>
    </row>
    <row r="754" spans="1:10" x14ac:dyDescent="0.2">
      <c r="A754" s="41">
        <v>37276</v>
      </c>
      <c r="B754" s="41">
        <v>37262</v>
      </c>
      <c r="C754" s="41">
        <v>37262</v>
      </c>
      <c r="D754" s="41">
        <v>37437</v>
      </c>
      <c r="E754" s="41">
        <v>37406</v>
      </c>
      <c r="F754" s="41" t="s">
        <v>366</v>
      </c>
      <c r="G754" s="41" t="s">
        <v>366</v>
      </c>
      <c r="H754" s="41" t="s">
        <v>366</v>
      </c>
      <c r="I754" s="41" t="s">
        <v>366</v>
      </c>
      <c r="J754" s="41">
        <v>37276</v>
      </c>
    </row>
    <row r="755" spans="1:10" x14ac:dyDescent="0.2">
      <c r="A755" s="41">
        <v>37277</v>
      </c>
      <c r="B755" s="41">
        <v>37264</v>
      </c>
      <c r="C755" s="41">
        <v>37264</v>
      </c>
      <c r="D755" s="41">
        <v>37437</v>
      </c>
      <c r="E755" s="41">
        <v>37406</v>
      </c>
      <c r="F755" s="41" t="s">
        <v>366</v>
      </c>
      <c r="G755" s="41" t="s">
        <v>366</v>
      </c>
      <c r="H755" s="41" t="s">
        <v>366</v>
      </c>
      <c r="I755" s="41" t="s">
        <v>366</v>
      </c>
      <c r="J755" s="41">
        <v>37277</v>
      </c>
    </row>
    <row r="756" spans="1:10" x14ac:dyDescent="0.2">
      <c r="A756" s="41">
        <v>37278</v>
      </c>
      <c r="B756" s="41">
        <v>37265</v>
      </c>
      <c r="C756" s="41">
        <v>37265</v>
      </c>
      <c r="D756" s="41">
        <v>37437</v>
      </c>
      <c r="E756" s="41">
        <v>37406</v>
      </c>
      <c r="F756" s="41" t="s">
        <v>366</v>
      </c>
      <c r="G756" s="41" t="s">
        <v>366</v>
      </c>
      <c r="H756" s="41" t="s">
        <v>366</v>
      </c>
      <c r="I756" s="41" t="s">
        <v>366</v>
      </c>
      <c r="J756" s="41">
        <v>37278</v>
      </c>
    </row>
    <row r="757" spans="1:10" x14ac:dyDescent="0.2">
      <c r="A757" s="41">
        <v>37279</v>
      </c>
      <c r="B757" s="41">
        <v>37266</v>
      </c>
      <c r="C757" s="41">
        <v>37266</v>
      </c>
      <c r="D757" s="41">
        <v>37437</v>
      </c>
      <c r="E757" s="41">
        <v>37406</v>
      </c>
      <c r="F757" s="41" t="s">
        <v>366</v>
      </c>
      <c r="G757" s="41" t="s">
        <v>366</v>
      </c>
      <c r="H757" s="41" t="s">
        <v>366</v>
      </c>
      <c r="I757" s="41" t="s">
        <v>366</v>
      </c>
      <c r="J757" s="41">
        <v>37279</v>
      </c>
    </row>
    <row r="758" spans="1:10" x14ac:dyDescent="0.2">
      <c r="A758" s="41">
        <v>37280</v>
      </c>
      <c r="B758" s="41">
        <v>37268</v>
      </c>
      <c r="C758" s="41">
        <v>37268</v>
      </c>
      <c r="D758" s="41">
        <v>37437</v>
      </c>
      <c r="E758" s="41">
        <v>37406</v>
      </c>
      <c r="F758" s="41" t="s">
        <v>366</v>
      </c>
      <c r="G758" s="41" t="s">
        <v>366</v>
      </c>
      <c r="H758" s="41" t="s">
        <v>366</v>
      </c>
      <c r="I758" s="41" t="s">
        <v>366</v>
      </c>
      <c r="J758" s="41">
        <v>37280</v>
      </c>
    </row>
    <row r="759" spans="1:10" x14ac:dyDescent="0.2">
      <c r="A759" s="41">
        <v>37281</v>
      </c>
      <c r="B759" s="41">
        <v>37269</v>
      </c>
      <c r="C759" s="41">
        <v>37269</v>
      </c>
      <c r="D759" s="41">
        <v>37437</v>
      </c>
      <c r="E759" s="41">
        <v>37406</v>
      </c>
      <c r="F759" s="41" t="s">
        <v>366</v>
      </c>
      <c r="G759" s="41" t="s">
        <v>366</v>
      </c>
      <c r="H759" s="41" t="s">
        <v>366</v>
      </c>
      <c r="I759" s="41" t="s">
        <v>366</v>
      </c>
      <c r="J759" s="41">
        <v>37281</v>
      </c>
    </row>
    <row r="760" spans="1:10" x14ac:dyDescent="0.2">
      <c r="A760" s="41">
        <v>37282</v>
      </c>
      <c r="B760" s="41">
        <v>37270</v>
      </c>
      <c r="C760" s="41">
        <v>37270</v>
      </c>
      <c r="D760" s="41">
        <v>37437</v>
      </c>
      <c r="E760" s="41">
        <v>37406</v>
      </c>
      <c r="F760" s="41" t="s">
        <v>366</v>
      </c>
      <c r="G760" s="41" t="s">
        <v>366</v>
      </c>
      <c r="H760" s="41" t="s">
        <v>366</v>
      </c>
      <c r="I760" s="41" t="s">
        <v>366</v>
      </c>
      <c r="J760" s="41">
        <v>37282</v>
      </c>
    </row>
    <row r="761" spans="1:10" x14ac:dyDescent="0.2">
      <c r="A761" s="41">
        <v>37283</v>
      </c>
      <c r="B761" s="41">
        <v>37272</v>
      </c>
      <c r="C761" s="41">
        <v>37272</v>
      </c>
      <c r="D761" s="41">
        <v>37437</v>
      </c>
      <c r="E761" s="41">
        <v>37406</v>
      </c>
      <c r="F761" s="41" t="s">
        <v>366</v>
      </c>
      <c r="G761" s="41" t="s">
        <v>366</v>
      </c>
      <c r="H761" s="41" t="s">
        <v>366</v>
      </c>
      <c r="I761" s="41" t="s">
        <v>366</v>
      </c>
      <c r="J761" s="41">
        <v>37283</v>
      </c>
    </row>
    <row r="762" spans="1:10" x14ac:dyDescent="0.2">
      <c r="A762" s="41">
        <v>37284</v>
      </c>
      <c r="B762" s="41">
        <v>37273</v>
      </c>
      <c r="C762" s="41">
        <v>37273</v>
      </c>
      <c r="D762" s="41">
        <v>37437</v>
      </c>
      <c r="E762" s="41">
        <v>37406</v>
      </c>
      <c r="F762" s="41" t="s">
        <v>366</v>
      </c>
      <c r="G762" s="41" t="s">
        <v>366</v>
      </c>
      <c r="H762" s="41" t="s">
        <v>366</v>
      </c>
      <c r="I762" s="41" t="s">
        <v>366</v>
      </c>
      <c r="J762" s="41">
        <v>37284</v>
      </c>
    </row>
    <row r="763" spans="1:10" x14ac:dyDescent="0.2">
      <c r="A763" s="41">
        <v>37285</v>
      </c>
      <c r="B763" s="41">
        <v>37274</v>
      </c>
      <c r="C763" s="41">
        <v>37274</v>
      </c>
      <c r="D763" s="41">
        <v>37437</v>
      </c>
      <c r="E763" s="41">
        <v>37406</v>
      </c>
      <c r="F763" s="41" t="s">
        <v>366</v>
      </c>
      <c r="G763" s="41" t="s">
        <v>366</v>
      </c>
      <c r="H763" s="41" t="s">
        <v>366</v>
      </c>
      <c r="I763" s="41" t="s">
        <v>366</v>
      </c>
      <c r="J763" s="41">
        <v>37285</v>
      </c>
    </row>
    <row r="764" spans="1:10" x14ac:dyDescent="0.2">
      <c r="A764" s="41">
        <v>37286</v>
      </c>
      <c r="B764" s="41">
        <v>37276</v>
      </c>
      <c r="C764" s="41">
        <v>37276</v>
      </c>
      <c r="D764" s="41">
        <v>37437</v>
      </c>
      <c r="E764" s="41">
        <v>37406</v>
      </c>
      <c r="F764" s="41" t="s">
        <v>366</v>
      </c>
      <c r="G764" s="41" t="s">
        <v>366</v>
      </c>
      <c r="H764" s="41" t="s">
        <v>366</v>
      </c>
      <c r="I764" s="41" t="s">
        <v>366</v>
      </c>
      <c r="J764" s="41">
        <v>37286</v>
      </c>
    </row>
    <row r="765" spans="1:10" x14ac:dyDescent="0.2">
      <c r="A765" s="41">
        <v>37287</v>
      </c>
      <c r="B765" s="41" t="s">
        <v>366</v>
      </c>
      <c r="C765" s="41">
        <v>37276</v>
      </c>
      <c r="D765" s="41">
        <v>37437</v>
      </c>
      <c r="E765" s="41">
        <v>37406</v>
      </c>
      <c r="F765" s="41" t="s">
        <v>366</v>
      </c>
      <c r="G765" s="41" t="s">
        <v>366</v>
      </c>
      <c r="H765" s="41" t="s">
        <v>366</v>
      </c>
      <c r="I765" s="41" t="s">
        <v>366</v>
      </c>
      <c r="J765" s="41">
        <v>37286</v>
      </c>
    </row>
    <row r="766" spans="1:10" x14ac:dyDescent="0.2">
      <c r="A766" s="41">
        <v>37288</v>
      </c>
      <c r="B766" s="41">
        <v>37277</v>
      </c>
      <c r="C766" s="41">
        <v>37277</v>
      </c>
      <c r="D766" s="41">
        <v>37437</v>
      </c>
      <c r="E766" s="41">
        <v>37406</v>
      </c>
      <c r="F766" s="41" t="s">
        <v>366</v>
      </c>
      <c r="G766" s="41" t="s">
        <v>366</v>
      </c>
      <c r="H766" s="41" t="s">
        <v>366</v>
      </c>
      <c r="I766" s="41" t="s">
        <v>366</v>
      </c>
      <c r="J766" s="41">
        <v>37288</v>
      </c>
    </row>
    <row r="767" spans="1:10" x14ac:dyDescent="0.2">
      <c r="A767" s="41">
        <v>37289</v>
      </c>
      <c r="B767" s="41">
        <v>37278</v>
      </c>
      <c r="C767" s="41">
        <v>37278</v>
      </c>
      <c r="D767" s="41">
        <v>37437</v>
      </c>
      <c r="E767" s="41">
        <v>37406</v>
      </c>
      <c r="F767" s="41" t="s">
        <v>366</v>
      </c>
      <c r="G767" s="41" t="s">
        <v>366</v>
      </c>
      <c r="H767" s="41" t="s">
        <v>366</v>
      </c>
      <c r="I767" s="41" t="s">
        <v>366</v>
      </c>
      <c r="J767" s="41">
        <v>37289</v>
      </c>
    </row>
    <row r="768" spans="1:10" x14ac:dyDescent="0.2">
      <c r="A768" s="41">
        <v>37290</v>
      </c>
      <c r="B768" s="41">
        <v>37280</v>
      </c>
      <c r="C768" s="41">
        <v>37280</v>
      </c>
      <c r="D768" s="41">
        <v>37437</v>
      </c>
      <c r="E768" s="41">
        <v>37406</v>
      </c>
      <c r="F768" s="41" t="s">
        <v>366</v>
      </c>
      <c r="G768" s="41" t="s">
        <v>366</v>
      </c>
      <c r="H768" s="41" t="s">
        <v>366</v>
      </c>
      <c r="I768" s="41" t="s">
        <v>366</v>
      </c>
      <c r="J768" s="41">
        <v>37290</v>
      </c>
    </row>
    <row r="769" spans="1:10" x14ac:dyDescent="0.2">
      <c r="A769" s="41">
        <v>37291</v>
      </c>
      <c r="B769" s="41">
        <v>37281</v>
      </c>
      <c r="C769" s="41">
        <v>37281</v>
      </c>
      <c r="D769" s="41">
        <v>37437</v>
      </c>
      <c r="E769" s="41">
        <v>37406</v>
      </c>
      <c r="F769" s="41" t="s">
        <v>366</v>
      </c>
      <c r="G769" s="41" t="s">
        <v>366</v>
      </c>
      <c r="H769" s="41" t="s">
        <v>366</v>
      </c>
      <c r="I769" s="41" t="s">
        <v>366</v>
      </c>
      <c r="J769" s="41">
        <v>37291</v>
      </c>
    </row>
    <row r="770" spans="1:10" x14ac:dyDescent="0.2">
      <c r="A770" s="41">
        <v>37292</v>
      </c>
      <c r="B770" s="41">
        <v>37282</v>
      </c>
      <c r="C770" s="41">
        <v>37282</v>
      </c>
      <c r="D770" s="41">
        <v>37437</v>
      </c>
      <c r="E770" s="41">
        <v>37406</v>
      </c>
      <c r="F770" s="41" t="s">
        <v>366</v>
      </c>
      <c r="G770" s="41" t="s">
        <v>366</v>
      </c>
      <c r="H770" s="41" t="s">
        <v>366</v>
      </c>
      <c r="I770" s="41" t="s">
        <v>366</v>
      </c>
      <c r="J770" s="41">
        <v>37292</v>
      </c>
    </row>
    <row r="771" spans="1:10" x14ac:dyDescent="0.2">
      <c r="A771" s="41">
        <v>37293</v>
      </c>
      <c r="B771" s="41">
        <v>37284</v>
      </c>
      <c r="C771" s="41">
        <v>37284</v>
      </c>
      <c r="D771" s="41">
        <v>37437</v>
      </c>
      <c r="E771" s="41">
        <v>37406</v>
      </c>
      <c r="F771" s="41" t="s">
        <v>366</v>
      </c>
      <c r="G771" s="41" t="s">
        <v>366</v>
      </c>
      <c r="H771" s="41" t="s">
        <v>366</v>
      </c>
      <c r="I771" s="41" t="s">
        <v>366</v>
      </c>
      <c r="J771" s="41">
        <v>37293</v>
      </c>
    </row>
    <row r="772" spans="1:10" x14ac:dyDescent="0.2">
      <c r="A772" s="41">
        <v>37294</v>
      </c>
      <c r="B772" s="41">
        <v>37285</v>
      </c>
      <c r="C772" s="41">
        <v>37285</v>
      </c>
      <c r="D772" s="41">
        <v>37437</v>
      </c>
      <c r="E772" s="41">
        <v>37406</v>
      </c>
      <c r="F772" s="41" t="s">
        <v>366</v>
      </c>
      <c r="G772" s="41" t="s">
        <v>366</v>
      </c>
      <c r="H772" s="41" t="s">
        <v>366</v>
      </c>
      <c r="I772" s="41" t="s">
        <v>366</v>
      </c>
      <c r="J772" s="41">
        <v>37294</v>
      </c>
    </row>
    <row r="773" spans="1:10" x14ac:dyDescent="0.2">
      <c r="A773" s="41">
        <v>37295</v>
      </c>
      <c r="B773" s="41">
        <v>37286</v>
      </c>
      <c r="C773" s="41">
        <v>37286</v>
      </c>
      <c r="D773" s="41">
        <v>37437</v>
      </c>
      <c r="E773" s="41">
        <v>37406</v>
      </c>
      <c r="F773" s="41" t="s">
        <v>366</v>
      </c>
      <c r="G773" s="41" t="s">
        <v>366</v>
      </c>
      <c r="H773" s="41" t="s">
        <v>366</v>
      </c>
      <c r="I773" s="41" t="s">
        <v>366</v>
      </c>
      <c r="J773" s="41">
        <v>37295</v>
      </c>
    </row>
    <row r="774" spans="1:10" x14ac:dyDescent="0.2">
      <c r="A774" s="41">
        <v>37296</v>
      </c>
      <c r="B774" s="41">
        <v>37289</v>
      </c>
      <c r="C774" s="41">
        <v>37289</v>
      </c>
      <c r="D774" s="41">
        <v>37437</v>
      </c>
      <c r="E774" s="41">
        <v>37406</v>
      </c>
      <c r="F774" s="41" t="s">
        <v>366</v>
      </c>
      <c r="G774" s="41" t="s">
        <v>366</v>
      </c>
      <c r="H774" s="41" t="s">
        <v>366</v>
      </c>
      <c r="I774" s="41" t="s">
        <v>366</v>
      </c>
      <c r="J774" s="41">
        <v>37296</v>
      </c>
    </row>
    <row r="775" spans="1:10" x14ac:dyDescent="0.2">
      <c r="A775" s="41">
        <v>37297</v>
      </c>
      <c r="B775" s="41">
        <v>37290</v>
      </c>
      <c r="C775" s="41">
        <v>37290</v>
      </c>
      <c r="D775" s="41">
        <v>37437</v>
      </c>
      <c r="E775" s="41">
        <v>37406</v>
      </c>
      <c r="F775" s="41" t="s">
        <v>366</v>
      </c>
      <c r="G775" s="41" t="s">
        <v>366</v>
      </c>
      <c r="H775" s="41" t="s">
        <v>366</v>
      </c>
      <c r="I775" s="41" t="s">
        <v>366</v>
      </c>
      <c r="J775" s="41">
        <v>37297</v>
      </c>
    </row>
    <row r="776" spans="1:10" x14ac:dyDescent="0.2">
      <c r="A776" s="41">
        <v>37298</v>
      </c>
      <c r="B776" s="41">
        <v>37291</v>
      </c>
      <c r="C776" s="41">
        <v>37291</v>
      </c>
      <c r="D776" s="41">
        <v>37437</v>
      </c>
      <c r="E776" s="41">
        <v>37406</v>
      </c>
      <c r="F776" s="41" t="s">
        <v>366</v>
      </c>
      <c r="G776" s="41" t="s">
        <v>366</v>
      </c>
      <c r="H776" s="41" t="s">
        <v>366</v>
      </c>
      <c r="I776" s="41" t="s">
        <v>366</v>
      </c>
      <c r="J776" s="41">
        <v>37298</v>
      </c>
    </row>
    <row r="777" spans="1:10" x14ac:dyDescent="0.2">
      <c r="A777" s="41">
        <v>37299</v>
      </c>
      <c r="B777" s="41">
        <v>37293</v>
      </c>
      <c r="C777" s="41">
        <v>37293</v>
      </c>
      <c r="D777" s="41">
        <v>37437</v>
      </c>
      <c r="E777" s="41">
        <v>37406</v>
      </c>
      <c r="F777" s="41" t="s">
        <v>366</v>
      </c>
      <c r="G777" s="41" t="s">
        <v>366</v>
      </c>
      <c r="H777" s="41" t="s">
        <v>366</v>
      </c>
      <c r="I777" s="41" t="s">
        <v>366</v>
      </c>
      <c r="J777" s="41">
        <v>37299</v>
      </c>
    </row>
    <row r="778" spans="1:10" x14ac:dyDescent="0.2">
      <c r="A778" s="41">
        <v>37300</v>
      </c>
      <c r="B778" s="41">
        <v>37294</v>
      </c>
      <c r="C778" s="41">
        <v>37294</v>
      </c>
      <c r="D778" s="41">
        <v>37437</v>
      </c>
      <c r="E778" s="41">
        <v>37406</v>
      </c>
      <c r="F778" s="41" t="s">
        <v>366</v>
      </c>
      <c r="G778" s="41" t="s">
        <v>366</v>
      </c>
      <c r="H778" s="41" t="s">
        <v>366</v>
      </c>
      <c r="I778" s="41" t="s">
        <v>366</v>
      </c>
      <c r="J778" s="41">
        <v>37300</v>
      </c>
    </row>
    <row r="779" spans="1:10" x14ac:dyDescent="0.2">
      <c r="A779" s="41">
        <v>37301</v>
      </c>
      <c r="B779" s="41">
        <v>37295</v>
      </c>
      <c r="C779" s="41">
        <v>37295</v>
      </c>
      <c r="D779" s="41">
        <v>37437</v>
      </c>
      <c r="E779" s="41">
        <v>37406</v>
      </c>
      <c r="F779" s="41" t="s">
        <v>366</v>
      </c>
      <c r="G779" s="41" t="s">
        <v>366</v>
      </c>
      <c r="H779" s="41" t="s">
        <v>366</v>
      </c>
      <c r="I779" s="41" t="s">
        <v>366</v>
      </c>
      <c r="J779" s="41">
        <v>37301</v>
      </c>
    </row>
    <row r="780" spans="1:10" x14ac:dyDescent="0.2">
      <c r="A780" s="41">
        <v>37302</v>
      </c>
      <c r="B780" s="41">
        <v>37297</v>
      </c>
      <c r="C780" s="41">
        <v>37297</v>
      </c>
      <c r="D780" s="41">
        <v>37437</v>
      </c>
      <c r="E780" s="41">
        <v>37406</v>
      </c>
      <c r="F780" s="41" t="s">
        <v>366</v>
      </c>
      <c r="G780" s="41" t="s">
        <v>366</v>
      </c>
      <c r="H780" s="41" t="s">
        <v>366</v>
      </c>
      <c r="I780" s="41" t="s">
        <v>366</v>
      </c>
      <c r="J780" s="41">
        <v>37302</v>
      </c>
    </row>
    <row r="781" spans="1:10" x14ac:dyDescent="0.2">
      <c r="A781" s="41">
        <v>37303</v>
      </c>
      <c r="B781" s="41">
        <v>37298</v>
      </c>
      <c r="C781" s="41">
        <v>37298</v>
      </c>
      <c r="D781" s="41">
        <v>37437</v>
      </c>
      <c r="E781" s="41">
        <v>37406</v>
      </c>
      <c r="F781" s="41" t="s">
        <v>366</v>
      </c>
      <c r="G781" s="41" t="s">
        <v>366</v>
      </c>
      <c r="H781" s="41" t="s">
        <v>366</v>
      </c>
      <c r="I781" s="41" t="s">
        <v>366</v>
      </c>
      <c r="J781" s="41">
        <v>37303</v>
      </c>
    </row>
    <row r="782" spans="1:10" x14ac:dyDescent="0.2">
      <c r="A782" s="41">
        <v>37304</v>
      </c>
      <c r="B782" s="41">
        <v>37299</v>
      </c>
      <c r="C782" s="41">
        <v>37299</v>
      </c>
      <c r="D782" s="41">
        <v>37437</v>
      </c>
      <c r="E782" s="41">
        <v>37406</v>
      </c>
      <c r="F782" s="41" t="s">
        <v>366</v>
      </c>
      <c r="G782" s="41" t="s">
        <v>366</v>
      </c>
      <c r="H782" s="41" t="s">
        <v>366</v>
      </c>
      <c r="I782" s="41" t="s">
        <v>366</v>
      </c>
      <c r="J782" s="41">
        <v>37304</v>
      </c>
    </row>
    <row r="783" spans="1:10" x14ac:dyDescent="0.2">
      <c r="A783" s="41">
        <v>37305</v>
      </c>
      <c r="B783" s="41">
        <v>37301</v>
      </c>
      <c r="C783" s="41">
        <v>37301</v>
      </c>
      <c r="D783" s="41">
        <v>37437</v>
      </c>
      <c r="E783" s="41">
        <v>37406</v>
      </c>
      <c r="F783" s="41" t="s">
        <v>366</v>
      </c>
      <c r="G783" s="41" t="s">
        <v>366</v>
      </c>
      <c r="H783" s="41" t="s">
        <v>366</v>
      </c>
      <c r="I783" s="41" t="s">
        <v>366</v>
      </c>
      <c r="J783" s="41">
        <v>37305</v>
      </c>
    </row>
    <row r="784" spans="1:10" x14ac:dyDescent="0.2">
      <c r="A784" s="41">
        <v>37306</v>
      </c>
      <c r="B784" s="41">
        <v>37302</v>
      </c>
      <c r="C784" s="41">
        <v>37302</v>
      </c>
      <c r="D784" s="41">
        <v>37437</v>
      </c>
      <c r="E784" s="41">
        <v>37406</v>
      </c>
      <c r="F784" s="41" t="s">
        <v>366</v>
      </c>
      <c r="G784" s="41" t="s">
        <v>366</v>
      </c>
      <c r="H784" s="41" t="s">
        <v>366</v>
      </c>
      <c r="I784" s="41" t="s">
        <v>366</v>
      </c>
      <c r="J784" s="41">
        <v>37306</v>
      </c>
    </row>
    <row r="785" spans="1:10" x14ac:dyDescent="0.2">
      <c r="A785" s="41">
        <v>37307</v>
      </c>
      <c r="B785" s="41">
        <v>37303</v>
      </c>
      <c r="C785" s="41">
        <v>37303</v>
      </c>
      <c r="D785" s="41">
        <v>37437</v>
      </c>
      <c r="E785" s="41">
        <v>37406</v>
      </c>
      <c r="F785" s="41" t="s">
        <v>366</v>
      </c>
      <c r="G785" s="41" t="s">
        <v>366</v>
      </c>
      <c r="H785" s="41" t="s">
        <v>366</v>
      </c>
      <c r="I785" s="41" t="s">
        <v>366</v>
      </c>
      <c r="J785" s="41">
        <v>37307</v>
      </c>
    </row>
    <row r="786" spans="1:10" x14ac:dyDescent="0.2">
      <c r="A786" s="41">
        <v>37308</v>
      </c>
      <c r="B786" s="41">
        <v>37305</v>
      </c>
      <c r="C786" s="41">
        <v>37305</v>
      </c>
      <c r="D786" s="41">
        <v>37437</v>
      </c>
      <c r="E786" s="41">
        <v>37406</v>
      </c>
      <c r="F786" s="41" t="s">
        <v>366</v>
      </c>
      <c r="G786" s="41" t="s">
        <v>366</v>
      </c>
      <c r="H786" s="41" t="s">
        <v>366</v>
      </c>
      <c r="I786" s="41" t="s">
        <v>366</v>
      </c>
      <c r="J786" s="41">
        <v>37308</v>
      </c>
    </row>
    <row r="787" spans="1:10" x14ac:dyDescent="0.2">
      <c r="A787" s="41">
        <v>37309</v>
      </c>
      <c r="B787" s="41">
        <v>37306</v>
      </c>
      <c r="C787" s="41">
        <v>37306</v>
      </c>
      <c r="D787" s="41">
        <v>37437</v>
      </c>
      <c r="E787" s="41">
        <v>37406</v>
      </c>
      <c r="F787" s="41" t="s">
        <v>366</v>
      </c>
      <c r="G787" s="41" t="s">
        <v>366</v>
      </c>
      <c r="H787" s="41" t="s">
        <v>366</v>
      </c>
      <c r="I787" s="41" t="s">
        <v>366</v>
      </c>
      <c r="J787" s="41">
        <v>37309</v>
      </c>
    </row>
    <row r="788" spans="1:10" x14ac:dyDescent="0.2">
      <c r="A788" s="41">
        <v>37310</v>
      </c>
      <c r="B788" s="41">
        <v>37307</v>
      </c>
      <c r="C788" s="41">
        <v>37307</v>
      </c>
      <c r="D788" s="41">
        <v>37437</v>
      </c>
      <c r="E788" s="41">
        <v>37406</v>
      </c>
      <c r="F788" s="41" t="s">
        <v>366</v>
      </c>
      <c r="G788" s="41" t="s">
        <v>366</v>
      </c>
      <c r="H788" s="41" t="s">
        <v>366</v>
      </c>
      <c r="I788" s="41" t="s">
        <v>366</v>
      </c>
      <c r="J788" s="41">
        <v>37310</v>
      </c>
    </row>
    <row r="789" spans="1:10" x14ac:dyDescent="0.2">
      <c r="A789" s="41">
        <v>37311</v>
      </c>
      <c r="B789" s="41">
        <v>37309</v>
      </c>
      <c r="C789" s="41">
        <v>37309</v>
      </c>
      <c r="D789" s="41">
        <v>37437</v>
      </c>
      <c r="E789" s="41">
        <v>37406</v>
      </c>
      <c r="F789" s="41" t="s">
        <v>366</v>
      </c>
      <c r="G789" s="41" t="s">
        <v>366</v>
      </c>
      <c r="H789" s="41" t="s">
        <v>366</v>
      </c>
      <c r="I789" s="41" t="s">
        <v>366</v>
      </c>
      <c r="J789" s="41">
        <v>37311</v>
      </c>
    </row>
    <row r="790" spans="1:10" x14ac:dyDescent="0.2">
      <c r="A790" s="41">
        <v>37312</v>
      </c>
      <c r="B790" s="41">
        <v>37310</v>
      </c>
      <c r="C790" s="41">
        <v>37310</v>
      </c>
      <c r="D790" s="41">
        <v>37437</v>
      </c>
      <c r="E790" s="41">
        <v>37406</v>
      </c>
      <c r="F790" s="41" t="s">
        <v>366</v>
      </c>
      <c r="G790" s="41" t="s">
        <v>366</v>
      </c>
      <c r="H790" s="41" t="s">
        <v>366</v>
      </c>
      <c r="I790" s="41" t="s">
        <v>366</v>
      </c>
      <c r="J790" s="41">
        <v>37312</v>
      </c>
    </row>
    <row r="791" spans="1:10" x14ac:dyDescent="0.2">
      <c r="A791" s="41">
        <v>37313</v>
      </c>
      <c r="B791" s="41">
        <v>37311</v>
      </c>
      <c r="C791" s="41">
        <v>37311</v>
      </c>
      <c r="D791" s="41">
        <v>37437</v>
      </c>
      <c r="E791" s="41">
        <v>37406</v>
      </c>
      <c r="F791" s="41" t="s">
        <v>366</v>
      </c>
      <c r="G791" s="41" t="s">
        <v>366</v>
      </c>
      <c r="H791" s="41" t="s">
        <v>366</v>
      </c>
      <c r="I791" s="41" t="s">
        <v>366</v>
      </c>
      <c r="J791" s="41">
        <v>37313</v>
      </c>
    </row>
    <row r="792" spans="1:10" x14ac:dyDescent="0.2">
      <c r="A792" s="41">
        <v>37314</v>
      </c>
      <c r="B792" s="41">
        <v>37313</v>
      </c>
      <c r="C792" s="41">
        <v>37313</v>
      </c>
      <c r="D792" s="41">
        <v>37437</v>
      </c>
      <c r="E792" s="41">
        <v>37406</v>
      </c>
      <c r="F792" s="41" t="s">
        <v>366</v>
      </c>
      <c r="G792" s="41" t="s">
        <v>366</v>
      </c>
      <c r="H792" s="41" t="s">
        <v>366</v>
      </c>
      <c r="I792" s="41" t="s">
        <v>366</v>
      </c>
      <c r="J792" s="41">
        <v>37314</v>
      </c>
    </row>
    <row r="793" spans="1:10" x14ac:dyDescent="0.2">
      <c r="A793" s="41">
        <v>37315</v>
      </c>
      <c r="B793" s="41">
        <v>37315</v>
      </c>
      <c r="C793" s="41">
        <v>37315</v>
      </c>
      <c r="D793" s="41">
        <v>37437</v>
      </c>
      <c r="E793" s="41">
        <v>37406</v>
      </c>
      <c r="F793" s="41" t="s">
        <v>366</v>
      </c>
      <c r="G793" s="41" t="s">
        <v>366</v>
      </c>
      <c r="H793" s="41" t="s">
        <v>366</v>
      </c>
      <c r="I793" s="41" t="s">
        <v>366</v>
      </c>
      <c r="J793" s="41">
        <v>37315</v>
      </c>
    </row>
    <row r="794" spans="1:10" x14ac:dyDescent="0.2">
      <c r="A794" s="41">
        <v>37316</v>
      </c>
      <c r="B794" s="41">
        <v>37316</v>
      </c>
      <c r="C794" s="41">
        <v>37316</v>
      </c>
      <c r="D794" s="41">
        <v>37437</v>
      </c>
      <c r="E794" s="41">
        <v>37406</v>
      </c>
      <c r="F794" s="41" t="s">
        <v>366</v>
      </c>
      <c r="G794" s="41" t="s">
        <v>366</v>
      </c>
      <c r="H794" s="41" t="s">
        <v>366</v>
      </c>
      <c r="I794" s="41" t="s">
        <v>366</v>
      </c>
      <c r="J794" s="41">
        <v>37316</v>
      </c>
    </row>
    <row r="795" spans="1:10" x14ac:dyDescent="0.2">
      <c r="A795" s="41">
        <v>37317</v>
      </c>
      <c r="B795" s="41">
        <v>37317</v>
      </c>
      <c r="C795" s="41">
        <v>37317</v>
      </c>
      <c r="D795" s="41">
        <v>37437</v>
      </c>
      <c r="E795" s="41">
        <v>37406</v>
      </c>
      <c r="F795" s="41" t="s">
        <v>366</v>
      </c>
      <c r="G795" s="41" t="s">
        <v>366</v>
      </c>
      <c r="H795" s="41" t="s">
        <v>366</v>
      </c>
      <c r="I795" s="41" t="s">
        <v>366</v>
      </c>
      <c r="J795" s="41">
        <v>37317</v>
      </c>
    </row>
    <row r="796" spans="1:10" x14ac:dyDescent="0.2">
      <c r="A796" s="41">
        <v>37318</v>
      </c>
      <c r="B796" s="41">
        <v>37319</v>
      </c>
      <c r="C796" s="41">
        <v>37319</v>
      </c>
      <c r="D796" s="41">
        <v>37437</v>
      </c>
      <c r="E796" s="41">
        <v>37406</v>
      </c>
      <c r="F796" s="41" t="s">
        <v>366</v>
      </c>
      <c r="G796" s="41" t="s">
        <v>366</v>
      </c>
      <c r="H796" s="41" t="s">
        <v>366</v>
      </c>
      <c r="I796" s="41" t="s">
        <v>366</v>
      </c>
      <c r="J796" s="41">
        <v>37318</v>
      </c>
    </row>
    <row r="797" spans="1:10" x14ac:dyDescent="0.2">
      <c r="A797" s="41">
        <v>37319</v>
      </c>
      <c r="B797" s="41">
        <v>37320</v>
      </c>
      <c r="C797" s="41">
        <v>37320</v>
      </c>
      <c r="D797" s="41">
        <v>37437</v>
      </c>
      <c r="E797" s="41">
        <v>37406</v>
      </c>
      <c r="F797" s="41" t="s">
        <v>366</v>
      </c>
      <c r="G797" s="41" t="s">
        <v>366</v>
      </c>
      <c r="H797" s="41" t="s">
        <v>366</v>
      </c>
      <c r="I797" s="41" t="s">
        <v>366</v>
      </c>
      <c r="J797" s="41">
        <v>37319</v>
      </c>
    </row>
    <row r="798" spans="1:10" x14ac:dyDescent="0.2">
      <c r="A798" s="41">
        <v>37320</v>
      </c>
      <c r="B798" s="41">
        <v>37321</v>
      </c>
      <c r="C798" s="41">
        <v>37321</v>
      </c>
      <c r="D798" s="41">
        <v>37437</v>
      </c>
      <c r="E798" s="41">
        <v>37406</v>
      </c>
      <c r="F798" s="41" t="s">
        <v>366</v>
      </c>
      <c r="G798" s="41" t="s">
        <v>366</v>
      </c>
      <c r="H798" s="41" t="s">
        <v>366</v>
      </c>
      <c r="I798" s="41" t="s">
        <v>366</v>
      </c>
      <c r="J798" s="41">
        <v>37320</v>
      </c>
    </row>
    <row r="799" spans="1:10" x14ac:dyDescent="0.2">
      <c r="A799" s="41">
        <v>37321</v>
      </c>
      <c r="B799" s="41">
        <v>37323</v>
      </c>
      <c r="C799" s="41">
        <v>37323</v>
      </c>
      <c r="D799" s="41">
        <v>37437</v>
      </c>
      <c r="E799" s="41">
        <v>37406</v>
      </c>
      <c r="F799" s="41" t="s">
        <v>366</v>
      </c>
      <c r="G799" s="41" t="s">
        <v>366</v>
      </c>
      <c r="H799" s="41" t="s">
        <v>366</v>
      </c>
      <c r="I799" s="41" t="s">
        <v>366</v>
      </c>
      <c r="J799" s="41">
        <v>37321</v>
      </c>
    </row>
    <row r="800" spans="1:10" x14ac:dyDescent="0.2">
      <c r="A800" s="41">
        <v>37322</v>
      </c>
      <c r="B800" s="41">
        <v>37324</v>
      </c>
      <c r="C800" s="41">
        <v>37324</v>
      </c>
      <c r="D800" s="41">
        <v>37437</v>
      </c>
      <c r="E800" s="41">
        <v>37406</v>
      </c>
      <c r="F800" s="41" t="s">
        <v>366</v>
      </c>
      <c r="G800" s="41" t="s">
        <v>366</v>
      </c>
      <c r="H800" s="41" t="s">
        <v>366</v>
      </c>
      <c r="I800" s="41" t="s">
        <v>366</v>
      </c>
      <c r="J800" s="41">
        <v>37322</v>
      </c>
    </row>
    <row r="801" spans="1:10" x14ac:dyDescent="0.2">
      <c r="A801" s="41">
        <v>37323</v>
      </c>
      <c r="B801" s="41">
        <v>37325</v>
      </c>
      <c r="C801" s="41">
        <v>37325</v>
      </c>
      <c r="D801" s="41">
        <v>37437</v>
      </c>
      <c r="E801" s="41">
        <v>37406</v>
      </c>
      <c r="F801" s="41" t="s">
        <v>366</v>
      </c>
      <c r="G801" s="41" t="s">
        <v>366</v>
      </c>
      <c r="H801" s="41" t="s">
        <v>366</v>
      </c>
      <c r="I801" s="41" t="s">
        <v>366</v>
      </c>
      <c r="J801" s="41">
        <v>37323</v>
      </c>
    </row>
    <row r="802" spans="1:10" x14ac:dyDescent="0.2">
      <c r="A802" s="41">
        <v>37324</v>
      </c>
      <c r="B802" s="41">
        <v>37327</v>
      </c>
      <c r="C802" s="41">
        <v>37327</v>
      </c>
      <c r="D802" s="41">
        <v>37437</v>
      </c>
      <c r="E802" s="41">
        <v>37406</v>
      </c>
      <c r="F802" s="41" t="s">
        <v>366</v>
      </c>
      <c r="G802" s="41" t="s">
        <v>366</v>
      </c>
      <c r="H802" s="41" t="s">
        <v>366</v>
      </c>
      <c r="I802" s="41" t="s">
        <v>366</v>
      </c>
      <c r="J802" s="41">
        <v>37324</v>
      </c>
    </row>
    <row r="803" spans="1:10" x14ac:dyDescent="0.2">
      <c r="A803" s="41">
        <v>37325</v>
      </c>
      <c r="B803" s="41">
        <v>37328</v>
      </c>
      <c r="C803" s="41">
        <v>37328</v>
      </c>
      <c r="D803" s="41">
        <v>37437</v>
      </c>
      <c r="E803" s="41">
        <v>37406</v>
      </c>
      <c r="F803" s="41" t="s">
        <v>366</v>
      </c>
      <c r="G803" s="41" t="s">
        <v>366</v>
      </c>
      <c r="H803" s="41" t="s">
        <v>366</v>
      </c>
      <c r="I803" s="41" t="s">
        <v>366</v>
      </c>
      <c r="J803" s="41">
        <v>37325</v>
      </c>
    </row>
    <row r="804" spans="1:10" x14ac:dyDescent="0.2">
      <c r="A804" s="41">
        <v>37326</v>
      </c>
      <c r="B804" s="41">
        <v>37329</v>
      </c>
      <c r="C804" s="41">
        <v>37329</v>
      </c>
      <c r="D804" s="41">
        <v>37437</v>
      </c>
      <c r="E804" s="41">
        <v>37406</v>
      </c>
      <c r="F804" s="41" t="s">
        <v>366</v>
      </c>
      <c r="G804" s="41" t="s">
        <v>366</v>
      </c>
      <c r="H804" s="41" t="s">
        <v>366</v>
      </c>
      <c r="I804" s="41" t="s">
        <v>366</v>
      </c>
      <c r="J804" s="41">
        <v>37326</v>
      </c>
    </row>
    <row r="805" spans="1:10" x14ac:dyDescent="0.2">
      <c r="A805" s="41">
        <v>37327</v>
      </c>
      <c r="B805" s="41">
        <v>37331</v>
      </c>
      <c r="C805" s="41">
        <v>37331</v>
      </c>
      <c r="D805" s="41">
        <v>37437</v>
      </c>
      <c r="E805" s="41">
        <v>37406</v>
      </c>
      <c r="F805" s="41" t="s">
        <v>366</v>
      </c>
      <c r="G805" s="41" t="s">
        <v>366</v>
      </c>
      <c r="H805" s="41" t="s">
        <v>366</v>
      </c>
      <c r="I805" s="41" t="s">
        <v>366</v>
      </c>
      <c r="J805" s="41">
        <v>37327</v>
      </c>
    </row>
    <row r="806" spans="1:10" x14ac:dyDescent="0.2">
      <c r="A806" s="41">
        <v>37328</v>
      </c>
      <c r="B806" s="41">
        <v>37332</v>
      </c>
      <c r="C806" s="41">
        <v>37332</v>
      </c>
      <c r="D806" s="41">
        <v>37437</v>
      </c>
      <c r="E806" s="41">
        <v>37406</v>
      </c>
      <c r="F806" s="41" t="s">
        <v>366</v>
      </c>
      <c r="G806" s="41" t="s">
        <v>366</v>
      </c>
      <c r="H806" s="41" t="s">
        <v>366</v>
      </c>
      <c r="I806" s="41" t="s">
        <v>366</v>
      </c>
      <c r="J806" s="41">
        <v>37328</v>
      </c>
    </row>
    <row r="807" spans="1:10" x14ac:dyDescent="0.2">
      <c r="A807" s="41">
        <v>37329</v>
      </c>
      <c r="B807" s="41">
        <v>37333</v>
      </c>
      <c r="C807" s="41">
        <v>37333</v>
      </c>
      <c r="D807" s="41">
        <v>37437</v>
      </c>
      <c r="E807" s="41">
        <v>37406</v>
      </c>
      <c r="F807" s="41" t="s">
        <v>366</v>
      </c>
      <c r="G807" s="41" t="s">
        <v>366</v>
      </c>
      <c r="H807" s="41" t="s">
        <v>366</v>
      </c>
      <c r="I807" s="41" t="s">
        <v>366</v>
      </c>
      <c r="J807" s="41">
        <v>37329</v>
      </c>
    </row>
    <row r="808" spans="1:10" x14ac:dyDescent="0.2">
      <c r="A808" s="41">
        <v>37330</v>
      </c>
      <c r="B808" s="41">
        <v>37335</v>
      </c>
      <c r="C808" s="41">
        <v>37335</v>
      </c>
      <c r="D808" s="41">
        <v>37437</v>
      </c>
      <c r="E808" s="41">
        <v>37406</v>
      </c>
      <c r="F808" s="41" t="s">
        <v>366</v>
      </c>
      <c r="G808" s="41" t="s">
        <v>366</v>
      </c>
      <c r="H808" s="41" t="s">
        <v>366</v>
      </c>
      <c r="I808" s="41" t="s">
        <v>366</v>
      </c>
      <c r="J808" s="41">
        <v>37330</v>
      </c>
    </row>
    <row r="809" spans="1:10" x14ac:dyDescent="0.2">
      <c r="A809" s="41">
        <v>37331</v>
      </c>
      <c r="B809" s="41">
        <v>37336</v>
      </c>
      <c r="C809" s="41">
        <v>37336</v>
      </c>
      <c r="D809" s="41">
        <v>37437</v>
      </c>
      <c r="E809" s="41">
        <v>37406</v>
      </c>
      <c r="F809" s="41" t="s">
        <v>366</v>
      </c>
      <c r="G809" s="41" t="s">
        <v>366</v>
      </c>
      <c r="H809" s="41" t="s">
        <v>366</v>
      </c>
      <c r="I809" s="41" t="s">
        <v>366</v>
      </c>
      <c r="J809" s="41">
        <v>37331</v>
      </c>
    </row>
    <row r="810" spans="1:10" x14ac:dyDescent="0.2">
      <c r="A810" s="41">
        <v>37332</v>
      </c>
      <c r="B810" s="41">
        <v>37337</v>
      </c>
      <c r="C810" s="41">
        <v>37337</v>
      </c>
      <c r="D810" s="41">
        <v>37437</v>
      </c>
      <c r="E810" s="41">
        <v>37406</v>
      </c>
      <c r="F810" s="41" t="s">
        <v>366</v>
      </c>
      <c r="G810" s="41" t="s">
        <v>366</v>
      </c>
      <c r="H810" s="41" t="s">
        <v>366</v>
      </c>
      <c r="I810" s="41" t="s">
        <v>366</v>
      </c>
      <c r="J810" s="41">
        <v>37332</v>
      </c>
    </row>
    <row r="811" spans="1:10" x14ac:dyDescent="0.2">
      <c r="A811" s="41">
        <v>37333</v>
      </c>
      <c r="B811" s="41">
        <v>37339</v>
      </c>
      <c r="C811" s="41">
        <v>37339</v>
      </c>
      <c r="D811" s="41">
        <v>37437</v>
      </c>
      <c r="E811" s="41">
        <v>37406</v>
      </c>
      <c r="F811" s="41" t="s">
        <v>366</v>
      </c>
      <c r="G811" s="41" t="s">
        <v>366</v>
      </c>
      <c r="H811" s="41" t="s">
        <v>366</v>
      </c>
      <c r="I811" s="41" t="s">
        <v>366</v>
      </c>
      <c r="J811" s="41">
        <v>37333</v>
      </c>
    </row>
    <row r="812" spans="1:10" x14ac:dyDescent="0.2">
      <c r="A812" s="41">
        <v>37334</v>
      </c>
      <c r="B812" s="41">
        <v>37340</v>
      </c>
      <c r="C812" s="41">
        <v>37340</v>
      </c>
      <c r="D812" s="41">
        <v>37437</v>
      </c>
      <c r="E812" s="41">
        <v>37406</v>
      </c>
      <c r="F812" s="41" t="s">
        <v>366</v>
      </c>
      <c r="G812" s="41" t="s">
        <v>366</v>
      </c>
      <c r="H812" s="41" t="s">
        <v>366</v>
      </c>
      <c r="I812" s="41" t="s">
        <v>366</v>
      </c>
      <c r="J812" s="41">
        <v>37334</v>
      </c>
    </row>
    <row r="813" spans="1:10" x14ac:dyDescent="0.2">
      <c r="A813" s="41">
        <v>37335</v>
      </c>
      <c r="B813" s="41">
        <v>37341</v>
      </c>
      <c r="C813" s="41">
        <v>37341</v>
      </c>
      <c r="D813" s="41">
        <v>37437</v>
      </c>
      <c r="E813" s="41">
        <v>37406</v>
      </c>
      <c r="F813" s="41" t="s">
        <v>366</v>
      </c>
      <c r="G813" s="41" t="s">
        <v>366</v>
      </c>
      <c r="H813" s="41" t="s">
        <v>366</v>
      </c>
      <c r="I813" s="41" t="s">
        <v>366</v>
      </c>
      <c r="J813" s="41">
        <v>37335</v>
      </c>
    </row>
    <row r="814" spans="1:10" x14ac:dyDescent="0.2">
      <c r="A814" s="41">
        <v>37336</v>
      </c>
      <c r="B814" s="41">
        <v>37343</v>
      </c>
      <c r="C814" s="41">
        <v>37343</v>
      </c>
      <c r="D814" s="41">
        <v>37437</v>
      </c>
      <c r="E814" s="41">
        <v>37406</v>
      </c>
      <c r="F814" s="41" t="s">
        <v>366</v>
      </c>
      <c r="G814" s="41" t="s">
        <v>366</v>
      </c>
      <c r="H814" s="41" t="s">
        <v>366</v>
      </c>
      <c r="I814" s="41" t="s">
        <v>366</v>
      </c>
      <c r="J814" s="41">
        <v>37336</v>
      </c>
    </row>
    <row r="815" spans="1:10" x14ac:dyDescent="0.2">
      <c r="A815" s="41">
        <v>37337</v>
      </c>
      <c r="B815" s="41">
        <v>37344</v>
      </c>
      <c r="C815" s="41">
        <v>37344</v>
      </c>
      <c r="D815" s="41">
        <v>37437</v>
      </c>
      <c r="E815" s="41">
        <v>37406</v>
      </c>
      <c r="F815" s="41" t="s">
        <v>366</v>
      </c>
      <c r="G815" s="41" t="s">
        <v>366</v>
      </c>
      <c r="H815" s="41" t="s">
        <v>366</v>
      </c>
      <c r="I815" s="41" t="s">
        <v>366</v>
      </c>
      <c r="J815" s="41">
        <v>37337</v>
      </c>
    </row>
    <row r="816" spans="1:10" x14ac:dyDescent="0.2">
      <c r="A816" s="41">
        <v>37338</v>
      </c>
      <c r="B816" s="41">
        <v>37345</v>
      </c>
      <c r="C816" s="41">
        <v>37345</v>
      </c>
      <c r="D816" s="41">
        <v>37437</v>
      </c>
      <c r="E816" s="41">
        <v>37406</v>
      </c>
      <c r="F816" s="41" t="s">
        <v>366</v>
      </c>
      <c r="G816" s="41" t="s">
        <v>366</v>
      </c>
      <c r="H816" s="41" t="s">
        <v>366</v>
      </c>
      <c r="I816" s="41" t="s">
        <v>366</v>
      </c>
      <c r="J816" s="41">
        <v>37338</v>
      </c>
    </row>
    <row r="817" spans="1:10" x14ac:dyDescent="0.2">
      <c r="A817" s="41">
        <v>37339</v>
      </c>
      <c r="B817" s="41">
        <v>37348</v>
      </c>
      <c r="C817" s="41">
        <v>37348</v>
      </c>
      <c r="D817" s="41">
        <v>37437</v>
      </c>
      <c r="E817" s="41">
        <v>37406</v>
      </c>
      <c r="F817" s="41" t="s">
        <v>366</v>
      </c>
      <c r="G817" s="41" t="s">
        <v>366</v>
      </c>
      <c r="H817" s="41" t="s">
        <v>366</v>
      </c>
      <c r="I817" s="41" t="s">
        <v>366</v>
      </c>
      <c r="J817" s="41">
        <v>37339</v>
      </c>
    </row>
    <row r="818" spans="1:10" x14ac:dyDescent="0.2">
      <c r="A818" s="41">
        <v>37340</v>
      </c>
      <c r="B818" s="41">
        <v>37349</v>
      </c>
      <c r="C818" s="41">
        <v>37349</v>
      </c>
      <c r="D818" s="41">
        <v>37437</v>
      </c>
      <c r="E818" s="41">
        <v>37406</v>
      </c>
      <c r="F818" s="41" t="s">
        <v>366</v>
      </c>
      <c r="G818" s="41" t="s">
        <v>366</v>
      </c>
      <c r="H818" s="41" t="s">
        <v>366</v>
      </c>
      <c r="I818" s="41" t="s">
        <v>366</v>
      </c>
      <c r="J818" s="41">
        <v>37340</v>
      </c>
    </row>
    <row r="819" spans="1:10" x14ac:dyDescent="0.2">
      <c r="A819" s="41">
        <v>37341</v>
      </c>
      <c r="B819" s="41">
        <v>37350</v>
      </c>
      <c r="C819" s="41">
        <v>37350</v>
      </c>
      <c r="D819" s="41">
        <v>37437</v>
      </c>
      <c r="E819" s="41">
        <v>37406</v>
      </c>
      <c r="F819" s="41" t="s">
        <v>366</v>
      </c>
      <c r="G819" s="41" t="s">
        <v>366</v>
      </c>
      <c r="H819" s="41" t="s">
        <v>366</v>
      </c>
      <c r="I819" s="41" t="s">
        <v>366</v>
      </c>
      <c r="J819" s="41">
        <v>37341</v>
      </c>
    </row>
    <row r="820" spans="1:10" x14ac:dyDescent="0.2">
      <c r="A820" s="41">
        <v>37342</v>
      </c>
      <c r="B820" s="41">
        <v>37352</v>
      </c>
      <c r="C820" s="41">
        <v>37352</v>
      </c>
      <c r="D820" s="41">
        <v>37437</v>
      </c>
      <c r="E820" s="41">
        <v>37406</v>
      </c>
      <c r="F820" s="41" t="s">
        <v>366</v>
      </c>
      <c r="G820" s="41" t="s">
        <v>366</v>
      </c>
      <c r="H820" s="41" t="s">
        <v>366</v>
      </c>
      <c r="I820" s="41" t="s">
        <v>366</v>
      </c>
      <c r="J820" s="41">
        <v>37342</v>
      </c>
    </row>
    <row r="821" spans="1:10" x14ac:dyDescent="0.2">
      <c r="A821" s="41">
        <v>37343</v>
      </c>
      <c r="B821" s="41">
        <v>37353</v>
      </c>
      <c r="C821" s="41">
        <v>37353</v>
      </c>
      <c r="D821" s="41">
        <v>37437</v>
      </c>
      <c r="E821" s="41">
        <v>37406</v>
      </c>
      <c r="F821" s="41" t="s">
        <v>366</v>
      </c>
      <c r="G821" s="41" t="s">
        <v>366</v>
      </c>
      <c r="H821" s="41" t="s">
        <v>366</v>
      </c>
      <c r="I821" s="41" t="s">
        <v>366</v>
      </c>
      <c r="J821" s="41">
        <v>37343</v>
      </c>
    </row>
    <row r="822" spans="1:10" x14ac:dyDescent="0.2">
      <c r="A822" s="41">
        <v>37344</v>
      </c>
      <c r="B822" s="41">
        <v>37354</v>
      </c>
      <c r="C822" s="41">
        <v>37354</v>
      </c>
      <c r="D822" s="41">
        <v>37437</v>
      </c>
      <c r="E822" s="41">
        <v>37406</v>
      </c>
      <c r="F822" s="41" t="s">
        <v>366</v>
      </c>
      <c r="G822" s="41" t="s">
        <v>366</v>
      </c>
      <c r="H822" s="41" t="s">
        <v>366</v>
      </c>
      <c r="I822" s="41" t="s">
        <v>366</v>
      </c>
      <c r="J822" s="41">
        <v>37344</v>
      </c>
    </row>
    <row r="823" spans="1:10" x14ac:dyDescent="0.2">
      <c r="A823" s="41">
        <v>37345</v>
      </c>
      <c r="B823" s="41">
        <v>37356</v>
      </c>
      <c r="C823" s="41">
        <v>37356</v>
      </c>
      <c r="D823" s="41">
        <v>37437</v>
      </c>
      <c r="E823" s="41">
        <v>37406</v>
      </c>
      <c r="F823" s="41" t="s">
        <v>366</v>
      </c>
      <c r="G823" s="41" t="s">
        <v>366</v>
      </c>
      <c r="H823" s="41" t="s">
        <v>366</v>
      </c>
      <c r="I823" s="41" t="s">
        <v>366</v>
      </c>
      <c r="J823" s="41">
        <v>37345</v>
      </c>
    </row>
    <row r="824" spans="1:10" x14ac:dyDescent="0.2">
      <c r="A824" s="41">
        <v>37346</v>
      </c>
      <c r="B824" s="41" t="s">
        <v>366</v>
      </c>
      <c r="C824" s="41">
        <v>37356</v>
      </c>
      <c r="D824" s="41">
        <v>37437</v>
      </c>
      <c r="E824" s="41">
        <v>37406</v>
      </c>
      <c r="F824" s="41" t="s">
        <v>366</v>
      </c>
      <c r="G824" s="41" t="s">
        <v>366</v>
      </c>
      <c r="H824" s="41" t="s">
        <v>366</v>
      </c>
      <c r="I824" s="41" t="s">
        <v>366</v>
      </c>
      <c r="J824" s="41">
        <v>37345</v>
      </c>
    </row>
    <row r="825" spans="1:10" x14ac:dyDescent="0.2">
      <c r="A825" s="41">
        <v>37347</v>
      </c>
      <c r="B825" s="41">
        <v>37357</v>
      </c>
      <c r="C825" s="41">
        <v>37357</v>
      </c>
      <c r="D825" s="41">
        <v>37437</v>
      </c>
      <c r="E825" s="41">
        <v>37406</v>
      </c>
      <c r="F825" s="41" t="s">
        <v>366</v>
      </c>
      <c r="G825" s="41" t="s">
        <v>366</v>
      </c>
      <c r="H825" s="41" t="s">
        <v>366</v>
      </c>
      <c r="I825" s="41" t="s">
        <v>366</v>
      </c>
      <c r="J825" s="41">
        <v>37347</v>
      </c>
    </row>
    <row r="826" spans="1:10" x14ac:dyDescent="0.2">
      <c r="A826" s="41">
        <v>37348</v>
      </c>
      <c r="B826" s="41">
        <v>37358</v>
      </c>
      <c r="C826" s="41">
        <v>37358</v>
      </c>
      <c r="D826" s="41">
        <v>37437</v>
      </c>
      <c r="E826" s="41">
        <v>37406</v>
      </c>
      <c r="F826" s="41" t="s">
        <v>366</v>
      </c>
      <c r="G826" s="41" t="s">
        <v>366</v>
      </c>
      <c r="H826" s="41" t="s">
        <v>366</v>
      </c>
      <c r="I826" s="41" t="s">
        <v>366</v>
      </c>
      <c r="J826" s="41">
        <v>37348</v>
      </c>
    </row>
    <row r="827" spans="1:10" x14ac:dyDescent="0.2">
      <c r="A827" s="41">
        <v>37349</v>
      </c>
      <c r="B827" s="41">
        <v>37360</v>
      </c>
      <c r="C827" s="41">
        <v>37360</v>
      </c>
      <c r="D827" s="41">
        <v>37437</v>
      </c>
      <c r="E827" s="41">
        <v>37406</v>
      </c>
      <c r="F827" s="41" t="s">
        <v>366</v>
      </c>
      <c r="G827" s="41" t="s">
        <v>366</v>
      </c>
      <c r="H827" s="41" t="s">
        <v>366</v>
      </c>
      <c r="I827" s="41" t="s">
        <v>366</v>
      </c>
      <c r="J827" s="41">
        <v>37349</v>
      </c>
    </row>
    <row r="828" spans="1:10" x14ac:dyDescent="0.2">
      <c r="A828" s="41">
        <v>37350</v>
      </c>
      <c r="B828" s="41">
        <v>37361</v>
      </c>
      <c r="C828" s="41">
        <v>37361</v>
      </c>
      <c r="D828" s="41">
        <v>37437</v>
      </c>
      <c r="E828" s="41">
        <v>37406</v>
      </c>
      <c r="F828" s="41" t="s">
        <v>366</v>
      </c>
      <c r="G828" s="41" t="s">
        <v>366</v>
      </c>
      <c r="H828" s="41" t="s">
        <v>366</v>
      </c>
      <c r="I828" s="41" t="s">
        <v>366</v>
      </c>
      <c r="J828" s="41">
        <v>37350</v>
      </c>
    </row>
    <row r="829" spans="1:10" x14ac:dyDescent="0.2">
      <c r="A829" s="41">
        <v>37351</v>
      </c>
      <c r="B829" s="41">
        <v>37362</v>
      </c>
      <c r="C829" s="41">
        <v>37362</v>
      </c>
      <c r="D829" s="41">
        <v>37437</v>
      </c>
      <c r="E829" s="41">
        <v>37406</v>
      </c>
      <c r="F829" s="41" t="s">
        <v>366</v>
      </c>
      <c r="G829" s="41" t="s">
        <v>366</v>
      </c>
      <c r="H829" s="41" t="s">
        <v>366</v>
      </c>
      <c r="I829" s="41" t="s">
        <v>366</v>
      </c>
      <c r="J829" s="41">
        <v>37351</v>
      </c>
    </row>
    <row r="830" spans="1:10" x14ac:dyDescent="0.2">
      <c r="A830" s="41">
        <v>37352</v>
      </c>
      <c r="B830" s="41">
        <v>37364</v>
      </c>
      <c r="C830" s="41">
        <v>37364</v>
      </c>
      <c r="D830" s="41">
        <v>37437</v>
      </c>
      <c r="E830" s="41">
        <v>37406</v>
      </c>
      <c r="F830" s="41" t="s">
        <v>366</v>
      </c>
      <c r="G830" s="41" t="s">
        <v>366</v>
      </c>
      <c r="H830" s="41" t="s">
        <v>366</v>
      </c>
      <c r="I830" s="41" t="s">
        <v>366</v>
      </c>
      <c r="J830" s="41">
        <v>37352</v>
      </c>
    </row>
    <row r="831" spans="1:10" x14ac:dyDescent="0.2">
      <c r="A831" s="41">
        <v>37353</v>
      </c>
      <c r="B831" s="41">
        <v>37365</v>
      </c>
      <c r="C831" s="41">
        <v>37365</v>
      </c>
      <c r="D831" s="41">
        <v>37437</v>
      </c>
      <c r="E831" s="41">
        <v>37406</v>
      </c>
      <c r="F831" s="41" t="s">
        <v>366</v>
      </c>
      <c r="G831" s="41" t="s">
        <v>366</v>
      </c>
      <c r="H831" s="41" t="s">
        <v>366</v>
      </c>
      <c r="I831" s="41" t="s">
        <v>366</v>
      </c>
      <c r="J831" s="41">
        <v>37353</v>
      </c>
    </row>
    <row r="832" spans="1:10" x14ac:dyDescent="0.2">
      <c r="A832" s="41">
        <v>37354</v>
      </c>
      <c r="B832" s="41">
        <v>37366</v>
      </c>
      <c r="C832" s="41">
        <v>37366</v>
      </c>
      <c r="D832" s="41">
        <v>37437</v>
      </c>
      <c r="E832" s="41">
        <v>37406</v>
      </c>
      <c r="F832" s="41" t="s">
        <v>366</v>
      </c>
      <c r="G832" s="41" t="s">
        <v>366</v>
      </c>
      <c r="H832" s="41" t="s">
        <v>366</v>
      </c>
      <c r="I832" s="41" t="s">
        <v>366</v>
      </c>
      <c r="J832" s="41">
        <v>37354</v>
      </c>
    </row>
    <row r="833" spans="1:10" x14ac:dyDescent="0.2">
      <c r="A833" s="41">
        <v>37355</v>
      </c>
      <c r="B833" s="41">
        <v>37368</v>
      </c>
      <c r="C833" s="41">
        <v>37368</v>
      </c>
      <c r="D833" s="41">
        <v>37437</v>
      </c>
      <c r="E833" s="41">
        <v>37406</v>
      </c>
      <c r="F833" s="41" t="s">
        <v>366</v>
      </c>
      <c r="G833" s="41" t="s">
        <v>366</v>
      </c>
      <c r="H833" s="41" t="s">
        <v>366</v>
      </c>
      <c r="I833" s="41" t="s">
        <v>366</v>
      </c>
      <c r="J833" s="41">
        <v>37355</v>
      </c>
    </row>
    <row r="834" spans="1:10" x14ac:dyDescent="0.2">
      <c r="A834" s="41">
        <v>37356</v>
      </c>
      <c r="B834" s="41">
        <v>37369</v>
      </c>
      <c r="C834" s="41">
        <v>37369</v>
      </c>
      <c r="D834" s="41">
        <v>37437</v>
      </c>
      <c r="E834" s="41">
        <v>37406</v>
      </c>
      <c r="F834" s="41" t="s">
        <v>366</v>
      </c>
      <c r="G834" s="41" t="s">
        <v>366</v>
      </c>
      <c r="H834" s="41" t="s">
        <v>366</v>
      </c>
      <c r="I834" s="41" t="s">
        <v>366</v>
      </c>
      <c r="J834" s="41">
        <v>37356</v>
      </c>
    </row>
    <row r="835" spans="1:10" x14ac:dyDescent="0.2">
      <c r="A835" s="41">
        <v>37357</v>
      </c>
      <c r="B835" s="41">
        <v>37370</v>
      </c>
      <c r="C835" s="41">
        <v>37370</v>
      </c>
      <c r="D835" s="41">
        <v>37437</v>
      </c>
      <c r="E835" s="41">
        <v>37406</v>
      </c>
      <c r="F835" s="41" t="s">
        <v>366</v>
      </c>
      <c r="G835" s="41" t="s">
        <v>366</v>
      </c>
      <c r="H835" s="41" t="s">
        <v>366</v>
      </c>
      <c r="I835" s="41" t="s">
        <v>366</v>
      </c>
      <c r="J835" s="41">
        <v>37357</v>
      </c>
    </row>
    <row r="836" spans="1:10" x14ac:dyDescent="0.2">
      <c r="A836" s="41">
        <v>37358</v>
      </c>
      <c r="B836" s="41">
        <v>37372</v>
      </c>
      <c r="C836" s="41">
        <v>37372</v>
      </c>
      <c r="D836" s="41">
        <v>37437</v>
      </c>
      <c r="E836" s="41">
        <v>37406</v>
      </c>
      <c r="F836" s="41" t="s">
        <v>366</v>
      </c>
      <c r="G836" s="41" t="s">
        <v>366</v>
      </c>
      <c r="H836" s="41" t="s">
        <v>366</v>
      </c>
      <c r="I836" s="41" t="s">
        <v>366</v>
      </c>
      <c r="J836" s="41">
        <v>37358</v>
      </c>
    </row>
    <row r="837" spans="1:10" x14ac:dyDescent="0.2">
      <c r="A837" s="41">
        <v>37359</v>
      </c>
      <c r="B837" s="41">
        <v>37373</v>
      </c>
      <c r="C837" s="41">
        <v>37373</v>
      </c>
      <c r="D837" s="41">
        <v>37437</v>
      </c>
      <c r="E837" s="41">
        <v>37406</v>
      </c>
      <c r="F837" s="41" t="s">
        <v>366</v>
      </c>
      <c r="G837" s="41" t="s">
        <v>366</v>
      </c>
      <c r="H837" s="41" t="s">
        <v>366</v>
      </c>
      <c r="I837" s="41" t="s">
        <v>366</v>
      </c>
      <c r="J837" s="41">
        <v>37359</v>
      </c>
    </row>
    <row r="838" spans="1:10" x14ac:dyDescent="0.2">
      <c r="A838" s="41">
        <v>37360</v>
      </c>
      <c r="B838" s="41">
        <v>37374</v>
      </c>
      <c r="C838" s="41">
        <v>37374</v>
      </c>
      <c r="D838" s="41">
        <v>37437</v>
      </c>
      <c r="E838" s="41">
        <v>37406</v>
      </c>
      <c r="F838" s="41" t="s">
        <v>366</v>
      </c>
      <c r="G838" s="41" t="s">
        <v>366</v>
      </c>
      <c r="H838" s="41" t="s">
        <v>366</v>
      </c>
      <c r="I838" s="41" t="s">
        <v>366</v>
      </c>
      <c r="J838" s="41">
        <v>37360</v>
      </c>
    </row>
    <row r="839" spans="1:10" x14ac:dyDescent="0.2">
      <c r="A839" s="41">
        <v>37361</v>
      </c>
      <c r="B839" s="41">
        <v>37376</v>
      </c>
      <c r="C839" s="41">
        <v>37376</v>
      </c>
      <c r="D839" s="41">
        <v>37437</v>
      </c>
      <c r="E839" s="41">
        <v>37406</v>
      </c>
      <c r="F839" s="41" t="s">
        <v>366</v>
      </c>
      <c r="G839" s="41" t="s">
        <v>366</v>
      </c>
      <c r="H839" s="41" t="s">
        <v>366</v>
      </c>
      <c r="I839" s="41" t="s">
        <v>366</v>
      </c>
      <c r="J839" s="41">
        <v>37361</v>
      </c>
    </row>
    <row r="840" spans="1:10" x14ac:dyDescent="0.2">
      <c r="A840" s="41">
        <v>37362</v>
      </c>
      <c r="B840" s="41">
        <v>37377</v>
      </c>
      <c r="C840" s="41">
        <v>37377</v>
      </c>
      <c r="D840" s="41">
        <v>37437</v>
      </c>
      <c r="E840" s="41">
        <v>37406</v>
      </c>
      <c r="F840" s="41" t="s">
        <v>366</v>
      </c>
      <c r="G840" s="41" t="s">
        <v>366</v>
      </c>
      <c r="H840" s="41" t="s">
        <v>366</v>
      </c>
      <c r="I840" s="41" t="s">
        <v>366</v>
      </c>
      <c r="J840" s="41">
        <v>37362</v>
      </c>
    </row>
    <row r="841" spans="1:10" x14ac:dyDescent="0.2">
      <c r="A841" s="41">
        <v>37363</v>
      </c>
      <c r="B841" s="41">
        <v>37378</v>
      </c>
      <c r="C841" s="41">
        <v>37378</v>
      </c>
      <c r="D841" s="41">
        <v>37437</v>
      </c>
      <c r="E841" s="41">
        <v>37406</v>
      </c>
      <c r="F841" s="41" t="s">
        <v>366</v>
      </c>
      <c r="G841" s="41" t="s">
        <v>366</v>
      </c>
      <c r="H841" s="41" t="s">
        <v>366</v>
      </c>
      <c r="I841" s="41" t="s">
        <v>366</v>
      </c>
      <c r="J841" s="41">
        <v>37363</v>
      </c>
    </row>
    <row r="842" spans="1:10" x14ac:dyDescent="0.2">
      <c r="A842" s="41">
        <v>37364</v>
      </c>
      <c r="B842" s="41">
        <v>37380</v>
      </c>
      <c r="C842" s="41">
        <v>37380</v>
      </c>
      <c r="D842" s="41">
        <v>37437</v>
      </c>
      <c r="E842" s="41">
        <v>37406</v>
      </c>
      <c r="F842" s="41" t="s">
        <v>366</v>
      </c>
      <c r="G842" s="41" t="s">
        <v>366</v>
      </c>
      <c r="H842" s="41" t="s">
        <v>366</v>
      </c>
      <c r="I842" s="41" t="s">
        <v>366</v>
      </c>
      <c r="J842" s="41">
        <v>37364</v>
      </c>
    </row>
    <row r="843" spans="1:10" x14ac:dyDescent="0.2">
      <c r="A843" s="41">
        <v>37365</v>
      </c>
      <c r="B843" s="41">
        <v>37381</v>
      </c>
      <c r="C843" s="41">
        <v>37381</v>
      </c>
      <c r="D843" s="41">
        <v>37437</v>
      </c>
      <c r="E843" s="41">
        <v>37406</v>
      </c>
      <c r="F843" s="41" t="s">
        <v>366</v>
      </c>
      <c r="G843" s="41" t="s">
        <v>366</v>
      </c>
      <c r="H843" s="41" t="s">
        <v>366</v>
      </c>
      <c r="I843" s="41" t="s">
        <v>366</v>
      </c>
      <c r="J843" s="41">
        <v>37365</v>
      </c>
    </row>
    <row r="844" spans="1:10" x14ac:dyDescent="0.2">
      <c r="A844" s="41">
        <v>37366</v>
      </c>
      <c r="B844" s="41">
        <v>37382</v>
      </c>
      <c r="C844" s="41">
        <v>37382</v>
      </c>
      <c r="D844" s="41">
        <v>37437</v>
      </c>
      <c r="E844" s="41">
        <v>37406</v>
      </c>
      <c r="F844" s="41" t="s">
        <v>366</v>
      </c>
      <c r="G844" s="41" t="s">
        <v>366</v>
      </c>
      <c r="H844" s="41" t="s">
        <v>366</v>
      </c>
      <c r="I844" s="41" t="s">
        <v>366</v>
      </c>
      <c r="J844" s="41">
        <v>37366</v>
      </c>
    </row>
    <row r="845" spans="1:10" x14ac:dyDescent="0.2">
      <c r="A845" s="41">
        <v>37367</v>
      </c>
      <c r="B845" s="41">
        <v>37384</v>
      </c>
      <c r="C845" s="41">
        <v>37384</v>
      </c>
      <c r="D845" s="41">
        <v>37437</v>
      </c>
      <c r="E845" s="41">
        <v>37406</v>
      </c>
      <c r="F845" s="41" t="s">
        <v>366</v>
      </c>
      <c r="G845" s="41" t="s">
        <v>366</v>
      </c>
      <c r="H845" s="41" t="s">
        <v>366</v>
      </c>
      <c r="I845" s="41" t="s">
        <v>366</v>
      </c>
      <c r="J845" s="41">
        <v>37367</v>
      </c>
    </row>
    <row r="846" spans="1:10" x14ac:dyDescent="0.2">
      <c r="A846" s="41">
        <v>37368</v>
      </c>
      <c r="B846" s="41">
        <v>37385</v>
      </c>
      <c r="C846" s="41">
        <v>37385</v>
      </c>
      <c r="D846" s="41">
        <v>37437</v>
      </c>
      <c r="E846" s="41">
        <v>37406</v>
      </c>
      <c r="F846" s="41" t="s">
        <v>366</v>
      </c>
      <c r="G846" s="41" t="s">
        <v>366</v>
      </c>
      <c r="H846" s="41" t="s">
        <v>366</v>
      </c>
      <c r="I846" s="41" t="s">
        <v>366</v>
      </c>
      <c r="J846" s="41">
        <v>37368</v>
      </c>
    </row>
    <row r="847" spans="1:10" x14ac:dyDescent="0.2">
      <c r="A847" s="41">
        <v>37369</v>
      </c>
      <c r="B847" s="41">
        <v>37386</v>
      </c>
      <c r="C847" s="41">
        <v>37386</v>
      </c>
      <c r="D847" s="41">
        <v>37437</v>
      </c>
      <c r="E847" s="41">
        <v>37406</v>
      </c>
      <c r="F847" s="41" t="s">
        <v>366</v>
      </c>
      <c r="G847" s="41" t="s">
        <v>366</v>
      </c>
      <c r="H847" s="41" t="s">
        <v>366</v>
      </c>
      <c r="I847" s="41" t="s">
        <v>366</v>
      </c>
      <c r="J847" s="41">
        <v>37369</v>
      </c>
    </row>
    <row r="848" spans="1:10" x14ac:dyDescent="0.2">
      <c r="A848" s="41">
        <v>37370</v>
      </c>
      <c r="B848" s="41">
        <v>37388</v>
      </c>
      <c r="C848" s="41">
        <v>37388</v>
      </c>
      <c r="D848" s="41">
        <v>37437</v>
      </c>
      <c r="E848" s="41">
        <v>37406</v>
      </c>
      <c r="F848" s="41" t="s">
        <v>366</v>
      </c>
      <c r="G848" s="41" t="s">
        <v>366</v>
      </c>
      <c r="H848" s="41" t="s">
        <v>366</v>
      </c>
      <c r="I848" s="41" t="s">
        <v>366</v>
      </c>
      <c r="J848" s="41">
        <v>37370</v>
      </c>
    </row>
    <row r="849" spans="1:10" x14ac:dyDescent="0.2">
      <c r="A849" s="41">
        <v>37371</v>
      </c>
      <c r="B849" s="41">
        <v>37389</v>
      </c>
      <c r="C849" s="41">
        <v>37389</v>
      </c>
      <c r="D849" s="41">
        <v>37437</v>
      </c>
      <c r="E849" s="41">
        <v>37406</v>
      </c>
      <c r="F849" s="41" t="s">
        <v>366</v>
      </c>
      <c r="G849" s="41" t="s">
        <v>366</v>
      </c>
      <c r="H849" s="41" t="s">
        <v>366</v>
      </c>
      <c r="I849" s="41" t="s">
        <v>366</v>
      </c>
      <c r="J849" s="41">
        <v>37371</v>
      </c>
    </row>
    <row r="850" spans="1:10" x14ac:dyDescent="0.2">
      <c r="A850" s="41">
        <v>37372</v>
      </c>
      <c r="B850" s="41">
        <v>37390</v>
      </c>
      <c r="C850" s="41">
        <v>37390</v>
      </c>
      <c r="D850" s="41">
        <v>37437</v>
      </c>
      <c r="E850" s="41">
        <v>37406</v>
      </c>
      <c r="F850" s="41" t="s">
        <v>366</v>
      </c>
      <c r="G850" s="41" t="s">
        <v>366</v>
      </c>
      <c r="H850" s="41" t="s">
        <v>366</v>
      </c>
      <c r="I850" s="41" t="s">
        <v>366</v>
      </c>
      <c r="J850" s="41">
        <v>37372</v>
      </c>
    </row>
    <row r="851" spans="1:10" x14ac:dyDescent="0.2">
      <c r="A851" s="41">
        <v>37373</v>
      </c>
      <c r="B851" s="41">
        <v>37392</v>
      </c>
      <c r="C851" s="41">
        <v>37392</v>
      </c>
      <c r="D851" s="41">
        <v>37437</v>
      </c>
      <c r="E851" s="41">
        <v>37406</v>
      </c>
      <c r="F851" s="41" t="s">
        <v>366</v>
      </c>
      <c r="G851" s="41" t="s">
        <v>366</v>
      </c>
      <c r="H851" s="41" t="s">
        <v>366</v>
      </c>
      <c r="I851" s="41" t="s">
        <v>366</v>
      </c>
      <c r="J851" s="41">
        <v>37373</v>
      </c>
    </row>
    <row r="852" spans="1:10" x14ac:dyDescent="0.2">
      <c r="A852" s="41">
        <v>37374</v>
      </c>
      <c r="B852" s="41">
        <v>37393</v>
      </c>
      <c r="C852" s="41">
        <v>37393</v>
      </c>
      <c r="D852" s="41">
        <v>37437</v>
      </c>
      <c r="E852" s="41">
        <v>37406</v>
      </c>
      <c r="F852" s="41" t="s">
        <v>366</v>
      </c>
      <c r="G852" s="41" t="s">
        <v>366</v>
      </c>
      <c r="H852" s="41" t="s">
        <v>366</v>
      </c>
      <c r="I852" s="41" t="s">
        <v>366</v>
      </c>
      <c r="J852" s="41">
        <v>37374</v>
      </c>
    </row>
    <row r="853" spans="1:10" x14ac:dyDescent="0.2">
      <c r="A853" s="41">
        <v>37375</v>
      </c>
      <c r="B853" s="41">
        <v>37394</v>
      </c>
      <c r="C853" s="41">
        <v>37394</v>
      </c>
      <c r="D853" s="41">
        <v>37437</v>
      </c>
      <c r="E853" s="41">
        <v>37406</v>
      </c>
      <c r="F853" s="41" t="s">
        <v>366</v>
      </c>
      <c r="G853" s="41" t="s">
        <v>366</v>
      </c>
      <c r="H853" s="41" t="s">
        <v>366</v>
      </c>
      <c r="I853" s="41" t="s">
        <v>366</v>
      </c>
      <c r="J853" s="41">
        <v>37375</v>
      </c>
    </row>
    <row r="854" spans="1:10" x14ac:dyDescent="0.2">
      <c r="A854" s="41">
        <v>37376</v>
      </c>
      <c r="B854" s="41">
        <v>37396</v>
      </c>
      <c r="C854" s="41">
        <v>37396</v>
      </c>
      <c r="D854" s="41">
        <v>37437</v>
      </c>
      <c r="E854" s="41">
        <v>37406</v>
      </c>
      <c r="F854" s="41" t="s">
        <v>366</v>
      </c>
      <c r="G854" s="41" t="s">
        <v>366</v>
      </c>
      <c r="H854" s="41" t="s">
        <v>366</v>
      </c>
      <c r="I854" s="41" t="s">
        <v>366</v>
      </c>
      <c r="J854" s="41">
        <v>37376</v>
      </c>
    </row>
    <row r="855" spans="1:10" x14ac:dyDescent="0.2">
      <c r="A855" s="41">
        <v>37377</v>
      </c>
      <c r="B855" s="41">
        <v>37397</v>
      </c>
      <c r="C855" s="41">
        <v>37397</v>
      </c>
      <c r="D855" s="41">
        <v>37437</v>
      </c>
      <c r="E855" s="41">
        <v>37406</v>
      </c>
      <c r="F855" s="41" t="s">
        <v>366</v>
      </c>
      <c r="G855" s="41" t="s">
        <v>366</v>
      </c>
      <c r="H855" s="41" t="s">
        <v>366</v>
      </c>
      <c r="I855" s="41" t="s">
        <v>366</v>
      </c>
      <c r="J855" s="41">
        <v>37377</v>
      </c>
    </row>
    <row r="856" spans="1:10" x14ac:dyDescent="0.2">
      <c r="A856" s="41">
        <v>37378</v>
      </c>
      <c r="B856" s="41">
        <v>37398</v>
      </c>
      <c r="C856" s="41">
        <v>37398</v>
      </c>
      <c r="D856" s="41">
        <v>37437</v>
      </c>
      <c r="E856" s="41">
        <v>37406</v>
      </c>
      <c r="F856" s="41" t="s">
        <v>366</v>
      </c>
      <c r="G856" s="41" t="s">
        <v>366</v>
      </c>
      <c r="H856" s="41" t="s">
        <v>366</v>
      </c>
      <c r="I856" s="41" t="s">
        <v>366</v>
      </c>
      <c r="J856" s="41">
        <v>37378</v>
      </c>
    </row>
    <row r="857" spans="1:10" x14ac:dyDescent="0.2">
      <c r="A857" s="41">
        <v>37379</v>
      </c>
      <c r="B857" s="41">
        <v>37400</v>
      </c>
      <c r="C857" s="41">
        <v>37400</v>
      </c>
      <c r="D857" s="41">
        <v>37437</v>
      </c>
      <c r="E857" s="41">
        <v>37406</v>
      </c>
      <c r="F857" s="41" t="s">
        <v>366</v>
      </c>
      <c r="G857" s="41" t="s">
        <v>366</v>
      </c>
      <c r="H857" s="41" t="s">
        <v>366</v>
      </c>
      <c r="I857" s="41" t="s">
        <v>366</v>
      </c>
      <c r="J857" s="41">
        <v>37379</v>
      </c>
    </row>
    <row r="858" spans="1:10" x14ac:dyDescent="0.2">
      <c r="A858" s="41">
        <v>37380</v>
      </c>
      <c r="B858" s="41">
        <v>37401</v>
      </c>
      <c r="C858" s="41">
        <v>37401</v>
      </c>
      <c r="D858" s="41">
        <v>37437</v>
      </c>
      <c r="E858" s="41">
        <v>37406</v>
      </c>
      <c r="F858" s="41" t="s">
        <v>366</v>
      </c>
      <c r="G858" s="41" t="s">
        <v>366</v>
      </c>
      <c r="H858" s="41" t="s">
        <v>366</v>
      </c>
      <c r="I858" s="41" t="s">
        <v>366</v>
      </c>
      <c r="J858" s="41">
        <v>37380</v>
      </c>
    </row>
    <row r="859" spans="1:10" x14ac:dyDescent="0.2">
      <c r="A859" s="41">
        <v>37381</v>
      </c>
      <c r="B859" s="41">
        <v>37402</v>
      </c>
      <c r="C859" s="41">
        <v>37402</v>
      </c>
      <c r="D859" s="41">
        <v>37437</v>
      </c>
      <c r="E859" s="41">
        <v>37406</v>
      </c>
      <c r="F859" s="41" t="s">
        <v>366</v>
      </c>
      <c r="G859" s="41" t="s">
        <v>366</v>
      </c>
      <c r="H859" s="41" t="s">
        <v>366</v>
      </c>
      <c r="I859" s="41" t="s">
        <v>366</v>
      </c>
      <c r="J859" s="41">
        <v>37381</v>
      </c>
    </row>
    <row r="860" spans="1:10" x14ac:dyDescent="0.2">
      <c r="A860" s="41">
        <v>37382</v>
      </c>
      <c r="B860" s="41">
        <v>37404</v>
      </c>
      <c r="C860" s="41">
        <v>37404</v>
      </c>
      <c r="D860" s="41">
        <v>37437</v>
      </c>
      <c r="E860" s="41">
        <v>37406</v>
      </c>
      <c r="F860" s="41" t="s">
        <v>366</v>
      </c>
      <c r="G860" s="41" t="s">
        <v>366</v>
      </c>
      <c r="H860" s="41" t="s">
        <v>366</v>
      </c>
      <c r="I860" s="41" t="s">
        <v>366</v>
      </c>
      <c r="J860" s="41">
        <v>37382</v>
      </c>
    </row>
    <row r="861" spans="1:10" x14ac:dyDescent="0.2">
      <c r="A861" s="41">
        <v>37383</v>
      </c>
      <c r="B861" s="41">
        <v>37405</v>
      </c>
      <c r="C861" s="41">
        <v>37405</v>
      </c>
      <c r="D861" s="41">
        <v>37437</v>
      </c>
      <c r="E861" s="41">
        <v>37406</v>
      </c>
      <c r="F861" s="41" t="s">
        <v>366</v>
      </c>
      <c r="G861" s="41" t="s">
        <v>366</v>
      </c>
      <c r="H861" s="41" t="s">
        <v>366</v>
      </c>
      <c r="I861" s="41" t="s">
        <v>366</v>
      </c>
      <c r="J861" s="41">
        <v>37383</v>
      </c>
    </row>
    <row r="862" spans="1:10" x14ac:dyDescent="0.2">
      <c r="A862" s="41">
        <v>37384</v>
      </c>
      <c r="B862" s="41">
        <v>37406</v>
      </c>
      <c r="C862" s="41">
        <v>37406</v>
      </c>
      <c r="D862" s="41">
        <v>37437</v>
      </c>
      <c r="E862" s="41">
        <v>37406</v>
      </c>
      <c r="F862" s="41" t="s">
        <v>366</v>
      </c>
      <c r="G862" s="41" t="s">
        <v>366</v>
      </c>
      <c r="H862" s="41" t="s">
        <v>366</v>
      </c>
      <c r="I862" s="41" t="s">
        <v>366</v>
      </c>
      <c r="J862" s="41">
        <v>37384</v>
      </c>
    </row>
    <row r="863" spans="1:10" x14ac:dyDescent="0.2">
      <c r="A863" s="41">
        <v>37385</v>
      </c>
      <c r="B863" s="41">
        <v>37409</v>
      </c>
      <c r="C863" s="41">
        <v>37409</v>
      </c>
      <c r="D863" s="41">
        <v>37437</v>
      </c>
      <c r="E863" s="41">
        <v>37406</v>
      </c>
      <c r="F863" s="41" t="s">
        <v>366</v>
      </c>
      <c r="G863" s="41" t="s">
        <v>366</v>
      </c>
      <c r="H863" s="41" t="s">
        <v>366</v>
      </c>
      <c r="I863" s="41" t="s">
        <v>366</v>
      </c>
      <c r="J863" s="41">
        <v>37385</v>
      </c>
    </row>
    <row r="864" spans="1:10" x14ac:dyDescent="0.2">
      <c r="A864" s="41">
        <v>37386</v>
      </c>
      <c r="B864" s="41">
        <v>37410</v>
      </c>
      <c r="C864" s="41">
        <v>37410</v>
      </c>
      <c r="D864" s="41">
        <v>37437</v>
      </c>
      <c r="E864" s="41">
        <v>37406</v>
      </c>
      <c r="F864" s="41" t="s">
        <v>366</v>
      </c>
      <c r="G864" s="41" t="s">
        <v>366</v>
      </c>
      <c r="H864" s="41" t="s">
        <v>366</v>
      </c>
      <c r="I864" s="41" t="s">
        <v>366</v>
      </c>
      <c r="J864" s="41">
        <v>37386</v>
      </c>
    </row>
    <row r="865" spans="1:10" x14ac:dyDescent="0.2">
      <c r="A865" s="41">
        <v>37387</v>
      </c>
      <c r="B865" s="41">
        <v>37411</v>
      </c>
      <c r="C865" s="41">
        <v>37411</v>
      </c>
      <c r="D865" s="41">
        <v>37437</v>
      </c>
      <c r="E865" s="41">
        <v>37406</v>
      </c>
      <c r="F865" s="41" t="s">
        <v>366</v>
      </c>
      <c r="G865" s="41" t="s">
        <v>366</v>
      </c>
      <c r="H865" s="41" t="s">
        <v>366</v>
      </c>
      <c r="I865" s="41" t="s">
        <v>366</v>
      </c>
      <c r="J865" s="41">
        <v>37387</v>
      </c>
    </row>
    <row r="866" spans="1:10" x14ac:dyDescent="0.2">
      <c r="A866" s="41">
        <v>37388</v>
      </c>
      <c r="B866" s="41">
        <v>37413</v>
      </c>
      <c r="C866" s="41">
        <v>37413</v>
      </c>
      <c r="D866" s="41">
        <v>37437</v>
      </c>
      <c r="E866" s="41">
        <v>37406</v>
      </c>
      <c r="F866" s="41" t="s">
        <v>366</v>
      </c>
      <c r="G866" s="41" t="s">
        <v>366</v>
      </c>
      <c r="H866" s="41" t="s">
        <v>366</v>
      </c>
      <c r="I866" s="41" t="s">
        <v>366</v>
      </c>
      <c r="J866" s="41">
        <v>37388</v>
      </c>
    </row>
    <row r="867" spans="1:10" x14ac:dyDescent="0.2">
      <c r="A867" s="41">
        <v>37389</v>
      </c>
      <c r="B867" s="41">
        <v>37414</v>
      </c>
      <c r="C867" s="41">
        <v>37414</v>
      </c>
      <c r="D867" s="41">
        <v>37437</v>
      </c>
      <c r="E867" s="41">
        <v>37406</v>
      </c>
      <c r="F867" s="41" t="s">
        <v>366</v>
      </c>
      <c r="G867" s="41" t="s">
        <v>366</v>
      </c>
      <c r="H867" s="41" t="s">
        <v>366</v>
      </c>
      <c r="I867" s="41" t="s">
        <v>366</v>
      </c>
      <c r="J867" s="41">
        <v>37389</v>
      </c>
    </row>
    <row r="868" spans="1:10" x14ac:dyDescent="0.2">
      <c r="A868" s="41">
        <v>37390</v>
      </c>
      <c r="B868" s="41">
        <v>37415</v>
      </c>
      <c r="C868" s="41">
        <v>37415</v>
      </c>
      <c r="D868" s="41">
        <v>37437</v>
      </c>
      <c r="E868" s="41">
        <v>37406</v>
      </c>
      <c r="F868" s="41" t="s">
        <v>366</v>
      </c>
      <c r="G868" s="41" t="s">
        <v>366</v>
      </c>
      <c r="H868" s="41" t="s">
        <v>366</v>
      </c>
      <c r="I868" s="41" t="s">
        <v>366</v>
      </c>
      <c r="J868" s="41">
        <v>37390</v>
      </c>
    </row>
    <row r="869" spans="1:10" x14ac:dyDescent="0.2">
      <c r="A869" s="41">
        <v>37391</v>
      </c>
      <c r="B869" s="41">
        <v>37417</v>
      </c>
      <c r="C869" s="41">
        <v>37417</v>
      </c>
      <c r="D869" s="41">
        <v>37437</v>
      </c>
      <c r="E869" s="41">
        <v>37406</v>
      </c>
      <c r="F869" s="41" t="s">
        <v>366</v>
      </c>
      <c r="G869" s="41" t="s">
        <v>366</v>
      </c>
      <c r="H869" s="41" t="s">
        <v>366</v>
      </c>
      <c r="I869" s="41" t="s">
        <v>366</v>
      </c>
      <c r="J869" s="41">
        <v>37391</v>
      </c>
    </row>
    <row r="870" spans="1:10" x14ac:dyDescent="0.2">
      <c r="A870" s="41">
        <v>37392</v>
      </c>
      <c r="B870" s="41">
        <v>37418</v>
      </c>
      <c r="C870" s="41">
        <v>37418</v>
      </c>
      <c r="D870" s="41">
        <v>37437</v>
      </c>
      <c r="E870" s="41">
        <v>37406</v>
      </c>
      <c r="F870" s="41" t="s">
        <v>366</v>
      </c>
      <c r="G870" s="41" t="s">
        <v>366</v>
      </c>
      <c r="H870" s="41" t="s">
        <v>366</v>
      </c>
      <c r="I870" s="41" t="s">
        <v>366</v>
      </c>
      <c r="J870" s="41">
        <v>37392</v>
      </c>
    </row>
    <row r="871" spans="1:10" x14ac:dyDescent="0.2">
      <c r="A871" s="41">
        <v>37393</v>
      </c>
      <c r="B871" s="41">
        <v>37419</v>
      </c>
      <c r="C871" s="41">
        <v>37419</v>
      </c>
      <c r="D871" s="41">
        <v>37437</v>
      </c>
      <c r="E871" s="41">
        <v>37406</v>
      </c>
      <c r="F871" s="41" t="s">
        <v>366</v>
      </c>
      <c r="G871" s="41" t="s">
        <v>366</v>
      </c>
      <c r="H871" s="41" t="s">
        <v>366</v>
      </c>
      <c r="I871" s="41" t="s">
        <v>366</v>
      </c>
      <c r="J871" s="41">
        <v>37393</v>
      </c>
    </row>
    <row r="872" spans="1:10" x14ac:dyDescent="0.2">
      <c r="A872" s="41">
        <v>37394</v>
      </c>
      <c r="B872" s="41">
        <v>37421</v>
      </c>
      <c r="C872" s="41">
        <v>37421</v>
      </c>
      <c r="D872" s="41">
        <v>37437</v>
      </c>
      <c r="E872" s="41">
        <v>37406</v>
      </c>
      <c r="F872" s="41" t="s">
        <v>366</v>
      </c>
      <c r="G872" s="41" t="s">
        <v>366</v>
      </c>
      <c r="H872" s="41" t="s">
        <v>366</v>
      </c>
      <c r="I872" s="41" t="s">
        <v>366</v>
      </c>
      <c r="J872" s="41">
        <v>37394</v>
      </c>
    </row>
    <row r="873" spans="1:10" x14ac:dyDescent="0.2">
      <c r="A873" s="41">
        <v>37395</v>
      </c>
      <c r="B873" s="41">
        <v>37422</v>
      </c>
      <c r="C873" s="41">
        <v>37422</v>
      </c>
      <c r="D873" s="41">
        <v>37437</v>
      </c>
      <c r="E873" s="41">
        <v>37406</v>
      </c>
      <c r="F873" s="41" t="s">
        <v>366</v>
      </c>
      <c r="G873" s="41" t="s">
        <v>366</v>
      </c>
      <c r="H873" s="41" t="s">
        <v>366</v>
      </c>
      <c r="I873" s="41" t="s">
        <v>366</v>
      </c>
      <c r="J873" s="41">
        <v>37395</v>
      </c>
    </row>
    <row r="874" spans="1:10" x14ac:dyDescent="0.2">
      <c r="A874" s="41">
        <v>37396</v>
      </c>
      <c r="B874" s="41">
        <v>37423</v>
      </c>
      <c r="C874" s="41">
        <v>37423</v>
      </c>
      <c r="D874" s="41">
        <v>37437</v>
      </c>
      <c r="E874" s="41">
        <v>37406</v>
      </c>
      <c r="F874" s="41" t="s">
        <v>366</v>
      </c>
      <c r="G874" s="41" t="s">
        <v>366</v>
      </c>
      <c r="H874" s="41" t="s">
        <v>366</v>
      </c>
      <c r="I874" s="41" t="s">
        <v>366</v>
      </c>
      <c r="J874" s="41">
        <v>37396</v>
      </c>
    </row>
    <row r="875" spans="1:10" x14ac:dyDescent="0.2">
      <c r="A875" s="41">
        <v>37397</v>
      </c>
      <c r="B875" s="41">
        <v>37425</v>
      </c>
      <c r="C875" s="41">
        <v>37425</v>
      </c>
      <c r="D875" s="41">
        <v>37437</v>
      </c>
      <c r="E875" s="41">
        <v>37406</v>
      </c>
      <c r="F875" s="41" t="s">
        <v>366</v>
      </c>
      <c r="G875" s="41" t="s">
        <v>366</v>
      </c>
      <c r="H875" s="41" t="s">
        <v>366</v>
      </c>
      <c r="I875" s="41" t="s">
        <v>366</v>
      </c>
      <c r="J875" s="41">
        <v>37397</v>
      </c>
    </row>
    <row r="876" spans="1:10" x14ac:dyDescent="0.2">
      <c r="A876" s="41">
        <v>37398</v>
      </c>
      <c r="B876" s="41">
        <v>37426</v>
      </c>
      <c r="C876" s="41">
        <v>37426</v>
      </c>
      <c r="D876" s="41">
        <v>37437</v>
      </c>
      <c r="E876" s="41">
        <v>37406</v>
      </c>
      <c r="F876" s="41" t="s">
        <v>366</v>
      </c>
      <c r="G876" s="41" t="s">
        <v>366</v>
      </c>
      <c r="H876" s="41" t="s">
        <v>366</v>
      </c>
      <c r="I876" s="41" t="s">
        <v>366</v>
      </c>
      <c r="J876" s="41">
        <v>37398</v>
      </c>
    </row>
    <row r="877" spans="1:10" x14ac:dyDescent="0.2">
      <c r="A877" s="41">
        <v>37399</v>
      </c>
      <c r="B877" s="41">
        <v>37427</v>
      </c>
      <c r="C877" s="41">
        <v>37427</v>
      </c>
      <c r="D877" s="41">
        <v>37437</v>
      </c>
      <c r="E877" s="41">
        <v>37406</v>
      </c>
      <c r="F877" s="41" t="s">
        <v>366</v>
      </c>
      <c r="G877" s="41" t="s">
        <v>366</v>
      </c>
      <c r="H877" s="41" t="s">
        <v>366</v>
      </c>
      <c r="I877" s="41" t="s">
        <v>366</v>
      </c>
      <c r="J877" s="41">
        <v>37399</v>
      </c>
    </row>
    <row r="878" spans="1:10" x14ac:dyDescent="0.2">
      <c r="A878" s="41">
        <v>37400</v>
      </c>
      <c r="B878" s="41">
        <v>37429</v>
      </c>
      <c r="C878" s="41">
        <v>37429</v>
      </c>
      <c r="D878" s="41">
        <v>37437</v>
      </c>
      <c r="E878" s="41">
        <v>37406</v>
      </c>
      <c r="F878" s="41" t="s">
        <v>366</v>
      </c>
      <c r="G878" s="41" t="s">
        <v>366</v>
      </c>
      <c r="H878" s="41" t="s">
        <v>366</v>
      </c>
      <c r="I878" s="41" t="s">
        <v>366</v>
      </c>
      <c r="J878" s="41">
        <v>37400</v>
      </c>
    </row>
    <row r="879" spans="1:10" x14ac:dyDescent="0.2">
      <c r="A879" s="41">
        <v>37401</v>
      </c>
      <c r="B879" s="41">
        <v>37430</v>
      </c>
      <c r="C879" s="41">
        <v>37430</v>
      </c>
      <c r="D879" s="41">
        <v>37437</v>
      </c>
      <c r="E879" s="41">
        <v>37406</v>
      </c>
      <c r="F879" s="41" t="s">
        <v>366</v>
      </c>
      <c r="G879" s="41" t="s">
        <v>366</v>
      </c>
      <c r="H879" s="41" t="s">
        <v>366</v>
      </c>
      <c r="I879" s="41" t="s">
        <v>366</v>
      </c>
      <c r="J879" s="41">
        <v>37401</v>
      </c>
    </row>
    <row r="880" spans="1:10" x14ac:dyDescent="0.2">
      <c r="A880" s="41">
        <v>37402</v>
      </c>
      <c r="B880" s="41">
        <v>37431</v>
      </c>
      <c r="C880" s="41">
        <v>37431</v>
      </c>
      <c r="D880" s="41">
        <v>37437</v>
      </c>
      <c r="E880" s="41">
        <v>37406</v>
      </c>
      <c r="F880" s="41" t="s">
        <v>366</v>
      </c>
      <c r="G880" s="41" t="s">
        <v>366</v>
      </c>
      <c r="H880" s="41" t="s">
        <v>366</v>
      </c>
      <c r="I880" s="41" t="s">
        <v>366</v>
      </c>
      <c r="J880" s="41">
        <v>37402</v>
      </c>
    </row>
    <row r="881" spans="1:10" x14ac:dyDescent="0.2">
      <c r="A881" s="41">
        <v>37403</v>
      </c>
      <c r="B881" s="41">
        <v>37433</v>
      </c>
      <c r="C881" s="41">
        <v>37433</v>
      </c>
      <c r="D881" s="41">
        <v>37437</v>
      </c>
      <c r="E881" s="41">
        <v>37406</v>
      </c>
      <c r="F881" s="41" t="s">
        <v>366</v>
      </c>
      <c r="G881" s="41" t="s">
        <v>366</v>
      </c>
      <c r="H881" s="41" t="s">
        <v>366</v>
      </c>
      <c r="I881" s="41" t="s">
        <v>366</v>
      </c>
      <c r="J881" s="41">
        <v>37403</v>
      </c>
    </row>
    <row r="882" spans="1:10" x14ac:dyDescent="0.2">
      <c r="A882" s="41">
        <v>37404</v>
      </c>
      <c r="B882" s="41">
        <v>37434</v>
      </c>
      <c r="C882" s="41">
        <v>37434</v>
      </c>
      <c r="D882" s="41">
        <v>37437</v>
      </c>
      <c r="E882" s="41">
        <v>37406</v>
      </c>
      <c r="F882" s="41" t="s">
        <v>366</v>
      </c>
      <c r="G882" s="41" t="s">
        <v>366</v>
      </c>
      <c r="H882" s="41" t="s">
        <v>366</v>
      </c>
      <c r="I882" s="41" t="s">
        <v>366</v>
      </c>
      <c r="J882" s="41">
        <v>37404</v>
      </c>
    </row>
    <row r="883" spans="1:10" x14ac:dyDescent="0.2">
      <c r="A883" s="41">
        <v>37405</v>
      </c>
      <c r="B883" s="41">
        <v>37435</v>
      </c>
      <c r="C883" s="41">
        <v>37435</v>
      </c>
      <c r="D883" s="41">
        <v>37437</v>
      </c>
      <c r="E883" s="41">
        <v>37406</v>
      </c>
      <c r="F883" s="41" t="s">
        <v>366</v>
      </c>
      <c r="G883" s="41" t="s">
        <v>366</v>
      </c>
      <c r="H883" s="41" t="s">
        <v>366</v>
      </c>
      <c r="I883" s="41" t="s">
        <v>366</v>
      </c>
      <c r="J883" s="41">
        <v>37405</v>
      </c>
    </row>
    <row r="884" spans="1:10" x14ac:dyDescent="0.2">
      <c r="A884" s="41">
        <v>37406</v>
      </c>
      <c r="B884" s="41">
        <v>37437</v>
      </c>
      <c r="C884" s="41">
        <v>37437</v>
      </c>
      <c r="D884" s="41">
        <v>37437</v>
      </c>
      <c r="E884" s="41">
        <v>37406</v>
      </c>
      <c r="F884" s="41" t="s">
        <v>366</v>
      </c>
      <c r="G884" s="41">
        <v>37406</v>
      </c>
      <c r="H884" s="41" t="s">
        <v>366</v>
      </c>
      <c r="I884" s="41">
        <v>37406</v>
      </c>
      <c r="J884" s="41">
        <v>37406</v>
      </c>
    </row>
    <row r="885" spans="1:10" x14ac:dyDescent="0.2">
      <c r="A885" s="41">
        <v>37407</v>
      </c>
      <c r="B885" s="41" t="s">
        <v>366</v>
      </c>
      <c r="C885" s="41">
        <v>37437</v>
      </c>
      <c r="D885" s="41">
        <v>37437</v>
      </c>
      <c r="E885" s="41">
        <v>37406</v>
      </c>
      <c r="F885" s="41" t="s">
        <v>366</v>
      </c>
      <c r="G885" s="41">
        <v>37406</v>
      </c>
      <c r="H885" s="41" t="s">
        <v>366</v>
      </c>
      <c r="I885" s="41">
        <v>37406</v>
      </c>
      <c r="J885" s="41">
        <v>37406</v>
      </c>
    </row>
    <row r="886" spans="1:10" x14ac:dyDescent="0.2">
      <c r="A886" s="41">
        <v>37408</v>
      </c>
      <c r="B886" s="41" t="s">
        <v>366</v>
      </c>
      <c r="C886" s="41" t="s">
        <v>366</v>
      </c>
      <c r="D886" s="41">
        <v>37437</v>
      </c>
      <c r="E886" s="41" t="s">
        <v>366</v>
      </c>
      <c r="F886" s="41" t="s">
        <v>366</v>
      </c>
      <c r="G886" s="41" t="s">
        <v>366</v>
      </c>
      <c r="H886" s="41" t="s">
        <v>366</v>
      </c>
      <c r="I886" s="41" t="s">
        <v>366</v>
      </c>
      <c r="J886" s="41">
        <v>37408</v>
      </c>
    </row>
    <row r="887" spans="1:10" x14ac:dyDescent="0.2">
      <c r="A887" s="41">
        <v>37409</v>
      </c>
      <c r="B887" s="41" t="s">
        <v>366</v>
      </c>
      <c r="C887" s="41" t="s">
        <v>366</v>
      </c>
      <c r="D887" s="41">
        <v>37437</v>
      </c>
      <c r="E887" s="41" t="s">
        <v>366</v>
      </c>
      <c r="F887" s="41" t="s">
        <v>366</v>
      </c>
      <c r="G887" s="41" t="s">
        <v>366</v>
      </c>
      <c r="H887" s="41" t="s">
        <v>366</v>
      </c>
      <c r="I887" s="41" t="s">
        <v>366</v>
      </c>
      <c r="J887" s="41">
        <v>37409</v>
      </c>
    </row>
    <row r="888" spans="1:10" x14ac:dyDescent="0.2">
      <c r="A888" s="41">
        <v>37410</v>
      </c>
      <c r="B888" s="41" t="s">
        <v>366</v>
      </c>
      <c r="C888" s="41" t="s">
        <v>366</v>
      </c>
      <c r="D888" s="41">
        <v>37437</v>
      </c>
      <c r="E888" s="41" t="s">
        <v>366</v>
      </c>
      <c r="F888" s="41" t="s">
        <v>366</v>
      </c>
      <c r="G888" s="41" t="s">
        <v>366</v>
      </c>
      <c r="H888" s="41" t="s">
        <v>366</v>
      </c>
      <c r="I888" s="41" t="s">
        <v>366</v>
      </c>
      <c r="J888" s="41">
        <v>37410</v>
      </c>
    </row>
    <row r="889" spans="1:10" x14ac:dyDescent="0.2">
      <c r="A889" s="41">
        <v>37411</v>
      </c>
      <c r="B889" s="41" t="s">
        <v>366</v>
      </c>
      <c r="C889" s="41" t="s">
        <v>366</v>
      </c>
      <c r="D889" s="41">
        <v>37437</v>
      </c>
      <c r="E889" s="41" t="s">
        <v>366</v>
      </c>
      <c r="F889" s="41" t="s">
        <v>366</v>
      </c>
      <c r="G889" s="41" t="s">
        <v>366</v>
      </c>
      <c r="H889" s="41" t="s">
        <v>366</v>
      </c>
      <c r="I889" s="41" t="s">
        <v>366</v>
      </c>
      <c r="J889" s="41">
        <v>37411</v>
      </c>
    </row>
    <row r="890" spans="1:10" x14ac:dyDescent="0.2">
      <c r="A890" s="41">
        <v>37412</v>
      </c>
      <c r="B890" s="41" t="s">
        <v>366</v>
      </c>
      <c r="C890" s="41" t="s">
        <v>366</v>
      </c>
      <c r="D890" s="41">
        <v>37437</v>
      </c>
      <c r="E890" s="41" t="s">
        <v>366</v>
      </c>
      <c r="F890" s="41" t="s">
        <v>366</v>
      </c>
      <c r="G890" s="41" t="s">
        <v>366</v>
      </c>
      <c r="H890" s="41" t="s">
        <v>366</v>
      </c>
      <c r="I890" s="41" t="s">
        <v>366</v>
      </c>
      <c r="J890" s="41">
        <v>37412</v>
      </c>
    </row>
    <row r="891" spans="1:10" x14ac:dyDescent="0.2">
      <c r="A891" s="41">
        <v>37413</v>
      </c>
      <c r="B891" s="41" t="s">
        <v>366</v>
      </c>
      <c r="C891" s="41" t="s">
        <v>366</v>
      </c>
      <c r="D891" s="41">
        <v>37437</v>
      </c>
      <c r="E891" s="41" t="s">
        <v>366</v>
      </c>
      <c r="F891" s="41" t="s">
        <v>366</v>
      </c>
      <c r="G891" s="41" t="s">
        <v>366</v>
      </c>
      <c r="H891" s="41" t="s">
        <v>366</v>
      </c>
      <c r="I891" s="41" t="s">
        <v>366</v>
      </c>
      <c r="J891" s="41">
        <v>37413</v>
      </c>
    </row>
    <row r="892" spans="1:10" x14ac:dyDescent="0.2">
      <c r="A892" s="41">
        <v>37414</v>
      </c>
      <c r="B892" s="41" t="s">
        <v>366</v>
      </c>
      <c r="C892" s="41" t="s">
        <v>366</v>
      </c>
      <c r="D892" s="41">
        <v>37437</v>
      </c>
      <c r="E892" s="41" t="s">
        <v>366</v>
      </c>
      <c r="F892" s="41" t="s">
        <v>366</v>
      </c>
      <c r="G892" s="41" t="s">
        <v>366</v>
      </c>
      <c r="H892" s="41" t="s">
        <v>366</v>
      </c>
      <c r="I892" s="41" t="s">
        <v>366</v>
      </c>
      <c r="J892" s="41">
        <v>37414</v>
      </c>
    </row>
    <row r="893" spans="1:10" x14ac:dyDescent="0.2">
      <c r="A893" s="41">
        <v>37415</v>
      </c>
      <c r="B893" s="41" t="s">
        <v>366</v>
      </c>
      <c r="C893" s="41" t="s">
        <v>366</v>
      </c>
      <c r="D893" s="41">
        <v>37437</v>
      </c>
      <c r="E893" s="41" t="s">
        <v>366</v>
      </c>
      <c r="F893" s="41" t="s">
        <v>366</v>
      </c>
      <c r="G893" s="41" t="s">
        <v>366</v>
      </c>
      <c r="H893" s="41" t="s">
        <v>366</v>
      </c>
      <c r="I893" s="41" t="s">
        <v>366</v>
      </c>
      <c r="J893" s="41">
        <v>37415</v>
      </c>
    </row>
    <row r="894" spans="1:10" x14ac:dyDescent="0.2">
      <c r="A894" s="41">
        <v>37416</v>
      </c>
      <c r="B894" s="41" t="s">
        <v>366</v>
      </c>
      <c r="C894" s="41" t="s">
        <v>366</v>
      </c>
      <c r="D894" s="41">
        <v>37437</v>
      </c>
      <c r="E894" s="41" t="s">
        <v>366</v>
      </c>
      <c r="F894" s="41" t="s">
        <v>366</v>
      </c>
      <c r="G894" s="41" t="s">
        <v>366</v>
      </c>
      <c r="H894" s="41" t="s">
        <v>366</v>
      </c>
      <c r="I894" s="41" t="s">
        <v>366</v>
      </c>
      <c r="J894" s="41">
        <v>37416</v>
      </c>
    </row>
    <row r="895" spans="1:10" x14ac:dyDescent="0.2">
      <c r="A895" s="41">
        <v>37417</v>
      </c>
      <c r="B895" s="41" t="s">
        <v>366</v>
      </c>
      <c r="C895" s="41" t="s">
        <v>366</v>
      </c>
      <c r="D895" s="41">
        <v>37437</v>
      </c>
      <c r="E895" s="41" t="s">
        <v>366</v>
      </c>
      <c r="F895" s="41" t="s">
        <v>366</v>
      </c>
      <c r="G895" s="41" t="s">
        <v>366</v>
      </c>
      <c r="H895" s="41" t="s">
        <v>366</v>
      </c>
      <c r="I895" s="41" t="s">
        <v>366</v>
      </c>
      <c r="J895" s="41">
        <v>37417</v>
      </c>
    </row>
    <row r="896" spans="1:10" x14ac:dyDescent="0.2">
      <c r="A896" s="41">
        <v>37418</v>
      </c>
      <c r="B896" s="41" t="s">
        <v>366</v>
      </c>
      <c r="C896" s="41" t="s">
        <v>366</v>
      </c>
      <c r="D896" s="41">
        <v>37437</v>
      </c>
      <c r="E896" s="41" t="s">
        <v>366</v>
      </c>
      <c r="F896" s="41" t="s">
        <v>366</v>
      </c>
      <c r="G896" s="41" t="s">
        <v>366</v>
      </c>
      <c r="H896" s="41" t="s">
        <v>366</v>
      </c>
      <c r="I896" s="41" t="s">
        <v>366</v>
      </c>
      <c r="J896" s="41">
        <v>37418</v>
      </c>
    </row>
    <row r="897" spans="1:10" x14ac:dyDescent="0.2">
      <c r="A897" s="41">
        <v>37419</v>
      </c>
      <c r="B897" s="41" t="s">
        <v>366</v>
      </c>
      <c r="C897" s="41" t="s">
        <v>366</v>
      </c>
      <c r="D897" s="41">
        <v>37437</v>
      </c>
      <c r="E897" s="41" t="s">
        <v>366</v>
      </c>
      <c r="F897" s="41" t="s">
        <v>366</v>
      </c>
      <c r="G897" s="41" t="s">
        <v>366</v>
      </c>
      <c r="H897" s="41" t="s">
        <v>366</v>
      </c>
      <c r="I897" s="41" t="s">
        <v>366</v>
      </c>
      <c r="J897" s="41">
        <v>37419</v>
      </c>
    </row>
    <row r="898" spans="1:10" x14ac:dyDescent="0.2">
      <c r="A898" s="41">
        <v>37420</v>
      </c>
      <c r="B898" s="41" t="s">
        <v>366</v>
      </c>
      <c r="C898" s="41" t="s">
        <v>366</v>
      </c>
      <c r="D898" s="41">
        <v>37437</v>
      </c>
      <c r="E898" s="41" t="s">
        <v>366</v>
      </c>
      <c r="F898" s="41" t="s">
        <v>366</v>
      </c>
      <c r="G898" s="41" t="s">
        <v>366</v>
      </c>
      <c r="H898" s="41" t="s">
        <v>366</v>
      </c>
      <c r="I898" s="41" t="s">
        <v>366</v>
      </c>
      <c r="J898" s="41">
        <v>37420</v>
      </c>
    </row>
    <row r="899" spans="1:10" x14ac:dyDescent="0.2">
      <c r="A899" s="41">
        <v>37421</v>
      </c>
      <c r="B899" s="41" t="s">
        <v>366</v>
      </c>
      <c r="C899" s="41" t="s">
        <v>366</v>
      </c>
      <c r="D899" s="41">
        <v>37437</v>
      </c>
      <c r="E899" s="41" t="s">
        <v>366</v>
      </c>
      <c r="F899" s="41" t="s">
        <v>366</v>
      </c>
      <c r="G899" s="41" t="s">
        <v>366</v>
      </c>
      <c r="H899" s="41" t="s">
        <v>366</v>
      </c>
      <c r="I899" s="41" t="s">
        <v>366</v>
      </c>
      <c r="J899" s="41">
        <v>37421</v>
      </c>
    </row>
    <row r="900" spans="1:10" x14ac:dyDescent="0.2">
      <c r="A900" s="41">
        <v>37422</v>
      </c>
      <c r="B900" s="41" t="s">
        <v>366</v>
      </c>
      <c r="C900" s="41" t="s">
        <v>366</v>
      </c>
      <c r="D900" s="41">
        <v>37437</v>
      </c>
      <c r="E900" s="41" t="s">
        <v>366</v>
      </c>
      <c r="F900" s="41" t="s">
        <v>366</v>
      </c>
      <c r="G900" s="41" t="s">
        <v>366</v>
      </c>
      <c r="H900" s="41" t="s">
        <v>366</v>
      </c>
      <c r="I900" s="41" t="s">
        <v>366</v>
      </c>
      <c r="J900" s="41">
        <v>37422</v>
      </c>
    </row>
    <row r="901" spans="1:10" x14ac:dyDescent="0.2">
      <c r="A901" s="41">
        <v>37423</v>
      </c>
      <c r="B901" s="41" t="s">
        <v>366</v>
      </c>
      <c r="C901" s="41" t="s">
        <v>366</v>
      </c>
      <c r="D901" s="41">
        <v>37437</v>
      </c>
      <c r="E901" s="41" t="s">
        <v>366</v>
      </c>
      <c r="F901" s="41" t="s">
        <v>366</v>
      </c>
      <c r="G901" s="41" t="s">
        <v>366</v>
      </c>
      <c r="H901" s="41" t="s">
        <v>366</v>
      </c>
      <c r="I901" s="41" t="s">
        <v>366</v>
      </c>
      <c r="J901" s="41">
        <v>37423</v>
      </c>
    </row>
    <row r="902" spans="1:10" x14ac:dyDescent="0.2">
      <c r="A902" s="41">
        <v>37424</v>
      </c>
      <c r="B902" s="41" t="s">
        <v>366</v>
      </c>
      <c r="C902" s="41" t="s">
        <v>366</v>
      </c>
      <c r="D902" s="41">
        <v>37437</v>
      </c>
      <c r="E902" s="41" t="s">
        <v>366</v>
      </c>
      <c r="F902" s="41" t="s">
        <v>366</v>
      </c>
      <c r="G902" s="41" t="s">
        <v>366</v>
      </c>
      <c r="H902" s="41" t="s">
        <v>366</v>
      </c>
      <c r="I902" s="41" t="s">
        <v>366</v>
      </c>
      <c r="J902" s="41">
        <v>37424</v>
      </c>
    </row>
    <row r="903" spans="1:10" x14ac:dyDescent="0.2">
      <c r="A903" s="41">
        <v>37425</v>
      </c>
      <c r="B903" s="41" t="s">
        <v>366</v>
      </c>
      <c r="C903" s="41" t="s">
        <v>366</v>
      </c>
      <c r="D903" s="41">
        <v>37437</v>
      </c>
      <c r="E903" s="41" t="s">
        <v>366</v>
      </c>
      <c r="F903" s="41" t="s">
        <v>366</v>
      </c>
      <c r="G903" s="41" t="s">
        <v>366</v>
      </c>
      <c r="H903" s="41" t="s">
        <v>366</v>
      </c>
      <c r="I903" s="41" t="s">
        <v>366</v>
      </c>
      <c r="J903" s="41">
        <v>37425</v>
      </c>
    </row>
    <row r="904" spans="1:10" x14ac:dyDescent="0.2">
      <c r="A904" s="41">
        <v>37426</v>
      </c>
      <c r="B904" s="41" t="s">
        <v>366</v>
      </c>
      <c r="C904" s="41" t="s">
        <v>366</v>
      </c>
      <c r="D904" s="41">
        <v>37437</v>
      </c>
      <c r="E904" s="41" t="s">
        <v>366</v>
      </c>
      <c r="F904" s="41" t="s">
        <v>366</v>
      </c>
      <c r="G904" s="41" t="s">
        <v>366</v>
      </c>
      <c r="H904" s="41" t="s">
        <v>366</v>
      </c>
      <c r="I904" s="41" t="s">
        <v>366</v>
      </c>
      <c r="J904" s="41">
        <v>37426</v>
      </c>
    </row>
    <row r="905" spans="1:10" x14ac:dyDescent="0.2">
      <c r="A905" s="41">
        <v>37427</v>
      </c>
      <c r="B905" s="41" t="s">
        <v>366</v>
      </c>
      <c r="C905" s="41" t="s">
        <v>366</v>
      </c>
      <c r="D905" s="41">
        <v>37437</v>
      </c>
      <c r="E905" s="41" t="s">
        <v>366</v>
      </c>
      <c r="F905" s="41" t="s">
        <v>366</v>
      </c>
      <c r="G905" s="41" t="s">
        <v>366</v>
      </c>
      <c r="H905" s="41" t="s">
        <v>366</v>
      </c>
      <c r="I905" s="41" t="s">
        <v>366</v>
      </c>
      <c r="J905" s="41">
        <v>37427</v>
      </c>
    </row>
    <row r="906" spans="1:10" x14ac:dyDescent="0.2">
      <c r="A906" s="41">
        <v>37428</v>
      </c>
      <c r="B906" s="41" t="s">
        <v>366</v>
      </c>
      <c r="C906" s="41" t="s">
        <v>366</v>
      </c>
      <c r="D906" s="41">
        <v>37437</v>
      </c>
      <c r="E906" s="41" t="s">
        <v>366</v>
      </c>
      <c r="F906" s="41" t="s">
        <v>366</v>
      </c>
      <c r="G906" s="41" t="s">
        <v>366</v>
      </c>
      <c r="H906" s="41" t="s">
        <v>366</v>
      </c>
      <c r="I906" s="41" t="s">
        <v>366</v>
      </c>
      <c r="J906" s="41">
        <v>37428</v>
      </c>
    </row>
    <row r="907" spans="1:10" x14ac:dyDescent="0.2">
      <c r="A907" s="41">
        <v>37429</v>
      </c>
      <c r="B907" s="41" t="s">
        <v>366</v>
      </c>
      <c r="C907" s="41" t="s">
        <v>366</v>
      </c>
      <c r="D907" s="41">
        <v>37437</v>
      </c>
      <c r="E907" s="41" t="s">
        <v>366</v>
      </c>
      <c r="F907" s="41" t="s">
        <v>366</v>
      </c>
      <c r="G907" s="41" t="s">
        <v>366</v>
      </c>
      <c r="H907" s="41" t="s">
        <v>366</v>
      </c>
      <c r="I907" s="41" t="s">
        <v>366</v>
      </c>
      <c r="J907" s="41">
        <v>37429</v>
      </c>
    </row>
    <row r="908" spans="1:10" x14ac:dyDescent="0.2">
      <c r="A908" s="41">
        <v>37430</v>
      </c>
      <c r="B908" s="41" t="s">
        <v>366</v>
      </c>
      <c r="C908" s="41" t="s">
        <v>366</v>
      </c>
      <c r="D908" s="41">
        <v>37437</v>
      </c>
      <c r="E908" s="41" t="s">
        <v>366</v>
      </c>
      <c r="F908" s="41" t="s">
        <v>366</v>
      </c>
      <c r="G908" s="41" t="s">
        <v>366</v>
      </c>
      <c r="H908" s="41" t="s">
        <v>366</v>
      </c>
      <c r="I908" s="41" t="s">
        <v>366</v>
      </c>
      <c r="J908" s="41">
        <v>37430</v>
      </c>
    </row>
    <row r="909" spans="1:10" x14ac:dyDescent="0.2">
      <c r="A909" s="41">
        <v>37431</v>
      </c>
      <c r="B909" s="41" t="s">
        <v>366</v>
      </c>
      <c r="C909" s="41" t="s">
        <v>366</v>
      </c>
      <c r="D909" s="41">
        <v>37437</v>
      </c>
      <c r="E909" s="41" t="s">
        <v>366</v>
      </c>
      <c r="F909" s="41" t="s">
        <v>366</v>
      </c>
      <c r="G909" s="41" t="s">
        <v>366</v>
      </c>
      <c r="H909" s="41" t="s">
        <v>366</v>
      </c>
      <c r="I909" s="41" t="s">
        <v>366</v>
      </c>
      <c r="J909" s="41">
        <v>37431</v>
      </c>
    </row>
    <row r="910" spans="1:10" x14ac:dyDescent="0.2">
      <c r="A910" s="41">
        <v>37432</v>
      </c>
      <c r="B910" s="41" t="s">
        <v>366</v>
      </c>
      <c r="C910" s="41" t="s">
        <v>366</v>
      </c>
      <c r="D910" s="41">
        <v>37437</v>
      </c>
      <c r="E910" s="41" t="s">
        <v>366</v>
      </c>
      <c r="F910" s="41" t="s">
        <v>366</v>
      </c>
      <c r="G910" s="41" t="s">
        <v>366</v>
      </c>
      <c r="H910" s="41" t="s">
        <v>366</v>
      </c>
      <c r="I910" s="41" t="s">
        <v>366</v>
      </c>
      <c r="J910" s="41">
        <v>37432</v>
      </c>
    </row>
    <row r="911" spans="1:10" x14ac:dyDescent="0.2">
      <c r="A911" s="41">
        <v>37433</v>
      </c>
      <c r="B911" s="41" t="s">
        <v>366</v>
      </c>
      <c r="C911" s="41" t="s">
        <v>366</v>
      </c>
      <c r="D911" s="41">
        <v>37437</v>
      </c>
      <c r="E911" s="41" t="s">
        <v>366</v>
      </c>
      <c r="F911" s="41" t="s">
        <v>366</v>
      </c>
      <c r="G911" s="41" t="s">
        <v>366</v>
      </c>
      <c r="H911" s="41" t="s">
        <v>366</v>
      </c>
      <c r="I911" s="41" t="s">
        <v>366</v>
      </c>
      <c r="J911" s="41">
        <v>37433</v>
      </c>
    </row>
    <row r="912" spans="1:10" x14ac:dyDescent="0.2">
      <c r="A912" s="41">
        <v>37434</v>
      </c>
      <c r="B912" s="41" t="s">
        <v>366</v>
      </c>
      <c r="C912" s="41" t="s">
        <v>366</v>
      </c>
      <c r="D912" s="41">
        <v>37437</v>
      </c>
      <c r="E912" s="41" t="s">
        <v>366</v>
      </c>
      <c r="F912" s="41" t="s">
        <v>366</v>
      </c>
      <c r="G912" s="41" t="s">
        <v>366</v>
      </c>
      <c r="H912" s="41" t="s">
        <v>366</v>
      </c>
      <c r="I912" s="41" t="s">
        <v>366</v>
      </c>
      <c r="J912" s="41">
        <v>37434</v>
      </c>
    </row>
    <row r="913" spans="1:10" x14ac:dyDescent="0.2">
      <c r="A913" s="41">
        <v>37435</v>
      </c>
      <c r="B913" s="41" t="s">
        <v>366</v>
      </c>
      <c r="C913" s="41" t="s">
        <v>366</v>
      </c>
      <c r="D913" s="41">
        <v>37437</v>
      </c>
      <c r="E913" s="41" t="s">
        <v>366</v>
      </c>
      <c r="F913" s="41" t="s">
        <v>366</v>
      </c>
      <c r="G913" s="41" t="s">
        <v>366</v>
      </c>
      <c r="H913" s="41" t="s">
        <v>366</v>
      </c>
      <c r="I913" s="41" t="s">
        <v>366</v>
      </c>
      <c r="J913" s="41">
        <v>37435</v>
      </c>
    </row>
    <row r="914" spans="1:10" x14ac:dyDescent="0.2">
      <c r="A914" s="41">
        <v>37436</v>
      </c>
      <c r="B914" s="41" t="s">
        <v>366</v>
      </c>
      <c r="C914" s="41" t="s">
        <v>366</v>
      </c>
      <c r="D914" s="41">
        <v>37437</v>
      </c>
      <c r="E914" s="41" t="s">
        <v>366</v>
      </c>
      <c r="F914" s="41" t="s">
        <v>366</v>
      </c>
      <c r="G914" s="41" t="s">
        <v>366</v>
      </c>
      <c r="H914" s="41" t="s">
        <v>366</v>
      </c>
      <c r="I914" s="41" t="s">
        <v>366</v>
      </c>
      <c r="J914" s="41">
        <v>37436</v>
      </c>
    </row>
    <row r="915" spans="1:10" x14ac:dyDescent="0.2">
      <c r="A915" s="41">
        <v>37437</v>
      </c>
      <c r="B915" s="41" t="s">
        <v>366</v>
      </c>
      <c r="C915" s="41" t="s">
        <v>366</v>
      </c>
      <c r="D915" s="41">
        <v>37437</v>
      </c>
      <c r="E915" s="41" t="s">
        <v>366</v>
      </c>
      <c r="F915" s="41" t="s">
        <v>366</v>
      </c>
      <c r="G915" s="41" t="s">
        <v>366</v>
      </c>
      <c r="H915" s="41" t="s">
        <v>366</v>
      </c>
      <c r="I915" s="41" t="s">
        <v>366</v>
      </c>
      <c r="J915" s="41">
        <v>37437</v>
      </c>
    </row>
    <row r="916" spans="1:10" x14ac:dyDescent="0.2">
      <c r="A916" s="41">
        <v>37438</v>
      </c>
      <c r="B916" s="41" t="s">
        <v>366</v>
      </c>
      <c r="C916" s="41" t="s">
        <v>366</v>
      </c>
      <c r="D916" s="41">
        <v>37802</v>
      </c>
      <c r="E916" s="41" t="s">
        <v>366</v>
      </c>
      <c r="F916" s="41" t="s">
        <v>366</v>
      </c>
      <c r="G916" s="41" t="s">
        <v>366</v>
      </c>
      <c r="H916" s="41" t="s">
        <v>366</v>
      </c>
      <c r="I916" s="41" t="s">
        <v>366</v>
      </c>
      <c r="J916" s="41">
        <v>37438</v>
      </c>
    </row>
    <row r="917" spans="1:10" x14ac:dyDescent="0.2">
      <c r="A917" s="41">
        <v>37439</v>
      </c>
      <c r="B917" s="41" t="s">
        <v>366</v>
      </c>
      <c r="C917" s="41" t="s">
        <v>366</v>
      </c>
      <c r="D917" s="41">
        <v>37802</v>
      </c>
      <c r="E917" s="41" t="s">
        <v>366</v>
      </c>
      <c r="F917" s="41" t="s">
        <v>366</v>
      </c>
      <c r="G917" s="41" t="s">
        <v>366</v>
      </c>
      <c r="H917" s="41" t="s">
        <v>366</v>
      </c>
      <c r="I917" s="41" t="s">
        <v>366</v>
      </c>
      <c r="J917" s="41">
        <v>37439</v>
      </c>
    </row>
    <row r="918" spans="1:10" x14ac:dyDescent="0.2">
      <c r="A918" s="41">
        <v>37440</v>
      </c>
      <c r="B918" s="41" t="s">
        <v>366</v>
      </c>
      <c r="C918" s="41" t="s">
        <v>366</v>
      </c>
      <c r="D918" s="41">
        <v>37802</v>
      </c>
      <c r="E918" s="41" t="s">
        <v>366</v>
      </c>
      <c r="F918" s="41" t="s">
        <v>366</v>
      </c>
      <c r="G918" s="41" t="s">
        <v>366</v>
      </c>
      <c r="H918" s="41" t="s">
        <v>366</v>
      </c>
      <c r="I918" s="41" t="s">
        <v>366</v>
      </c>
      <c r="J918" s="41">
        <v>37440</v>
      </c>
    </row>
    <row r="919" spans="1:10" x14ac:dyDescent="0.2">
      <c r="A919" s="41">
        <v>37441</v>
      </c>
      <c r="B919" s="41" t="s">
        <v>366</v>
      </c>
      <c r="C919" s="41" t="s">
        <v>366</v>
      </c>
      <c r="D919" s="41">
        <v>37802</v>
      </c>
      <c r="E919" s="41" t="s">
        <v>366</v>
      </c>
      <c r="F919" s="41" t="s">
        <v>366</v>
      </c>
      <c r="G919" s="41" t="s">
        <v>366</v>
      </c>
      <c r="H919" s="41" t="s">
        <v>366</v>
      </c>
      <c r="I919" s="41" t="s">
        <v>366</v>
      </c>
      <c r="J919" s="41">
        <v>37441</v>
      </c>
    </row>
    <row r="920" spans="1:10" x14ac:dyDescent="0.2">
      <c r="A920" s="41">
        <v>37442</v>
      </c>
      <c r="B920" s="41" t="s">
        <v>366</v>
      </c>
      <c r="C920" s="41" t="s">
        <v>366</v>
      </c>
      <c r="D920" s="41">
        <v>37802</v>
      </c>
      <c r="E920" s="41" t="s">
        <v>366</v>
      </c>
      <c r="F920" s="41" t="s">
        <v>366</v>
      </c>
      <c r="G920" s="41" t="s">
        <v>366</v>
      </c>
      <c r="H920" s="41" t="s">
        <v>366</v>
      </c>
      <c r="I920" s="41" t="s">
        <v>366</v>
      </c>
      <c r="J920" s="41">
        <v>37442</v>
      </c>
    </row>
    <row r="921" spans="1:10" x14ac:dyDescent="0.2">
      <c r="A921" s="41">
        <v>37443</v>
      </c>
      <c r="B921" s="41" t="s">
        <v>366</v>
      </c>
      <c r="C921" s="41" t="s">
        <v>366</v>
      </c>
      <c r="D921" s="41">
        <v>37802</v>
      </c>
      <c r="E921" s="41" t="s">
        <v>366</v>
      </c>
      <c r="F921" s="41" t="s">
        <v>366</v>
      </c>
      <c r="G921" s="41" t="s">
        <v>366</v>
      </c>
      <c r="H921" s="41" t="s">
        <v>366</v>
      </c>
      <c r="I921" s="41" t="s">
        <v>366</v>
      </c>
      <c r="J921" s="41">
        <v>37443</v>
      </c>
    </row>
    <row r="922" spans="1:10" x14ac:dyDescent="0.2">
      <c r="A922" s="41">
        <v>37444</v>
      </c>
      <c r="B922" s="41" t="s">
        <v>366</v>
      </c>
      <c r="C922" s="41" t="s">
        <v>366</v>
      </c>
      <c r="D922" s="41">
        <v>37802</v>
      </c>
      <c r="E922" s="41" t="s">
        <v>366</v>
      </c>
      <c r="F922" s="41" t="s">
        <v>366</v>
      </c>
      <c r="G922" s="41" t="s">
        <v>366</v>
      </c>
      <c r="H922" s="41" t="s">
        <v>366</v>
      </c>
      <c r="I922" s="41" t="s">
        <v>366</v>
      </c>
      <c r="J922" s="41">
        <v>37444</v>
      </c>
    </row>
    <row r="923" spans="1:10" x14ac:dyDescent="0.2">
      <c r="A923" s="41">
        <v>37445</v>
      </c>
      <c r="B923" s="41" t="s">
        <v>366</v>
      </c>
      <c r="C923" s="41" t="s">
        <v>366</v>
      </c>
      <c r="D923" s="41">
        <v>37802</v>
      </c>
      <c r="E923" s="41" t="s">
        <v>366</v>
      </c>
      <c r="F923" s="41" t="s">
        <v>366</v>
      </c>
      <c r="G923" s="41" t="s">
        <v>366</v>
      </c>
      <c r="H923" s="41" t="s">
        <v>366</v>
      </c>
      <c r="I923" s="41" t="s">
        <v>366</v>
      </c>
      <c r="J923" s="41">
        <v>37445</v>
      </c>
    </row>
    <row r="924" spans="1:10" x14ac:dyDescent="0.2">
      <c r="A924" s="41">
        <v>37446</v>
      </c>
      <c r="B924" s="41" t="s">
        <v>366</v>
      </c>
      <c r="C924" s="41" t="s">
        <v>366</v>
      </c>
      <c r="D924" s="41">
        <v>37802</v>
      </c>
      <c r="E924" s="41" t="s">
        <v>366</v>
      </c>
      <c r="F924" s="41" t="s">
        <v>366</v>
      </c>
      <c r="G924" s="41" t="s">
        <v>366</v>
      </c>
      <c r="H924" s="41" t="s">
        <v>366</v>
      </c>
      <c r="I924" s="41" t="s">
        <v>366</v>
      </c>
      <c r="J924" s="41">
        <v>37446</v>
      </c>
    </row>
    <row r="925" spans="1:10" x14ac:dyDescent="0.2">
      <c r="A925" s="41">
        <v>37447</v>
      </c>
      <c r="B925" s="41" t="s">
        <v>366</v>
      </c>
      <c r="C925" s="41" t="s">
        <v>366</v>
      </c>
      <c r="D925" s="41">
        <v>37802</v>
      </c>
      <c r="E925" s="41" t="s">
        <v>366</v>
      </c>
      <c r="F925" s="41" t="s">
        <v>366</v>
      </c>
      <c r="G925" s="41" t="s">
        <v>366</v>
      </c>
      <c r="H925" s="41" t="s">
        <v>366</v>
      </c>
      <c r="I925" s="41" t="s">
        <v>366</v>
      </c>
      <c r="J925" s="41">
        <v>37447</v>
      </c>
    </row>
    <row r="926" spans="1:10" x14ac:dyDescent="0.2">
      <c r="A926" s="41">
        <v>37448</v>
      </c>
      <c r="B926" s="41" t="s">
        <v>366</v>
      </c>
      <c r="C926" s="41" t="s">
        <v>366</v>
      </c>
      <c r="D926" s="41">
        <v>37802</v>
      </c>
      <c r="E926" s="41" t="s">
        <v>366</v>
      </c>
      <c r="F926" s="41" t="s">
        <v>366</v>
      </c>
      <c r="G926" s="41" t="s">
        <v>366</v>
      </c>
      <c r="H926" s="41" t="s">
        <v>366</v>
      </c>
      <c r="I926" s="41" t="s">
        <v>366</v>
      </c>
      <c r="J926" s="41">
        <v>37448</v>
      </c>
    </row>
    <row r="927" spans="1:10" x14ac:dyDescent="0.2">
      <c r="A927" s="41">
        <v>37449</v>
      </c>
      <c r="B927" s="41" t="s">
        <v>366</v>
      </c>
      <c r="C927" s="41" t="s">
        <v>366</v>
      </c>
      <c r="D927" s="41">
        <v>37802</v>
      </c>
      <c r="E927" s="41" t="s">
        <v>366</v>
      </c>
      <c r="F927" s="41" t="s">
        <v>366</v>
      </c>
      <c r="G927" s="41" t="s">
        <v>366</v>
      </c>
      <c r="H927" s="41" t="s">
        <v>366</v>
      </c>
      <c r="I927" s="41" t="s">
        <v>366</v>
      </c>
      <c r="J927" s="41">
        <v>37449</v>
      </c>
    </row>
    <row r="928" spans="1:10" x14ac:dyDescent="0.2">
      <c r="A928" s="41">
        <v>37450</v>
      </c>
      <c r="B928" s="41" t="s">
        <v>366</v>
      </c>
      <c r="C928" s="41" t="s">
        <v>366</v>
      </c>
      <c r="D928" s="41">
        <v>37802</v>
      </c>
      <c r="E928" s="41" t="s">
        <v>366</v>
      </c>
      <c r="F928" s="41" t="s">
        <v>366</v>
      </c>
      <c r="G928" s="41" t="s">
        <v>366</v>
      </c>
      <c r="H928" s="41" t="s">
        <v>366</v>
      </c>
      <c r="I928" s="41" t="s">
        <v>366</v>
      </c>
      <c r="J928" s="41">
        <v>37450</v>
      </c>
    </row>
    <row r="929" spans="1:10" x14ac:dyDescent="0.2">
      <c r="A929" s="41">
        <v>37451</v>
      </c>
      <c r="B929" s="41" t="s">
        <v>366</v>
      </c>
      <c r="C929" s="41" t="s">
        <v>366</v>
      </c>
      <c r="D929" s="41">
        <v>37802</v>
      </c>
      <c r="E929" s="41" t="s">
        <v>366</v>
      </c>
      <c r="F929" s="41" t="s">
        <v>366</v>
      </c>
      <c r="G929" s="41" t="s">
        <v>366</v>
      </c>
      <c r="H929" s="41" t="s">
        <v>366</v>
      </c>
      <c r="I929" s="41" t="s">
        <v>366</v>
      </c>
      <c r="J929" s="41">
        <v>37451</v>
      </c>
    </row>
    <row r="930" spans="1:10" x14ac:dyDescent="0.2">
      <c r="A930" s="41">
        <v>37452</v>
      </c>
      <c r="B930" s="41" t="s">
        <v>366</v>
      </c>
      <c r="C930" s="41" t="s">
        <v>366</v>
      </c>
      <c r="D930" s="41">
        <v>37802</v>
      </c>
      <c r="E930" s="41" t="s">
        <v>366</v>
      </c>
      <c r="F930" s="41" t="s">
        <v>366</v>
      </c>
      <c r="G930" s="41" t="s">
        <v>366</v>
      </c>
      <c r="H930" s="41" t="s">
        <v>366</v>
      </c>
      <c r="I930" s="41" t="s">
        <v>366</v>
      </c>
      <c r="J930" s="41">
        <v>37452</v>
      </c>
    </row>
    <row r="931" spans="1:10" x14ac:dyDescent="0.2">
      <c r="A931" s="41">
        <v>37453</v>
      </c>
      <c r="B931" s="41" t="s">
        <v>366</v>
      </c>
      <c r="C931" s="41" t="s">
        <v>366</v>
      </c>
      <c r="D931" s="41">
        <v>37802</v>
      </c>
      <c r="E931" s="41" t="s">
        <v>366</v>
      </c>
      <c r="F931" s="41" t="s">
        <v>366</v>
      </c>
      <c r="G931" s="41" t="s">
        <v>366</v>
      </c>
      <c r="H931" s="41" t="s">
        <v>366</v>
      </c>
      <c r="I931" s="41" t="s">
        <v>366</v>
      </c>
      <c r="J931" s="41">
        <v>37453</v>
      </c>
    </row>
    <row r="932" spans="1:10" x14ac:dyDescent="0.2">
      <c r="A932" s="41">
        <v>37454</v>
      </c>
      <c r="B932" s="41" t="s">
        <v>366</v>
      </c>
      <c r="C932" s="41" t="s">
        <v>366</v>
      </c>
      <c r="D932" s="41">
        <v>37802</v>
      </c>
      <c r="E932" s="41" t="s">
        <v>366</v>
      </c>
      <c r="F932" s="41" t="s">
        <v>366</v>
      </c>
      <c r="G932" s="41" t="s">
        <v>366</v>
      </c>
      <c r="H932" s="41" t="s">
        <v>366</v>
      </c>
      <c r="I932" s="41" t="s">
        <v>366</v>
      </c>
      <c r="J932" s="41">
        <v>37454</v>
      </c>
    </row>
    <row r="933" spans="1:10" x14ac:dyDescent="0.2">
      <c r="A933" s="41">
        <v>37455</v>
      </c>
      <c r="B933" s="41" t="s">
        <v>366</v>
      </c>
      <c r="C933" s="41" t="s">
        <v>366</v>
      </c>
      <c r="D933" s="41">
        <v>37802</v>
      </c>
      <c r="E933" s="41" t="s">
        <v>366</v>
      </c>
      <c r="F933" s="41" t="s">
        <v>366</v>
      </c>
      <c r="G933" s="41" t="s">
        <v>366</v>
      </c>
      <c r="H933" s="41" t="s">
        <v>366</v>
      </c>
      <c r="I933" s="41" t="s">
        <v>366</v>
      </c>
      <c r="J933" s="41">
        <v>37455</v>
      </c>
    </row>
    <row r="934" spans="1:10" x14ac:dyDescent="0.2">
      <c r="A934" s="41">
        <v>37456</v>
      </c>
      <c r="B934" s="41" t="s">
        <v>366</v>
      </c>
      <c r="C934" s="41" t="s">
        <v>366</v>
      </c>
      <c r="D934" s="41">
        <v>37802</v>
      </c>
      <c r="E934" s="41" t="s">
        <v>366</v>
      </c>
      <c r="F934" s="41" t="s">
        <v>366</v>
      </c>
      <c r="G934" s="41" t="s">
        <v>366</v>
      </c>
      <c r="H934" s="41" t="s">
        <v>366</v>
      </c>
      <c r="I934" s="41" t="s">
        <v>366</v>
      </c>
      <c r="J934" s="41">
        <v>37456</v>
      </c>
    </row>
    <row r="935" spans="1:10" x14ac:dyDescent="0.2">
      <c r="A935" s="41">
        <v>37457</v>
      </c>
      <c r="B935" s="41" t="s">
        <v>366</v>
      </c>
      <c r="C935" s="41" t="s">
        <v>366</v>
      </c>
      <c r="D935" s="41">
        <v>37802</v>
      </c>
      <c r="E935" s="41" t="s">
        <v>366</v>
      </c>
      <c r="F935" s="41" t="s">
        <v>366</v>
      </c>
      <c r="G935" s="41" t="s">
        <v>366</v>
      </c>
      <c r="H935" s="41" t="s">
        <v>366</v>
      </c>
      <c r="I935" s="41" t="s">
        <v>366</v>
      </c>
      <c r="J935" s="41">
        <v>37457</v>
      </c>
    </row>
    <row r="936" spans="1:10" x14ac:dyDescent="0.2">
      <c r="A936" s="41">
        <v>37458</v>
      </c>
      <c r="B936" s="41" t="s">
        <v>366</v>
      </c>
      <c r="C936" s="41" t="s">
        <v>366</v>
      </c>
      <c r="D936" s="41">
        <v>37802</v>
      </c>
      <c r="E936" s="41" t="s">
        <v>366</v>
      </c>
      <c r="F936" s="41" t="s">
        <v>366</v>
      </c>
      <c r="G936" s="41" t="s">
        <v>366</v>
      </c>
      <c r="H936" s="41" t="s">
        <v>366</v>
      </c>
      <c r="I936" s="41" t="s">
        <v>366</v>
      </c>
      <c r="J936" s="41">
        <v>37458</v>
      </c>
    </row>
    <row r="937" spans="1:10" x14ac:dyDescent="0.2">
      <c r="A937" s="41">
        <v>37459</v>
      </c>
      <c r="B937" s="41" t="s">
        <v>366</v>
      </c>
      <c r="C937" s="41" t="s">
        <v>366</v>
      </c>
      <c r="D937" s="41">
        <v>37802</v>
      </c>
      <c r="E937" s="41" t="s">
        <v>366</v>
      </c>
      <c r="F937" s="41" t="s">
        <v>366</v>
      </c>
      <c r="G937" s="41" t="s">
        <v>366</v>
      </c>
      <c r="H937" s="41" t="s">
        <v>366</v>
      </c>
      <c r="I937" s="41" t="s">
        <v>366</v>
      </c>
      <c r="J937" s="41">
        <v>37459</v>
      </c>
    </row>
    <row r="938" spans="1:10" x14ac:dyDescent="0.2">
      <c r="A938" s="41">
        <v>37460</v>
      </c>
      <c r="B938" s="41" t="s">
        <v>366</v>
      </c>
      <c r="C938" s="41" t="s">
        <v>366</v>
      </c>
      <c r="D938" s="41">
        <v>37802</v>
      </c>
      <c r="E938" s="41" t="s">
        <v>366</v>
      </c>
      <c r="F938" s="41" t="s">
        <v>366</v>
      </c>
      <c r="G938" s="41" t="s">
        <v>366</v>
      </c>
      <c r="H938" s="41" t="s">
        <v>366</v>
      </c>
      <c r="I938" s="41" t="s">
        <v>366</v>
      </c>
      <c r="J938" s="41">
        <v>37460</v>
      </c>
    </row>
    <row r="939" spans="1:10" x14ac:dyDescent="0.2">
      <c r="A939" s="41">
        <v>37461</v>
      </c>
      <c r="B939" s="41" t="s">
        <v>366</v>
      </c>
      <c r="C939" s="41" t="s">
        <v>366</v>
      </c>
      <c r="D939" s="41">
        <v>37802</v>
      </c>
      <c r="E939" s="41" t="s">
        <v>366</v>
      </c>
      <c r="F939" s="41" t="s">
        <v>366</v>
      </c>
      <c r="G939" s="41" t="s">
        <v>366</v>
      </c>
      <c r="H939" s="41" t="s">
        <v>366</v>
      </c>
      <c r="I939" s="41" t="s">
        <v>366</v>
      </c>
      <c r="J939" s="41">
        <v>37461</v>
      </c>
    </row>
    <row r="940" spans="1:10" x14ac:dyDescent="0.2">
      <c r="A940" s="41">
        <v>37462</v>
      </c>
      <c r="B940" s="41" t="s">
        <v>366</v>
      </c>
      <c r="C940" s="41" t="s">
        <v>366</v>
      </c>
      <c r="D940" s="41">
        <v>37802</v>
      </c>
      <c r="E940" s="41" t="s">
        <v>366</v>
      </c>
      <c r="F940" s="41" t="s">
        <v>366</v>
      </c>
      <c r="G940" s="41" t="s">
        <v>366</v>
      </c>
      <c r="H940" s="41" t="s">
        <v>366</v>
      </c>
      <c r="I940" s="41" t="s">
        <v>366</v>
      </c>
      <c r="J940" s="41">
        <v>37462</v>
      </c>
    </row>
    <row r="941" spans="1:10" x14ac:dyDescent="0.2">
      <c r="A941" s="41">
        <v>37463</v>
      </c>
      <c r="B941" s="41" t="s">
        <v>366</v>
      </c>
      <c r="C941" s="41" t="s">
        <v>366</v>
      </c>
      <c r="D941" s="41">
        <v>37802</v>
      </c>
      <c r="E941" s="41" t="s">
        <v>366</v>
      </c>
      <c r="F941" s="41" t="s">
        <v>366</v>
      </c>
      <c r="G941" s="41" t="s">
        <v>366</v>
      </c>
      <c r="H941" s="41" t="s">
        <v>366</v>
      </c>
      <c r="I941" s="41" t="s">
        <v>366</v>
      </c>
      <c r="J941" s="41">
        <v>37463</v>
      </c>
    </row>
    <row r="942" spans="1:10" x14ac:dyDescent="0.2">
      <c r="A942" s="41">
        <v>37464</v>
      </c>
      <c r="B942" s="41" t="s">
        <v>366</v>
      </c>
      <c r="C942" s="41" t="s">
        <v>366</v>
      </c>
      <c r="D942" s="41">
        <v>37802</v>
      </c>
      <c r="E942" s="41" t="s">
        <v>366</v>
      </c>
      <c r="F942" s="41" t="s">
        <v>366</v>
      </c>
      <c r="G942" s="41" t="s">
        <v>366</v>
      </c>
      <c r="H942" s="41" t="s">
        <v>366</v>
      </c>
      <c r="I942" s="41" t="s">
        <v>366</v>
      </c>
      <c r="J942" s="41">
        <v>37464</v>
      </c>
    </row>
    <row r="943" spans="1:10" x14ac:dyDescent="0.2">
      <c r="A943" s="41">
        <v>37465</v>
      </c>
      <c r="B943" s="41" t="s">
        <v>366</v>
      </c>
      <c r="C943" s="41" t="s">
        <v>366</v>
      </c>
      <c r="D943" s="41">
        <v>37802</v>
      </c>
      <c r="E943" s="41" t="s">
        <v>366</v>
      </c>
      <c r="F943" s="41" t="s">
        <v>366</v>
      </c>
      <c r="G943" s="41" t="s">
        <v>366</v>
      </c>
      <c r="H943" s="41" t="s">
        <v>366</v>
      </c>
      <c r="I943" s="41" t="s">
        <v>366</v>
      </c>
      <c r="J943" s="41">
        <v>37465</v>
      </c>
    </row>
    <row r="944" spans="1:10" x14ac:dyDescent="0.2">
      <c r="A944" s="41">
        <v>37466</v>
      </c>
      <c r="B944" s="41" t="s">
        <v>366</v>
      </c>
      <c r="C944" s="41" t="s">
        <v>366</v>
      </c>
      <c r="D944" s="41">
        <v>37802</v>
      </c>
      <c r="E944" s="41" t="s">
        <v>366</v>
      </c>
      <c r="F944" s="41" t="s">
        <v>366</v>
      </c>
      <c r="G944" s="41" t="s">
        <v>366</v>
      </c>
      <c r="H944" s="41" t="s">
        <v>366</v>
      </c>
      <c r="I944" s="41" t="s">
        <v>366</v>
      </c>
      <c r="J944" s="41">
        <v>37466</v>
      </c>
    </row>
    <row r="945" spans="1:10" x14ac:dyDescent="0.2">
      <c r="A945" s="41">
        <v>37467</v>
      </c>
      <c r="B945" s="41" t="s">
        <v>366</v>
      </c>
      <c r="C945" s="41" t="s">
        <v>366</v>
      </c>
      <c r="D945" s="41">
        <v>37802</v>
      </c>
      <c r="E945" s="41" t="s">
        <v>366</v>
      </c>
      <c r="F945" s="41" t="s">
        <v>366</v>
      </c>
      <c r="G945" s="41" t="s">
        <v>366</v>
      </c>
      <c r="H945" s="41" t="s">
        <v>366</v>
      </c>
      <c r="I945" s="41" t="s">
        <v>366</v>
      </c>
      <c r="J945" s="41">
        <v>37467</v>
      </c>
    </row>
    <row r="946" spans="1:10" x14ac:dyDescent="0.2">
      <c r="A946" s="41">
        <v>37468</v>
      </c>
      <c r="B946" s="41" t="s">
        <v>366</v>
      </c>
      <c r="C946" s="41" t="s">
        <v>366</v>
      </c>
      <c r="D946" s="41">
        <v>37802</v>
      </c>
      <c r="E946" s="41" t="s">
        <v>366</v>
      </c>
      <c r="F946" s="41" t="s">
        <v>366</v>
      </c>
      <c r="G946" s="41" t="s">
        <v>366</v>
      </c>
      <c r="H946" s="41" t="s">
        <v>366</v>
      </c>
      <c r="I946" s="41" t="s">
        <v>366</v>
      </c>
      <c r="J946" s="41">
        <v>37467</v>
      </c>
    </row>
    <row r="947" spans="1:10" x14ac:dyDescent="0.2">
      <c r="A947" s="41">
        <v>37469</v>
      </c>
      <c r="B947" s="41" t="s">
        <v>366</v>
      </c>
      <c r="C947" s="41" t="s">
        <v>366</v>
      </c>
      <c r="D947" s="41">
        <v>37802</v>
      </c>
      <c r="E947" s="41" t="s">
        <v>366</v>
      </c>
      <c r="F947" s="41" t="s">
        <v>366</v>
      </c>
      <c r="G947" s="41" t="s">
        <v>366</v>
      </c>
      <c r="H947" s="41" t="s">
        <v>366</v>
      </c>
      <c r="I947" s="41" t="s">
        <v>366</v>
      </c>
      <c r="J947" s="41">
        <v>37469</v>
      </c>
    </row>
    <row r="948" spans="1:10" x14ac:dyDescent="0.2">
      <c r="A948" s="41">
        <v>37470</v>
      </c>
      <c r="B948" s="41" t="s">
        <v>366</v>
      </c>
      <c r="C948" s="41" t="s">
        <v>366</v>
      </c>
      <c r="D948" s="41">
        <v>37802</v>
      </c>
      <c r="E948" s="41" t="s">
        <v>366</v>
      </c>
      <c r="F948" s="41" t="s">
        <v>366</v>
      </c>
      <c r="G948" s="41" t="s">
        <v>366</v>
      </c>
      <c r="H948" s="41" t="s">
        <v>366</v>
      </c>
      <c r="I948" s="41" t="s">
        <v>366</v>
      </c>
      <c r="J948" s="41">
        <v>37470</v>
      </c>
    </row>
    <row r="949" spans="1:10" x14ac:dyDescent="0.2">
      <c r="A949" s="41">
        <v>37471</v>
      </c>
      <c r="B949" s="41" t="s">
        <v>366</v>
      </c>
      <c r="C949" s="41" t="s">
        <v>366</v>
      </c>
      <c r="D949" s="41">
        <v>37802</v>
      </c>
      <c r="E949" s="41" t="s">
        <v>366</v>
      </c>
      <c r="F949" s="41" t="s">
        <v>366</v>
      </c>
      <c r="G949" s="41" t="s">
        <v>366</v>
      </c>
      <c r="H949" s="41" t="s">
        <v>366</v>
      </c>
      <c r="I949" s="41" t="s">
        <v>366</v>
      </c>
      <c r="J949" s="41">
        <v>37471</v>
      </c>
    </row>
    <row r="950" spans="1:10" x14ac:dyDescent="0.2">
      <c r="A950" s="41">
        <v>37472</v>
      </c>
      <c r="B950" s="41" t="s">
        <v>366</v>
      </c>
      <c r="C950" s="41" t="s">
        <v>366</v>
      </c>
      <c r="D950" s="41">
        <v>37802</v>
      </c>
      <c r="E950" s="41" t="s">
        <v>366</v>
      </c>
      <c r="F950" s="41" t="s">
        <v>366</v>
      </c>
      <c r="G950" s="41" t="s">
        <v>366</v>
      </c>
      <c r="H950" s="41" t="s">
        <v>366</v>
      </c>
      <c r="I950" s="41" t="s">
        <v>366</v>
      </c>
      <c r="J950" s="41">
        <v>37472</v>
      </c>
    </row>
    <row r="951" spans="1:10" x14ac:dyDescent="0.2">
      <c r="A951" s="41">
        <v>37473</v>
      </c>
      <c r="B951" s="41" t="s">
        <v>366</v>
      </c>
      <c r="C951" s="41" t="s">
        <v>366</v>
      </c>
      <c r="D951" s="41">
        <v>37802</v>
      </c>
      <c r="E951" s="41" t="s">
        <v>366</v>
      </c>
      <c r="F951" s="41" t="s">
        <v>366</v>
      </c>
      <c r="G951" s="41" t="s">
        <v>366</v>
      </c>
      <c r="H951" s="41" t="s">
        <v>366</v>
      </c>
      <c r="I951" s="41" t="s">
        <v>366</v>
      </c>
      <c r="J951" s="41">
        <v>37473</v>
      </c>
    </row>
    <row r="952" spans="1:10" x14ac:dyDescent="0.2">
      <c r="A952" s="41">
        <v>37474</v>
      </c>
      <c r="B952" s="41" t="s">
        <v>366</v>
      </c>
      <c r="C952" s="41" t="s">
        <v>366</v>
      </c>
      <c r="D952" s="41">
        <v>37802</v>
      </c>
      <c r="E952" s="41" t="s">
        <v>366</v>
      </c>
      <c r="F952" s="41" t="s">
        <v>366</v>
      </c>
      <c r="G952" s="41" t="s">
        <v>366</v>
      </c>
      <c r="H952" s="41" t="s">
        <v>366</v>
      </c>
      <c r="I952" s="41" t="s">
        <v>366</v>
      </c>
      <c r="J952" s="41">
        <v>37474</v>
      </c>
    </row>
    <row r="953" spans="1:10" x14ac:dyDescent="0.2">
      <c r="A953" s="41">
        <v>37475</v>
      </c>
      <c r="B953" s="41" t="s">
        <v>366</v>
      </c>
      <c r="C953" s="41" t="s">
        <v>366</v>
      </c>
      <c r="D953" s="41">
        <v>37802</v>
      </c>
      <c r="E953" s="41" t="s">
        <v>366</v>
      </c>
      <c r="F953" s="41" t="s">
        <v>366</v>
      </c>
      <c r="G953" s="41" t="s">
        <v>366</v>
      </c>
      <c r="H953" s="41" t="s">
        <v>366</v>
      </c>
      <c r="I953" s="41" t="s">
        <v>366</v>
      </c>
      <c r="J953" s="41">
        <v>37475</v>
      </c>
    </row>
    <row r="954" spans="1:10" x14ac:dyDescent="0.2">
      <c r="A954" s="41">
        <v>37476</v>
      </c>
      <c r="B954" s="41" t="s">
        <v>366</v>
      </c>
      <c r="C954" s="41" t="s">
        <v>366</v>
      </c>
      <c r="D954" s="41">
        <v>37802</v>
      </c>
      <c r="E954" s="41" t="s">
        <v>366</v>
      </c>
      <c r="F954" s="41" t="s">
        <v>366</v>
      </c>
      <c r="G954" s="41" t="s">
        <v>366</v>
      </c>
      <c r="H954" s="41" t="s">
        <v>366</v>
      </c>
      <c r="I954" s="41" t="s">
        <v>366</v>
      </c>
      <c r="J954" s="41">
        <v>37476</v>
      </c>
    </row>
    <row r="955" spans="1:10" x14ac:dyDescent="0.2">
      <c r="A955" s="41">
        <v>37477</v>
      </c>
      <c r="B955" s="41" t="s">
        <v>366</v>
      </c>
      <c r="C955" s="41" t="s">
        <v>366</v>
      </c>
      <c r="D955" s="41">
        <v>37802</v>
      </c>
      <c r="E955" s="41" t="s">
        <v>366</v>
      </c>
      <c r="F955" s="41" t="s">
        <v>366</v>
      </c>
      <c r="G955" s="41" t="s">
        <v>366</v>
      </c>
      <c r="H955" s="41" t="s">
        <v>366</v>
      </c>
      <c r="I955" s="41" t="s">
        <v>366</v>
      </c>
      <c r="J955" s="41">
        <v>37477</v>
      </c>
    </row>
    <row r="956" spans="1:10" x14ac:dyDescent="0.2">
      <c r="A956" s="41">
        <v>37478</v>
      </c>
      <c r="B956" s="41" t="s">
        <v>366</v>
      </c>
      <c r="C956" s="41" t="s">
        <v>366</v>
      </c>
      <c r="D956" s="41">
        <v>37802</v>
      </c>
      <c r="E956" s="41" t="s">
        <v>366</v>
      </c>
      <c r="F956" s="41" t="s">
        <v>366</v>
      </c>
      <c r="G956" s="41" t="s">
        <v>366</v>
      </c>
      <c r="H956" s="41" t="s">
        <v>366</v>
      </c>
      <c r="I956" s="41" t="s">
        <v>366</v>
      </c>
      <c r="J956" s="41">
        <v>37478</v>
      </c>
    </row>
    <row r="957" spans="1:10" x14ac:dyDescent="0.2">
      <c r="A957" s="41">
        <v>37479</v>
      </c>
      <c r="B957" s="41" t="s">
        <v>366</v>
      </c>
      <c r="C957" s="41" t="s">
        <v>366</v>
      </c>
      <c r="D957" s="41">
        <v>37802</v>
      </c>
      <c r="E957" s="41" t="s">
        <v>366</v>
      </c>
      <c r="F957" s="41" t="s">
        <v>366</v>
      </c>
      <c r="G957" s="41" t="s">
        <v>366</v>
      </c>
      <c r="H957" s="41" t="s">
        <v>366</v>
      </c>
      <c r="I957" s="41" t="s">
        <v>366</v>
      </c>
      <c r="J957" s="41">
        <v>37479</v>
      </c>
    </row>
    <row r="958" spans="1:10" x14ac:dyDescent="0.2">
      <c r="A958" s="41">
        <v>37480</v>
      </c>
      <c r="B958" s="41" t="s">
        <v>366</v>
      </c>
      <c r="C958" s="41" t="s">
        <v>366</v>
      </c>
      <c r="D958" s="41">
        <v>37802</v>
      </c>
      <c r="E958" s="41" t="s">
        <v>366</v>
      </c>
      <c r="F958" s="41" t="s">
        <v>366</v>
      </c>
      <c r="G958" s="41" t="s">
        <v>366</v>
      </c>
      <c r="H958" s="41" t="s">
        <v>366</v>
      </c>
      <c r="I958" s="41" t="s">
        <v>366</v>
      </c>
      <c r="J958" s="41">
        <v>37480</v>
      </c>
    </row>
    <row r="959" spans="1:10" x14ac:dyDescent="0.2">
      <c r="A959" s="41">
        <v>37481</v>
      </c>
      <c r="B959" s="41" t="s">
        <v>366</v>
      </c>
      <c r="C959" s="41" t="s">
        <v>366</v>
      </c>
      <c r="D959" s="41">
        <v>37802</v>
      </c>
      <c r="E959" s="41" t="s">
        <v>366</v>
      </c>
      <c r="F959" s="41" t="s">
        <v>366</v>
      </c>
      <c r="G959" s="41" t="s">
        <v>366</v>
      </c>
      <c r="H959" s="41" t="s">
        <v>366</v>
      </c>
      <c r="I959" s="41" t="s">
        <v>366</v>
      </c>
      <c r="J959" s="41">
        <v>37481</v>
      </c>
    </row>
    <row r="960" spans="1:10" x14ac:dyDescent="0.2">
      <c r="A960" s="41">
        <v>37482</v>
      </c>
      <c r="B960" s="41" t="s">
        <v>366</v>
      </c>
      <c r="C960" s="41" t="s">
        <v>366</v>
      </c>
      <c r="D960" s="41">
        <v>37802</v>
      </c>
      <c r="E960" s="41" t="s">
        <v>366</v>
      </c>
      <c r="F960" s="41" t="s">
        <v>366</v>
      </c>
      <c r="G960" s="41" t="s">
        <v>366</v>
      </c>
      <c r="H960" s="41" t="s">
        <v>366</v>
      </c>
      <c r="I960" s="41" t="s">
        <v>366</v>
      </c>
      <c r="J960" s="41">
        <v>37482</v>
      </c>
    </row>
    <row r="961" spans="1:10" x14ac:dyDescent="0.2">
      <c r="A961" s="41">
        <v>37483</v>
      </c>
      <c r="B961" s="41" t="s">
        <v>366</v>
      </c>
      <c r="C961" s="41" t="s">
        <v>366</v>
      </c>
      <c r="D961" s="41">
        <v>37802</v>
      </c>
      <c r="E961" s="41" t="s">
        <v>366</v>
      </c>
      <c r="F961" s="41" t="s">
        <v>366</v>
      </c>
      <c r="G961" s="41" t="s">
        <v>366</v>
      </c>
      <c r="H961" s="41" t="s">
        <v>366</v>
      </c>
      <c r="I961" s="41" t="s">
        <v>366</v>
      </c>
      <c r="J961" s="41">
        <v>37483</v>
      </c>
    </row>
    <row r="962" spans="1:10" x14ac:dyDescent="0.2">
      <c r="A962" s="41">
        <v>37484</v>
      </c>
      <c r="B962" s="41" t="s">
        <v>366</v>
      </c>
      <c r="C962" s="41" t="s">
        <v>366</v>
      </c>
      <c r="D962" s="41">
        <v>37802</v>
      </c>
      <c r="E962" s="41" t="s">
        <v>366</v>
      </c>
      <c r="F962" s="41" t="s">
        <v>366</v>
      </c>
      <c r="G962" s="41" t="s">
        <v>366</v>
      </c>
      <c r="H962" s="41" t="s">
        <v>366</v>
      </c>
      <c r="I962" s="41" t="s">
        <v>366</v>
      </c>
      <c r="J962" s="41">
        <v>37484</v>
      </c>
    </row>
    <row r="963" spans="1:10" x14ac:dyDescent="0.2">
      <c r="A963" s="41">
        <v>37485</v>
      </c>
      <c r="B963" s="41" t="s">
        <v>366</v>
      </c>
      <c r="C963" s="41" t="s">
        <v>366</v>
      </c>
      <c r="D963" s="41">
        <v>37802</v>
      </c>
      <c r="E963" s="41" t="s">
        <v>366</v>
      </c>
      <c r="F963" s="41" t="s">
        <v>366</v>
      </c>
      <c r="G963" s="41" t="s">
        <v>366</v>
      </c>
      <c r="H963" s="41" t="s">
        <v>366</v>
      </c>
      <c r="I963" s="41" t="s">
        <v>366</v>
      </c>
      <c r="J963" s="41">
        <v>37485</v>
      </c>
    </row>
    <row r="964" spans="1:10" x14ac:dyDescent="0.2">
      <c r="A964" s="41">
        <v>37486</v>
      </c>
      <c r="B964" s="41" t="s">
        <v>366</v>
      </c>
      <c r="C964" s="41" t="s">
        <v>366</v>
      </c>
      <c r="D964" s="41">
        <v>37802</v>
      </c>
      <c r="E964" s="41" t="s">
        <v>366</v>
      </c>
      <c r="F964" s="41" t="s">
        <v>366</v>
      </c>
      <c r="G964" s="41" t="s">
        <v>366</v>
      </c>
      <c r="H964" s="41" t="s">
        <v>366</v>
      </c>
      <c r="I964" s="41" t="s">
        <v>366</v>
      </c>
      <c r="J964" s="41">
        <v>37486</v>
      </c>
    </row>
    <row r="965" spans="1:10" x14ac:dyDescent="0.2">
      <c r="A965" s="41">
        <v>37487</v>
      </c>
      <c r="B965" s="41" t="s">
        <v>366</v>
      </c>
      <c r="C965" s="41" t="s">
        <v>366</v>
      </c>
      <c r="D965" s="41">
        <v>37802</v>
      </c>
      <c r="E965" s="41" t="s">
        <v>366</v>
      </c>
      <c r="F965" s="41" t="s">
        <v>366</v>
      </c>
      <c r="G965" s="41" t="s">
        <v>366</v>
      </c>
      <c r="H965" s="41" t="s">
        <v>366</v>
      </c>
      <c r="I965" s="41" t="s">
        <v>366</v>
      </c>
      <c r="J965" s="41">
        <v>37487</v>
      </c>
    </row>
    <row r="966" spans="1:10" x14ac:dyDescent="0.2">
      <c r="A966" s="41">
        <v>37488</v>
      </c>
      <c r="B966" s="41" t="s">
        <v>366</v>
      </c>
      <c r="C966" s="41" t="s">
        <v>366</v>
      </c>
      <c r="D966" s="41">
        <v>37802</v>
      </c>
      <c r="E966" s="41" t="s">
        <v>366</v>
      </c>
      <c r="F966" s="41" t="s">
        <v>366</v>
      </c>
      <c r="G966" s="41" t="s">
        <v>366</v>
      </c>
      <c r="H966" s="41" t="s">
        <v>366</v>
      </c>
      <c r="I966" s="41" t="s">
        <v>366</v>
      </c>
      <c r="J966" s="41">
        <v>37488</v>
      </c>
    </row>
    <row r="967" spans="1:10" x14ac:dyDescent="0.2">
      <c r="A967" s="41">
        <v>37489</v>
      </c>
      <c r="B967" s="41" t="s">
        <v>366</v>
      </c>
      <c r="C967" s="41" t="s">
        <v>366</v>
      </c>
      <c r="D967" s="41">
        <v>37802</v>
      </c>
      <c r="E967" s="41" t="s">
        <v>366</v>
      </c>
      <c r="F967" s="41" t="s">
        <v>366</v>
      </c>
      <c r="G967" s="41" t="s">
        <v>366</v>
      </c>
      <c r="H967" s="41" t="s">
        <v>366</v>
      </c>
      <c r="I967" s="41" t="s">
        <v>366</v>
      </c>
      <c r="J967" s="41">
        <v>37489</v>
      </c>
    </row>
    <row r="968" spans="1:10" x14ac:dyDescent="0.2">
      <c r="A968" s="41">
        <v>37490</v>
      </c>
      <c r="B968" s="41" t="s">
        <v>366</v>
      </c>
      <c r="C968" s="41" t="s">
        <v>366</v>
      </c>
      <c r="D968" s="41">
        <v>37802</v>
      </c>
      <c r="E968" s="41" t="s">
        <v>366</v>
      </c>
      <c r="F968" s="41" t="s">
        <v>366</v>
      </c>
      <c r="G968" s="41" t="s">
        <v>366</v>
      </c>
      <c r="H968" s="41" t="s">
        <v>366</v>
      </c>
      <c r="I968" s="41" t="s">
        <v>366</v>
      </c>
      <c r="J968" s="41">
        <v>37490</v>
      </c>
    </row>
    <row r="969" spans="1:10" x14ac:dyDescent="0.2">
      <c r="A969" s="41">
        <v>37491</v>
      </c>
      <c r="B969" s="41" t="s">
        <v>366</v>
      </c>
      <c r="C969" s="41" t="s">
        <v>366</v>
      </c>
      <c r="D969" s="41">
        <v>37802</v>
      </c>
      <c r="E969" s="41" t="s">
        <v>366</v>
      </c>
      <c r="F969" s="41" t="s">
        <v>366</v>
      </c>
      <c r="G969" s="41" t="s">
        <v>366</v>
      </c>
      <c r="H969" s="41" t="s">
        <v>366</v>
      </c>
      <c r="I969" s="41" t="s">
        <v>366</v>
      </c>
      <c r="J969" s="41">
        <v>37491</v>
      </c>
    </row>
    <row r="970" spans="1:10" x14ac:dyDescent="0.2">
      <c r="A970" s="41">
        <v>37492</v>
      </c>
      <c r="B970" s="41" t="s">
        <v>366</v>
      </c>
      <c r="C970" s="41" t="s">
        <v>366</v>
      </c>
      <c r="D970" s="41">
        <v>37802</v>
      </c>
      <c r="E970" s="41" t="s">
        <v>366</v>
      </c>
      <c r="F970" s="41" t="s">
        <v>366</v>
      </c>
      <c r="G970" s="41" t="s">
        <v>366</v>
      </c>
      <c r="H970" s="41" t="s">
        <v>366</v>
      </c>
      <c r="I970" s="41" t="s">
        <v>366</v>
      </c>
      <c r="J970" s="41">
        <v>37492</v>
      </c>
    </row>
    <row r="971" spans="1:10" x14ac:dyDescent="0.2">
      <c r="A971" s="41">
        <v>37493</v>
      </c>
      <c r="B971" s="41" t="s">
        <v>366</v>
      </c>
      <c r="C971" s="41" t="s">
        <v>366</v>
      </c>
      <c r="D971" s="41">
        <v>37802</v>
      </c>
      <c r="E971" s="41" t="s">
        <v>366</v>
      </c>
      <c r="F971" s="41" t="s">
        <v>366</v>
      </c>
      <c r="G971" s="41" t="s">
        <v>366</v>
      </c>
      <c r="H971" s="41" t="s">
        <v>366</v>
      </c>
      <c r="I971" s="41" t="s">
        <v>366</v>
      </c>
      <c r="J971" s="41">
        <v>37493</v>
      </c>
    </row>
    <row r="972" spans="1:10" x14ac:dyDescent="0.2">
      <c r="A972" s="41">
        <v>37494</v>
      </c>
      <c r="B972" s="41" t="s">
        <v>366</v>
      </c>
      <c r="C972" s="41" t="s">
        <v>366</v>
      </c>
      <c r="D972" s="41">
        <v>37802</v>
      </c>
      <c r="E972" s="41" t="s">
        <v>366</v>
      </c>
      <c r="F972" s="41" t="s">
        <v>366</v>
      </c>
      <c r="G972" s="41" t="s">
        <v>366</v>
      </c>
      <c r="H972" s="41" t="s">
        <v>366</v>
      </c>
      <c r="I972" s="41" t="s">
        <v>366</v>
      </c>
      <c r="J972" s="41">
        <v>37494</v>
      </c>
    </row>
    <row r="973" spans="1:10" x14ac:dyDescent="0.2">
      <c r="A973" s="41">
        <v>37495</v>
      </c>
      <c r="B973" s="41" t="s">
        <v>366</v>
      </c>
      <c r="C973" s="41" t="s">
        <v>366</v>
      </c>
      <c r="D973" s="41">
        <v>37802</v>
      </c>
      <c r="E973" s="41" t="s">
        <v>366</v>
      </c>
      <c r="F973" s="41" t="s">
        <v>366</v>
      </c>
      <c r="G973" s="41" t="s">
        <v>366</v>
      </c>
      <c r="H973" s="41" t="s">
        <v>366</v>
      </c>
      <c r="I973" s="41" t="s">
        <v>366</v>
      </c>
      <c r="J973" s="41">
        <v>37495</v>
      </c>
    </row>
    <row r="974" spans="1:10" x14ac:dyDescent="0.2">
      <c r="A974" s="41">
        <v>37496</v>
      </c>
      <c r="B974" s="41" t="s">
        <v>366</v>
      </c>
      <c r="C974" s="41" t="s">
        <v>366</v>
      </c>
      <c r="D974" s="41">
        <v>37802</v>
      </c>
      <c r="E974" s="41" t="s">
        <v>366</v>
      </c>
      <c r="F974" s="41" t="s">
        <v>366</v>
      </c>
      <c r="G974" s="41" t="s">
        <v>366</v>
      </c>
      <c r="H974" s="41" t="s">
        <v>366</v>
      </c>
      <c r="I974" s="41" t="s">
        <v>366</v>
      </c>
      <c r="J974" s="41">
        <v>37496</v>
      </c>
    </row>
    <row r="975" spans="1:10" x14ac:dyDescent="0.2">
      <c r="A975" s="41">
        <v>37497</v>
      </c>
      <c r="B975" s="41" t="s">
        <v>366</v>
      </c>
      <c r="C975" s="41" t="s">
        <v>366</v>
      </c>
      <c r="D975" s="41">
        <v>37802</v>
      </c>
      <c r="E975" s="41" t="s">
        <v>366</v>
      </c>
      <c r="F975" s="41" t="s">
        <v>366</v>
      </c>
      <c r="G975" s="41" t="s">
        <v>366</v>
      </c>
      <c r="H975" s="41" t="s">
        <v>366</v>
      </c>
      <c r="I975" s="41" t="s">
        <v>366</v>
      </c>
      <c r="J975" s="41">
        <v>37497</v>
      </c>
    </row>
    <row r="976" spans="1:10" x14ac:dyDescent="0.2">
      <c r="A976" s="41">
        <v>37498</v>
      </c>
      <c r="B976" s="41" t="s">
        <v>366</v>
      </c>
      <c r="C976" s="41" t="s">
        <v>366</v>
      </c>
      <c r="D976" s="41">
        <v>37802</v>
      </c>
      <c r="E976" s="41" t="s">
        <v>366</v>
      </c>
      <c r="F976" s="41" t="s">
        <v>366</v>
      </c>
      <c r="G976" s="41" t="s">
        <v>366</v>
      </c>
      <c r="H976" s="41" t="s">
        <v>366</v>
      </c>
      <c r="I976" s="41" t="s">
        <v>366</v>
      </c>
      <c r="J976" s="41">
        <v>37498</v>
      </c>
    </row>
    <row r="977" spans="1:10" x14ac:dyDescent="0.2">
      <c r="A977" s="41">
        <v>37499</v>
      </c>
      <c r="B977" s="41" t="s">
        <v>366</v>
      </c>
      <c r="C977" s="41" t="s">
        <v>366</v>
      </c>
      <c r="D977" s="41">
        <v>37802</v>
      </c>
      <c r="E977" s="41" t="s">
        <v>366</v>
      </c>
      <c r="F977" s="41" t="s">
        <v>366</v>
      </c>
      <c r="G977" s="41" t="s">
        <v>366</v>
      </c>
      <c r="H977" s="41" t="s">
        <v>366</v>
      </c>
      <c r="I977" s="41" t="s">
        <v>366</v>
      </c>
      <c r="J977" s="41">
        <v>37498</v>
      </c>
    </row>
    <row r="978" spans="1:10" x14ac:dyDescent="0.2">
      <c r="A978" s="41">
        <v>37500</v>
      </c>
      <c r="B978" s="41">
        <v>37438</v>
      </c>
      <c r="C978" s="41">
        <v>37438</v>
      </c>
      <c r="D978" s="41">
        <v>37802</v>
      </c>
      <c r="E978" s="41">
        <v>37771</v>
      </c>
      <c r="F978" s="41">
        <v>37500</v>
      </c>
      <c r="G978" s="41" t="s">
        <v>366</v>
      </c>
      <c r="H978" s="41">
        <v>37500</v>
      </c>
      <c r="I978" s="41" t="s">
        <v>366</v>
      </c>
      <c r="J978" s="41">
        <v>37500</v>
      </c>
    </row>
    <row r="979" spans="1:10" x14ac:dyDescent="0.2">
      <c r="A979" s="41">
        <v>37501</v>
      </c>
      <c r="B979" s="41">
        <v>37439</v>
      </c>
      <c r="C979" s="41">
        <v>37439</v>
      </c>
      <c r="D979" s="41">
        <v>37802</v>
      </c>
      <c r="E979" s="41">
        <v>37771</v>
      </c>
      <c r="F979" s="41" t="s">
        <v>366</v>
      </c>
      <c r="G979" s="41" t="s">
        <v>366</v>
      </c>
      <c r="H979" s="41" t="s">
        <v>366</v>
      </c>
      <c r="I979" s="41" t="s">
        <v>366</v>
      </c>
      <c r="J979" s="41">
        <v>37501</v>
      </c>
    </row>
    <row r="980" spans="1:10" x14ac:dyDescent="0.2">
      <c r="A980" s="41">
        <v>37502</v>
      </c>
      <c r="B980" s="41">
        <v>37441</v>
      </c>
      <c r="C980" s="41">
        <v>37441</v>
      </c>
      <c r="D980" s="41">
        <v>37802</v>
      </c>
      <c r="E980" s="41">
        <v>37771</v>
      </c>
      <c r="F980" s="41" t="s">
        <v>366</v>
      </c>
      <c r="G980" s="41" t="s">
        <v>366</v>
      </c>
      <c r="H980" s="41" t="s">
        <v>366</v>
      </c>
      <c r="I980" s="41" t="s">
        <v>366</v>
      </c>
      <c r="J980" s="41">
        <v>37502</v>
      </c>
    </row>
    <row r="981" spans="1:10" x14ac:dyDescent="0.2">
      <c r="A981" s="41">
        <v>37503</v>
      </c>
      <c r="B981" s="41">
        <v>37442</v>
      </c>
      <c r="C981" s="41">
        <v>37442</v>
      </c>
      <c r="D981" s="41">
        <v>37802</v>
      </c>
      <c r="E981" s="41">
        <v>37771</v>
      </c>
      <c r="F981" s="41" t="s">
        <v>366</v>
      </c>
      <c r="G981" s="41" t="s">
        <v>366</v>
      </c>
      <c r="H981" s="41" t="s">
        <v>366</v>
      </c>
      <c r="I981" s="41" t="s">
        <v>366</v>
      </c>
      <c r="J981" s="41">
        <v>37503</v>
      </c>
    </row>
    <row r="982" spans="1:10" x14ac:dyDescent="0.2">
      <c r="A982" s="41">
        <v>37504</v>
      </c>
      <c r="B982" s="41">
        <v>37443</v>
      </c>
      <c r="C982" s="41">
        <v>37443</v>
      </c>
      <c r="D982" s="41">
        <v>37802</v>
      </c>
      <c r="E982" s="41">
        <v>37771</v>
      </c>
      <c r="F982" s="41" t="s">
        <v>366</v>
      </c>
      <c r="G982" s="41" t="s">
        <v>366</v>
      </c>
      <c r="H982" s="41" t="s">
        <v>366</v>
      </c>
      <c r="I982" s="41" t="s">
        <v>366</v>
      </c>
      <c r="J982" s="41">
        <v>37504</v>
      </c>
    </row>
    <row r="983" spans="1:10" x14ac:dyDescent="0.2">
      <c r="A983" s="41">
        <v>37505</v>
      </c>
      <c r="B983" s="41">
        <v>37445</v>
      </c>
      <c r="C983" s="41">
        <v>37445</v>
      </c>
      <c r="D983" s="41">
        <v>37802</v>
      </c>
      <c r="E983" s="41">
        <v>37771</v>
      </c>
      <c r="F983" s="41" t="s">
        <v>366</v>
      </c>
      <c r="G983" s="41" t="s">
        <v>366</v>
      </c>
      <c r="H983" s="41" t="s">
        <v>366</v>
      </c>
      <c r="I983" s="41" t="s">
        <v>366</v>
      </c>
      <c r="J983" s="41">
        <v>37505</v>
      </c>
    </row>
    <row r="984" spans="1:10" x14ac:dyDescent="0.2">
      <c r="A984" s="41">
        <v>37506</v>
      </c>
      <c r="B984" s="41">
        <v>37446</v>
      </c>
      <c r="C984" s="41">
        <v>37446</v>
      </c>
      <c r="D984" s="41">
        <v>37802</v>
      </c>
      <c r="E984" s="41">
        <v>37771</v>
      </c>
      <c r="F984" s="41" t="s">
        <v>366</v>
      </c>
      <c r="G984" s="41" t="s">
        <v>366</v>
      </c>
      <c r="H984" s="41" t="s">
        <v>366</v>
      </c>
      <c r="I984" s="41" t="s">
        <v>366</v>
      </c>
      <c r="J984" s="41">
        <v>37506</v>
      </c>
    </row>
    <row r="985" spans="1:10" x14ac:dyDescent="0.2">
      <c r="A985" s="41">
        <v>37507</v>
      </c>
      <c r="B985" s="41">
        <v>37447</v>
      </c>
      <c r="C985" s="41">
        <v>37447</v>
      </c>
      <c r="D985" s="41">
        <v>37802</v>
      </c>
      <c r="E985" s="41">
        <v>37771</v>
      </c>
      <c r="F985" s="41" t="s">
        <v>366</v>
      </c>
      <c r="G985" s="41" t="s">
        <v>366</v>
      </c>
      <c r="H985" s="41" t="s">
        <v>366</v>
      </c>
      <c r="I985" s="41" t="s">
        <v>366</v>
      </c>
      <c r="J985" s="41">
        <v>37507</v>
      </c>
    </row>
    <row r="986" spans="1:10" x14ac:dyDescent="0.2">
      <c r="A986" s="41">
        <v>37508</v>
      </c>
      <c r="B986" s="41">
        <v>37449</v>
      </c>
      <c r="C986" s="41">
        <v>37449</v>
      </c>
      <c r="D986" s="41">
        <v>37802</v>
      </c>
      <c r="E986" s="41">
        <v>37771</v>
      </c>
      <c r="F986" s="41" t="s">
        <v>366</v>
      </c>
      <c r="G986" s="41" t="s">
        <v>366</v>
      </c>
      <c r="H986" s="41" t="s">
        <v>366</v>
      </c>
      <c r="I986" s="41" t="s">
        <v>366</v>
      </c>
      <c r="J986" s="41">
        <v>37508</v>
      </c>
    </row>
    <row r="987" spans="1:10" x14ac:dyDescent="0.2">
      <c r="A987" s="41">
        <v>37509</v>
      </c>
      <c r="B987" s="41">
        <v>37450</v>
      </c>
      <c r="C987" s="41">
        <v>37450</v>
      </c>
      <c r="D987" s="41">
        <v>37802</v>
      </c>
      <c r="E987" s="41">
        <v>37771</v>
      </c>
      <c r="F987" s="41" t="s">
        <v>366</v>
      </c>
      <c r="G987" s="41" t="s">
        <v>366</v>
      </c>
      <c r="H987" s="41" t="s">
        <v>366</v>
      </c>
      <c r="I987" s="41" t="s">
        <v>366</v>
      </c>
      <c r="J987" s="41">
        <v>37509</v>
      </c>
    </row>
    <row r="988" spans="1:10" x14ac:dyDescent="0.2">
      <c r="A988" s="41">
        <v>37510</v>
      </c>
      <c r="B988" s="41">
        <v>37451</v>
      </c>
      <c r="C988" s="41">
        <v>37451</v>
      </c>
      <c r="D988" s="41">
        <v>37802</v>
      </c>
      <c r="E988" s="41">
        <v>37771</v>
      </c>
      <c r="F988" s="41" t="s">
        <v>366</v>
      </c>
      <c r="G988" s="41" t="s">
        <v>366</v>
      </c>
      <c r="H988" s="41" t="s">
        <v>366</v>
      </c>
      <c r="I988" s="41" t="s">
        <v>366</v>
      </c>
      <c r="J988" s="41">
        <v>37510</v>
      </c>
    </row>
    <row r="989" spans="1:10" x14ac:dyDescent="0.2">
      <c r="A989" s="41">
        <v>37511</v>
      </c>
      <c r="B989" s="41">
        <v>37453</v>
      </c>
      <c r="C989" s="41">
        <v>37453</v>
      </c>
      <c r="D989" s="41">
        <v>37802</v>
      </c>
      <c r="E989" s="41">
        <v>37771</v>
      </c>
      <c r="F989" s="41" t="s">
        <v>366</v>
      </c>
      <c r="G989" s="41" t="s">
        <v>366</v>
      </c>
      <c r="H989" s="41" t="s">
        <v>366</v>
      </c>
      <c r="I989" s="41" t="s">
        <v>366</v>
      </c>
      <c r="J989" s="41">
        <v>37511</v>
      </c>
    </row>
    <row r="990" spans="1:10" x14ac:dyDescent="0.2">
      <c r="A990" s="41">
        <v>37512</v>
      </c>
      <c r="B990" s="41">
        <v>37454</v>
      </c>
      <c r="C990" s="41">
        <v>37454</v>
      </c>
      <c r="D990" s="41">
        <v>37802</v>
      </c>
      <c r="E990" s="41">
        <v>37771</v>
      </c>
      <c r="F990" s="41" t="s">
        <v>366</v>
      </c>
      <c r="G990" s="41" t="s">
        <v>366</v>
      </c>
      <c r="H990" s="41" t="s">
        <v>366</v>
      </c>
      <c r="I990" s="41" t="s">
        <v>366</v>
      </c>
      <c r="J990" s="41">
        <v>37512</v>
      </c>
    </row>
    <row r="991" spans="1:10" x14ac:dyDescent="0.2">
      <c r="A991" s="41">
        <v>37513</v>
      </c>
      <c r="B991" s="41">
        <v>37455</v>
      </c>
      <c r="C991" s="41">
        <v>37455</v>
      </c>
      <c r="D991" s="41">
        <v>37802</v>
      </c>
      <c r="E991" s="41">
        <v>37771</v>
      </c>
      <c r="F991" s="41" t="s">
        <v>366</v>
      </c>
      <c r="G991" s="41" t="s">
        <v>366</v>
      </c>
      <c r="H991" s="41" t="s">
        <v>366</v>
      </c>
      <c r="I991" s="41" t="s">
        <v>366</v>
      </c>
      <c r="J991" s="41">
        <v>37513</v>
      </c>
    </row>
    <row r="992" spans="1:10" x14ac:dyDescent="0.2">
      <c r="A992" s="41">
        <v>37514</v>
      </c>
      <c r="B992" s="41">
        <v>37457</v>
      </c>
      <c r="C992" s="41">
        <v>37457</v>
      </c>
      <c r="D992" s="41">
        <v>37802</v>
      </c>
      <c r="E992" s="41">
        <v>37771</v>
      </c>
      <c r="F992" s="41" t="s">
        <v>366</v>
      </c>
      <c r="G992" s="41" t="s">
        <v>366</v>
      </c>
      <c r="H992" s="41" t="s">
        <v>366</v>
      </c>
      <c r="I992" s="41" t="s">
        <v>366</v>
      </c>
      <c r="J992" s="41">
        <v>37514</v>
      </c>
    </row>
    <row r="993" spans="1:10" x14ac:dyDescent="0.2">
      <c r="A993" s="41">
        <v>37515</v>
      </c>
      <c r="B993" s="41">
        <v>37458</v>
      </c>
      <c r="C993" s="41">
        <v>37458</v>
      </c>
      <c r="D993" s="41">
        <v>37802</v>
      </c>
      <c r="E993" s="41">
        <v>37771</v>
      </c>
      <c r="F993" s="41" t="s">
        <v>366</v>
      </c>
      <c r="G993" s="41" t="s">
        <v>366</v>
      </c>
      <c r="H993" s="41" t="s">
        <v>366</v>
      </c>
      <c r="I993" s="41" t="s">
        <v>366</v>
      </c>
      <c r="J993" s="41">
        <v>37515</v>
      </c>
    </row>
    <row r="994" spans="1:10" x14ac:dyDescent="0.2">
      <c r="A994" s="41">
        <v>37516</v>
      </c>
      <c r="B994" s="41">
        <v>37459</v>
      </c>
      <c r="C994" s="41">
        <v>37459</v>
      </c>
      <c r="D994" s="41">
        <v>37802</v>
      </c>
      <c r="E994" s="41">
        <v>37771</v>
      </c>
      <c r="F994" s="41" t="s">
        <v>366</v>
      </c>
      <c r="G994" s="41" t="s">
        <v>366</v>
      </c>
      <c r="H994" s="41" t="s">
        <v>366</v>
      </c>
      <c r="I994" s="41" t="s">
        <v>366</v>
      </c>
      <c r="J994" s="41">
        <v>37516</v>
      </c>
    </row>
    <row r="995" spans="1:10" x14ac:dyDescent="0.2">
      <c r="A995" s="41">
        <v>37517</v>
      </c>
      <c r="B995" s="41">
        <v>37461</v>
      </c>
      <c r="C995" s="41">
        <v>37461</v>
      </c>
      <c r="D995" s="41">
        <v>37802</v>
      </c>
      <c r="E995" s="41">
        <v>37771</v>
      </c>
      <c r="F995" s="41" t="s">
        <v>366</v>
      </c>
      <c r="G995" s="41" t="s">
        <v>366</v>
      </c>
      <c r="H995" s="41" t="s">
        <v>366</v>
      </c>
      <c r="I995" s="41" t="s">
        <v>366</v>
      </c>
      <c r="J995" s="41">
        <v>37517</v>
      </c>
    </row>
    <row r="996" spans="1:10" x14ac:dyDescent="0.2">
      <c r="A996" s="41">
        <v>37518</v>
      </c>
      <c r="B996" s="41">
        <v>37462</v>
      </c>
      <c r="C996" s="41">
        <v>37462</v>
      </c>
      <c r="D996" s="41">
        <v>37802</v>
      </c>
      <c r="E996" s="41">
        <v>37771</v>
      </c>
      <c r="F996" s="41" t="s">
        <v>366</v>
      </c>
      <c r="G996" s="41" t="s">
        <v>366</v>
      </c>
      <c r="H996" s="41" t="s">
        <v>366</v>
      </c>
      <c r="I996" s="41" t="s">
        <v>366</v>
      </c>
      <c r="J996" s="41">
        <v>37518</v>
      </c>
    </row>
    <row r="997" spans="1:10" x14ac:dyDescent="0.2">
      <c r="A997" s="41">
        <v>37519</v>
      </c>
      <c r="B997" s="41">
        <v>37463</v>
      </c>
      <c r="C997" s="41">
        <v>37463</v>
      </c>
      <c r="D997" s="41">
        <v>37802</v>
      </c>
      <c r="E997" s="41">
        <v>37771</v>
      </c>
      <c r="F997" s="41" t="s">
        <v>366</v>
      </c>
      <c r="G997" s="41" t="s">
        <v>366</v>
      </c>
      <c r="H997" s="41" t="s">
        <v>366</v>
      </c>
      <c r="I997" s="41" t="s">
        <v>366</v>
      </c>
      <c r="J997" s="41">
        <v>37519</v>
      </c>
    </row>
    <row r="998" spans="1:10" x14ac:dyDescent="0.2">
      <c r="A998" s="41">
        <v>37520</v>
      </c>
      <c r="B998" s="41">
        <v>37465</v>
      </c>
      <c r="C998" s="41">
        <v>37465</v>
      </c>
      <c r="D998" s="41">
        <v>37802</v>
      </c>
      <c r="E998" s="41">
        <v>37771</v>
      </c>
      <c r="F998" s="41" t="s">
        <v>366</v>
      </c>
      <c r="G998" s="41" t="s">
        <v>366</v>
      </c>
      <c r="H998" s="41" t="s">
        <v>366</v>
      </c>
      <c r="I998" s="41" t="s">
        <v>366</v>
      </c>
      <c r="J998" s="41">
        <v>37520</v>
      </c>
    </row>
    <row r="999" spans="1:10" x14ac:dyDescent="0.2">
      <c r="A999" s="41">
        <v>37521</v>
      </c>
      <c r="B999" s="41">
        <v>37466</v>
      </c>
      <c r="C999" s="41">
        <v>37466</v>
      </c>
      <c r="D999" s="41">
        <v>37802</v>
      </c>
      <c r="E999" s="41">
        <v>37771</v>
      </c>
      <c r="F999" s="41" t="s">
        <v>366</v>
      </c>
      <c r="G999" s="41" t="s">
        <v>366</v>
      </c>
      <c r="H999" s="41" t="s">
        <v>366</v>
      </c>
      <c r="I999" s="41" t="s">
        <v>366</v>
      </c>
      <c r="J999" s="41">
        <v>37521</v>
      </c>
    </row>
    <row r="1000" spans="1:10" x14ac:dyDescent="0.2">
      <c r="A1000" s="41">
        <v>37522</v>
      </c>
      <c r="B1000" s="41">
        <v>37467</v>
      </c>
      <c r="C1000" s="41">
        <v>37467</v>
      </c>
      <c r="D1000" s="41">
        <v>37802</v>
      </c>
      <c r="E1000" s="41">
        <v>37771</v>
      </c>
      <c r="F1000" s="41" t="s">
        <v>366</v>
      </c>
      <c r="G1000" s="41" t="s">
        <v>366</v>
      </c>
      <c r="H1000" s="41" t="s">
        <v>366</v>
      </c>
      <c r="I1000" s="41" t="s">
        <v>366</v>
      </c>
      <c r="J1000" s="41">
        <v>37522</v>
      </c>
    </row>
    <row r="1001" spans="1:10" x14ac:dyDescent="0.2">
      <c r="A1001" s="41">
        <v>37523</v>
      </c>
      <c r="B1001" s="41">
        <v>37470</v>
      </c>
      <c r="C1001" s="41">
        <v>37470</v>
      </c>
      <c r="D1001" s="41">
        <v>37802</v>
      </c>
      <c r="E1001" s="41">
        <v>37771</v>
      </c>
      <c r="F1001" s="41" t="s">
        <v>366</v>
      </c>
      <c r="G1001" s="41" t="s">
        <v>366</v>
      </c>
      <c r="H1001" s="41" t="s">
        <v>366</v>
      </c>
      <c r="I1001" s="41" t="s">
        <v>366</v>
      </c>
      <c r="J1001" s="41">
        <v>37523</v>
      </c>
    </row>
    <row r="1002" spans="1:10" x14ac:dyDescent="0.2">
      <c r="A1002" s="41">
        <v>37524</v>
      </c>
      <c r="B1002" s="41">
        <v>37471</v>
      </c>
      <c r="C1002" s="41">
        <v>37471</v>
      </c>
      <c r="D1002" s="41">
        <v>37802</v>
      </c>
      <c r="E1002" s="41">
        <v>37771</v>
      </c>
      <c r="F1002" s="41" t="s">
        <v>366</v>
      </c>
      <c r="G1002" s="41" t="s">
        <v>366</v>
      </c>
      <c r="H1002" s="41" t="s">
        <v>366</v>
      </c>
      <c r="I1002" s="41" t="s">
        <v>366</v>
      </c>
      <c r="J1002" s="41">
        <v>37524</v>
      </c>
    </row>
    <row r="1003" spans="1:10" x14ac:dyDescent="0.2">
      <c r="A1003" s="41">
        <v>37525</v>
      </c>
      <c r="B1003" s="41">
        <v>37472</v>
      </c>
      <c r="C1003" s="41">
        <v>37472</v>
      </c>
      <c r="D1003" s="41">
        <v>37802</v>
      </c>
      <c r="E1003" s="41">
        <v>37771</v>
      </c>
      <c r="F1003" s="41" t="s">
        <v>366</v>
      </c>
      <c r="G1003" s="41" t="s">
        <v>366</v>
      </c>
      <c r="H1003" s="41" t="s">
        <v>366</v>
      </c>
      <c r="I1003" s="41" t="s">
        <v>366</v>
      </c>
      <c r="J1003" s="41">
        <v>37525</v>
      </c>
    </row>
    <row r="1004" spans="1:10" x14ac:dyDescent="0.2">
      <c r="A1004" s="41">
        <v>37526</v>
      </c>
      <c r="B1004" s="41">
        <v>37474</v>
      </c>
      <c r="C1004" s="41">
        <v>37474</v>
      </c>
      <c r="D1004" s="41">
        <v>37802</v>
      </c>
      <c r="E1004" s="41">
        <v>37771</v>
      </c>
      <c r="F1004" s="41" t="s">
        <v>366</v>
      </c>
      <c r="G1004" s="41" t="s">
        <v>366</v>
      </c>
      <c r="H1004" s="41" t="s">
        <v>366</v>
      </c>
      <c r="I1004" s="41" t="s">
        <v>366</v>
      </c>
      <c r="J1004" s="41">
        <v>37526</v>
      </c>
    </row>
    <row r="1005" spans="1:10" x14ac:dyDescent="0.2">
      <c r="A1005" s="41">
        <v>37527</v>
      </c>
      <c r="B1005" s="41">
        <v>37475</v>
      </c>
      <c r="C1005" s="41">
        <v>37475</v>
      </c>
      <c r="D1005" s="41">
        <v>37802</v>
      </c>
      <c r="E1005" s="41">
        <v>37771</v>
      </c>
      <c r="F1005" s="41" t="s">
        <v>366</v>
      </c>
      <c r="G1005" s="41" t="s">
        <v>366</v>
      </c>
      <c r="H1005" s="41" t="s">
        <v>366</v>
      </c>
      <c r="I1005" s="41" t="s">
        <v>366</v>
      </c>
      <c r="J1005" s="41">
        <v>37527</v>
      </c>
    </row>
    <row r="1006" spans="1:10" x14ac:dyDescent="0.2">
      <c r="A1006" s="41">
        <v>37528</v>
      </c>
      <c r="B1006" s="41">
        <v>37476</v>
      </c>
      <c r="C1006" s="41">
        <v>37476</v>
      </c>
      <c r="D1006" s="41">
        <v>37802</v>
      </c>
      <c r="E1006" s="41">
        <v>37771</v>
      </c>
      <c r="F1006" s="41" t="s">
        <v>366</v>
      </c>
      <c r="G1006" s="41" t="s">
        <v>366</v>
      </c>
      <c r="H1006" s="41" t="s">
        <v>366</v>
      </c>
      <c r="I1006" s="41" t="s">
        <v>366</v>
      </c>
      <c r="J1006" s="41">
        <v>37528</v>
      </c>
    </row>
    <row r="1007" spans="1:10" x14ac:dyDescent="0.2">
      <c r="A1007" s="41">
        <v>37529</v>
      </c>
      <c r="B1007" s="41">
        <v>37478</v>
      </c>
      <c r="C1007" s="41">
        <v>37478</v>
      </c>
      <c r="D1007" s="41">
        <v>37802</v>
      </c>
      <c r="E1007" s="41">
        <v>37771</v>
      </c>
      <c r="F1007" s="41" t="s">
        <v>366</v>
      </c>
      <c r="G1007" s="41" t="s">
        <v>366</v>
      </c>
      <c r="H1007" s="41" t="s">
        <v>366</v>
      </c>
      <c r="I1007" s="41" t="s">
        <v>366</v>
      </c>
      <c r="J1007" s="41">
        <v>37529</v>
      </c>
    </row>
    <row r="1008" spans="1:10" x14ac:dyDescent="0.2">
      <c r="A1008" s="41">
        <v>37530</v>
      </c>
      <c r="B1008" s="41">
        <v>37479</v>
      </c>
      <c r="C1008" s="41">
        <v>37479</v>
      </c>
      <c r="D1008" s="41">
        <v>37802</v>
      </c>
      <c r="E1008" s="41">
        <v>37771</v>
      </c>
      <c r="F1008" s="41" t="s">
        <v>366</v>
      </c>
      <c r="G1008" s="41" t="s">
        <v>366</v>
      </c>
      <c r="H1008" s="41" t="s">
        <v>366</v>
      </c>
      <c r="I1008" s="41" t="s">
        <v>366</v>
      </c>
      <c r="J1008" s="41">
        <v>37530</v>
      </c>
    </row>
    <row r="1009" spans="1:10" x14ac:dyDescent="0.2">
      <c r="A1009" s="41">
        <v>37531</v>
      </c>
      <c r="B1009" s="41">
        <v>37480</v>
      </c>
      <c r="C1009" s="41">
        <v>37480</v>
      </c>
      <c r="D1009" s="41">
        <v>37802</v>
      </c>
      <c r="E1009" s="41">
        <v>37771</v>
      </c>
      <c r="F1009" s="41" t="s">
        <v>366</v>
      </c>
      <c r="G1009" s="41" t="s">
        <v>366</v>
      </c>
      <c r="H1009" s="41" t="s">
        <v>366</v>
      </c>
      <c r="I1009" s="41" t="s">
        <v>366</v>
      </c>
      <c r="J1009" s="41">
        <v>37531</v>
      </c>
    </row>
    <row r="1010" spans="1:10" x14ac:dyDescent="0.2">
      <c r="A1010" s="41">
        <v>37532</v>
      </c>
      <c r="B1010" s="41">
        <v>37482</v>
      </c>
      <c r="C1010" s="41">
        <v>37482</v>
      </c>
      <c r="D1010" s="41">
        <v>37802</v>
      </c>
      <c r="E1010" s="41">
        <v>37771</v>
      </c>
      <c r="F1010" s="41" t="s">
        <v>366</v>
      </c>
      <c r="G1010" s="41" t="s">
        <v>366</v>
      </c>
      <c r="H1010" s="41" t="s">
        <v>366</v>
      </c>
      <c r="I1010" s="41" t="s">
        <v>366</v>
      </c>
      <c r="J1010" s="41">
        <v>37532</v>
      </c>
    </row>
    <row r="1011" spans="1:10" x14ac:dyDescent="0.2">
      <c r="A1011" s="41">
        <v>37533</v>
      </c>
      <c r="B1011" s="41">
        <v>37483</v>
      </c>
      <c r="C1011" s="41">
        <v>37483</v>
      </c>
      <c r="D1011" s="41">
        <v>37802</v>
      </c>
      <c r="E1011" s="41">
        <v>37771</v>
      </c>
      <c r="F1011" s="41" t="s">
        <v>366</v>
      </c>
      <c r="G1011" s="41" t="s">
        <v>366</v>
      </c>
      <c r="H1011" s="41" t="s">
        <v>366</v>
      </c>
      <c r="I1011" s="41" t="s">
        <v>366</v>
      </c>
      <c r="J1011" s="41">
        <v>37533</v>
      </c>
    </row>
    <row r="1012" spans="1:10" x14ac:dyDescent="0.2">
      <c r="A1012" s="41">
        <v>37534</v>
      </c>
      <c r="B1012" s="41">
        <v>37484</v>
      </c>
      <c r="C1012" s="41">
        <v>37484</v>
      </c>
      <c r="D1012" s="41">
        <v>37802</v>
      </c>
      <c r="E1012" s="41">
        <v>37771</v>
      </c>
      <c r="F1012" s="41" t="s">
        <v>366</v>
      </c>
      <c r="G1012" s="41" t="s">
        <v>366</v>
      </c>
      <c r="H1012" s="41" t="s">
        <v>366</v>
      </c>
      <c r="I1012" s="41" t="s">
        <v>366</v>
      </c>
      <c r="J1012" s="41">
        <v>37534</v>
      </c>
    </row>
    <row r="1013" spans="1:10" x14ac:dyDescent="0.2">
      <c r="A1013" s="41">
        <v>37535</v>
      </c>
      <c r="B1013" s="41">
        <v>37486</v>
      </c>
      <c r="C1013" s="41">
        <v>37486</v>
      </c>
      <c r="D1013" s="41">
        <v>37802</v>
      </c>
      <c r="E1013" s="41">
        <v>37771</v>
      </c>
      <c r="F1013" s="41" t="s">
        <v>366</v>
      </c>
      <c r="G1013" s="41" t="s">
        <v>366</v>
      </c>
      <c r="H1013" s="41" t="s">
        <v>366</v>
      </c>
      <c r="I1013" s="41" t="s">
        <v>366</v>
      </c>
      <c r="J1013" s="41">
        <v>37535</v>
      </c>
    </row>
    <row r="1014" spans="1:10" x14ac:dyDescent="0.2">
      <c r="A1014" s="41">
        <v>37536</v>
      </c>
      <c r="B1014" s="41">
        <v>37487</v>
      </c>
      <c r="C1014" s="41">
        <v>37487</v>
      </c>
      <c r="D1014" s="41">
        <v>37802</v>
      </c>
      <c r="E1014" s="41">
        <v>37771</v>
      </c>
      <c r="F1014" s="41" t="s">
        <v>366</v>
      </c>
      <c r="G1014" s="41" t="s">
        <v>366</v>
      </c>
      <c r="H1014" s="41" t="s">
        <v>366</v>
      </c>
      <c r="I1014" s="41" t="s">
        <v>366</v>
      </c>
      <c r="J1014" s="41">
        <v>37536</v>
      </c>
    </row>
    <row r="1015" spans="1:10" x14ac:dyDescent="0.2">
      <c r="A1015" s="41">
        <v>37537</v>
      </c>
      <c r="B1015" s="41">
        <v>37488</v>
      </c>
      <c r="C1015" s="41">
        <v>37488</v>
      </c>
      <c r="D1015" s="41">
        <v>37802</v>
      </c>
      <c r="E1015" s="41">
        <v>37771</v>
      </c>
      <c r="F1015" s="41" t="s">
        <v>366</v>
      </c>
      <c r="G1015" s="41" t="s">
        <v>366</v>
      </c>
      <c r="H1015" s="41" t="s">
        <v>366</v>
      </c>
      <c r="I1015" s="41" t="s">
        <v>366</v>
      </c>
      <c r="J1015" s="41">
        <v>37537</v>
      </c>
    </row>
    <row r="1016" spans="1:10" x14ac:dyDescent="0.2">
      <c r="A1016" s="41">
        <v>37538</v>
      </c>
      <c r="B1016" s="41">
        <v>37490</v>
      </c>
      <c r="C1016" s="41">
        <v>37490</v>
      </c>
      <c r="D1016" s="41">
        <v>37802</v>
      </c>
      <c r="E1016" s="41">
        <v>37771</v>
      </c>
      <c r="F1016" s="41" t="s">
        <v>366</v>
      </c>
      <c r="G1016" s="41" t="s">
        <v>366</v>
      </c>
      <c r="H1016" s="41" t="s">
        <v>366</v>
      </c>
      <c r="I1016" s="41" t="s">
        <v>366</v>
      </c>
      <c r="J1016" s="41">
        <v>37538</v>
      </c>
    </row>
    <row r="1017" spans="1:10" x14ac:dyDescent="0.2">
      <c r="A1017" s="41">
        <v>37539</v>
      </c>
      <c r="B1017" s="41">
        <v>37491</v>
      </c>
      <c r="C1017" s="41">
        <v>37491</v>
      </c>
      <c r="D1017" s="41">
        <v>37802</v>
      </c>
      <c r="E1017" s="41">
        <v>37771</v>
      </c>
      <c r="F1017" s="41" t="s">
        <v>366</v>
      </c>
      <c r="G1017" s="41" t="s">
        <v>366</v>
      </c>
      <c r="H1017" s="41" t="s">
        <v>366</v>
      </c>
      <c r="I1017" s="41" t="s">
        <v>366</v>
      </c>
      <c r="J1017" s="41">
        <v>37539</v>
      </c>
    </row>
    <row r="1018" spans="1:10" x14ac:dyDescent="0.2">
      <c r="A1018" s="41">
        <v>37540</v>
      </c>
      <c r="B1018" s="41">
        <v>37492</v>
      </c>
      <c r="C1018" s="41">
        <v>37492</v>
      </c>
      <c r="D1018" s="41">
        <v>37802</v>
      </c>
      <c r="E1018" s="41">
        <v>37771</v>
      </c>
      <c r="F1018" s="41" t="s">
        <v>366</v>
      </c>
      <c r="G1018" s="41" t="s">
        <v>366</v>
      </c>
      <c r="H1018" s="41" t="s">
        <v>366</v>
      </c>
      <c r="I1018" s="41" t="s">
        <v>366</v>
      </c>
      <c r="J1018" s="41">
        <v>37540</v>
      </c>
    </row>
    <row r="1019" spans="1:10" x14ac:dyDescent="0.2">
      <c r="A1019" s="41">
        <v>37541</v>
      </c>
      <c r="B1019" s="41">
        <v>37494</v>
      </c>
      <c r="C1019" s="41">
        <v>37494</v>
      </c>
      <c r="D1019" s="41">
        <v>37802</v>
      </c>
      <c r="E1019" s="41">
        <v>37771</v>
      </c>
      <c r="F1019" s="41" t="s">
        <v>366</v>
      </c>
      <c r="G1019" s="41" t="s">
        <v>366</v>
      </c>
      <c r="H1019" s="41" t="s">
        <v>366</v>
      </c>
      <c r="I1019" s="41" t="s">
        <v>366</v>
      </c>
      <c r="J1019" s="41">
        <v>37541</v>
      </c>
    </row>
    <row r="1020" spans="1:10" x14ac:dyDescent="0.2">
      <c r="A1020" s="41">
        <v>37542</v>
      </c>
      <c r="B1020" s="41">
        <v>37495</v>
      </c>
      <c r="C1020" s="41">
        <v>37495</v>
      </c>
      <c r="D1020" s="41">
        <v>37802</v>
      </c>
      <c r="E1020" s="41">
        <v>37771</v>
      </c>
      <c r="F1020" s="41" t="s">
        <v>366</v>
      </c>
      <c r="G1020" s="41" t="s">
        <v>366</v>
      </c>
      <c r="H1020" s="41" t="s">
        <v>366</v>
      </c>
      <c r="I1020" s="41" t="s">
        <v>366</v>
      </c>
      <c r="J1020" s="41">
        <v>37542</v>
      </c>
    </row>
    <row r="1021" spans="1:10" x14ac:dyDescent="0.2">
      <c r="A1021" s="41">
        <v>37543</v>
      </c>
      <c r="B1021" s="41">
        <v>37496</v>
      </c>
      <c r="C1021" s="41">
        <v>37496</v>
      </c>
      <c r="D1021" s="41">
        <v>37802</v>
      </c>
      <c r="E1021" s="41">
        <v>37771</v>
      </c>
      <c r="F1021" s="41" t="s">
        <v>366</v>
      </c>
      <c r="G1021" s="41" t="s">
        <v>366</v>
      </c>
      <c r="H1021" s="41" t="s">
        <v>366</v>
      </c>
      <c r="I1021" s="41" t="s">
        <v>366</v>
      </c>
      <c r="J1021" s="41">
        <v>37543</v>
      </c>
    </row>
    <row r="1022" spans="1:10" x14ac:dyDescent="0.2">
      <c r="A1022" s="41">
        <v>37544</v>
      </c>
      <c r="B1022" s="41">
        <v>37498</v>
      </c>
      <c r="C1022" s="41">
        <v>37498</v>
      </c>
      <c r="D1022" s="41">
        <v>37802</v>
      </c>
      <c r="E1022" s="41">
        <v>37771</v>
      </c>
      <c r="F1022" s="41" t="s">
        <v>366</v>
      </c>
      <c r="G1022" s="41" t="s">
        <v>366</v>
      </c>
      <c r="H1022" s="41" t="s">
        <v>366</v>
      </c>
      <c r="I1022" s="41" t="s">
        <v>366</v>
      </c>
      <c r="J1022" s="41">
        <v>37544</v>
      </c>
    </row>
    <row r="1023" spans="1:10" x14ac:dyDescent="0.2">
      <c r="A1023" s="41">
        <v>37545</v>
      </c>
      <c r="B1023" s="41">
        <v>37500</v>
      </c>
      <c r="C1023" s="41">
        <v>37500</v>
      </c>
      <c r="D1023" s="41">
        <v>37802</v>
      </c>
      <c r="E1023" s="41">
        <v>37771</v>
      </c>
      <c r="F1023" s="41" t="s">
        <v>366</v>
      </c>
      <c r="G1023" s="41" t="s">
        <v>366</v>
      </c>
      <c r="H1023" s="41" t="s">
        <v>366</v>
      </c>
      <c r="I1023" s="41" t="s">
        <v>366</v>
      </c>
      <c r="J1023" s="41">
        <v>37545</v>
      </c>
    </row>
    <row r="1024" spans="1:10" x14ac:dyDescent="0.2">
      <c r="A1024" s="41">
        <v>37546</v>
      </c>
      <c r="B1024" s="41">
        <v>37501</v>
      </c>
      <c r="C1024" s="41">
        <v>37501</v>
      </c>
      <c r="D1024" s="41">
        <v>37802</v>
      </c>
      <c r="E1024" s="41">
        <v>37771</v>
      </c>
      <c r="F1024" s="41" t="s">
        <v>366</v>
      </c>
      <c r="G1024" s="41" t="s">
        <v>366</v>
      </c>
      <c r="H1024" s="41" t="s">
        <v>366</v>
      </c>
      <c r="I1024" s="41" t="s">
        <v>366</v>
      </c>
      <c r="J1024" s="41">
        <v>37546</v>
      </c>
    </row>
    <row r="1025" spans="1:10" x14ac:dyDescent="0.2">
      <c r="A1025" s="41">
        <v>37547</v>
      </c>
      <c r="B1025" s="41">
        <v>37503</v>
      </c>
      <c r="C1025" s="41">
        <v>37503</v>
      </c>
      <c r="D1025" s="41">
        <v>37802</v>
      </c>
      <c r="E1025" s="41">
        <v>37771</v>
      </c>
      <c r="F1025" s="41" t="s">
        <v>366</v>
      </c>
      <c r="G1025" s="41" t="s">
        <v>366</v>
      </c>
      <c r="H1025" s="41" t="s">
        <v>366</v>
      </c>
      <c r="I1025" s="41" t="s">
        <v>366</v>
      </c>
      <c r="J1025" s="41">
        <v>37547</v>
      </c>
    </row>
    <row r="1026" spans="1:10" x14ac:dyDescent="0.2">
      <c r="A1026" s="41">
        <v>37548</v>
      </c>
      <c r="B1026" s="41">
        <v>37504</v>
      </c>
      <c r="C1026" s="41">
        <v>37504</v>
      </c>
      <c r="D1026" s="41">
        <v>37802</v>
      </c>
      <c r="E1026" s="41">
        <v>37771</v>
      </c>
      <c r="F1026" s="41" t="s">
        <v>366</v>
      </c>
      <c r="G1026" s="41" t="s">
        <v>366</v>
      </c>
      <c r="H1026" s="41" t="s">
        <v>366</v>
      </c>
      <c r="I1026" s="41" t="s">
        <v>366</v>
      </c>
      <c r="J1026" s="41">
        <v>37548</v>
      </c>
    </row>
    <row r="1027" spans="1:10" x14ac:dyDescent="0.2">
      <c r="A1027" s="41">
        <v>37549</v>
      </c>
      <c r="B1027" s="41">
        <v>37505</v>
      </c>
      <c r="C1027" s="41">
        <v>37505</v>
      </c>
      <c r="D1027" s="41">
        <v>37802</v>
      </c>
      <c r="E1027" s="41">
        <v>37771</v>
      </c>
      <c r="F1027" s="41" t="s">
        <v>366</v>
      </c>
      <c r="G1027" s="41" t="s">
        <v>366</v>
      </c>
      <c r="H1027" s="41" t="s">
        <v>366</v>
      </c>
      <c r="I1027" s="41" t="s">
        <v>366</v>
      </c>
      <c r="J1027" s="41">
        <v>37549</v>
      </c>
    </row>
    <row r="1028" spans="1:10" x14ac:dyDescent="0.2">
      <c r="A1028" s="41">
        <v>37550</v>
      </c>
      <c r="B1028" s="41">
        <v>37507</v>
      </c>
      <c r="C1028" s="41">
        <v>37507</v>
      </c>
      <c r="D1028" s="41">
        <v>37802</v>
      </c>
      <c r="E1028" s="41">
        <v>37771</v>
      </c>
      <c r="F1028" s="41" t="s">
        <v>366</v>
      </c>
      <c r="G1028" s="41" t="s">
        <v>366</v>
      </c>
      <c r="H1028" s="41" t="s">
        <v>366</v>
      </c>
      <c r="I1028" s="41" t="s">
        <v>366</v>
      </c>
      <c r="J1028" s="41">
        <v>37550</v>
      </c>
    </row>
    <row r="1029" spans="1:10" x14ac:dyDescent="0.2">
      <c r="A1029" s="41">
        <v>37551</v>
      </c>
      <c r="B1029" s="41">
        <v>37508</v>
      </c>
      <c r="C1029" s="41">
        <v>37508</v>
      </c>
      <c r="D1029" s="41">
        <v>37802</v>
      </c>
      <c r="E1029" s="41">
        <v>37771</v>
      </c>
      <c r="F1029" s="41" t="s">
        <v>366</v>
      </c>
      <c r="G1029" s="41" t="s">
        <v>366</v>
      </c>
      <c r="H1029" s="41" t="s">
        <v>366</v>
      </c>
      <c r="I1029" s="41" t="s">
        <v>366</v>
      </c>
      <c r="J1029" s="41">
        <v>37551</v>
      </c>
    </row>
    <row r="1030" spans="1:10" x14ac:dyDescent="0.2">
      <c r="A1030" s="41">
        <v>37552</v>
      </c>
      <c r="B1030" s="41">
        <v>37509</v>
      </c>
      <c r="C1030" s="41">
        <v>37509</v>
      </c>
      <c r="D1030" s="41">
        <v>37802</v>
      </c>
      <c r="E1030" s="41">
        <v>37771</v>
      </c>
      <c r="F1030" s="41" t="s">
        <v>366</v>
      </c>
      <c r="G1030" s="41" t="s">
        <v>366</v>
      </c>
      <c r="H1030" s="41" t="s">
        <v>366</v>
      </c>
      <c r="I1030" s="41" t="s">
        <v>366</v>
      </c>
      <c r="J1030" s="41">
        <v>37552</v>
      </c>
    </row>
    <row r="1031" spans="1:10" x14ac:dyDescent="0.2">
      <c r="A1031" s="41">
        <v>37553</v>
      </c>
      <c r="B1031" s="41">
        <v>37511</v>
      </c>
      <c r="C1031" s="41">
        <v>37511</v>
      </c>
      <c r="D1031" s="41">
        <v>37802</v>
      </c>
      <c r="E1031" s="41">
        <v>37771</v>
      </c>
      <c r="F1031" s="41" t="s">
        <v>366</v>
      </c>
      <c r="G1031" s="41" t="s">
        <v>366</v>
      </c>
      <c r="H1031" s="41" t="s">
        <v>366</v>
      </c>
      <c r="I1031" s="41" t="s">
        <v>366</v>
      </c>
      <c r="J1031" s="41">
        <v>37553</v>
      </c>
    </row>
    <row r="1032" spans="1:10" x14ac:dyDescent="0.2">
      <c r="A1032" s="41">
        <v>37554</v>
      </c>
      <c r="B1032" s="41">
        <v>37512</v>
      </c>
      <c r="C1032" s="41">
        <v>37512</v>
      </c>
      <c r="D1032" s="41">
        <v>37802</v>
      </c>
      <c r="E1032" s="41">
        <v>37771</v>
      </c>
      <c r="F1032" s="41" t="s">
        <v>366</v>
      </c>
      <c r="G1032" s="41" t="s">
        <v>366</v>
      </c>
      <c r="H1032" s="41" t="s">
        <v>366</v>
      </c>
      <c r="I1032" s="41" t="s">
        <v>366</v>
      </c>
      <c r="J1032" s="41">
        <v>37554</v>
      </c>
    </row>
    <row r="1033" spans="1:10" x14ac:dyDescent="0.2">
      <c r="A1033" s="41">
        <v>37555</v>
      </c>
      <c r="B1033" s="41">
        <v>37513</v>
      </c>
      <c r="C1033" s="41">
        <v>37513</v>
      </c>
      <c r="D1033" s="41">
        <v>37802</v>
      </c>
      <c r="E1033" s="41">
        <v>37771</v>
      </c>
      <c r="F1033" s="41" t="s">
        <v>366</v>
      </c>
      <c r="G1033" s="41" t="s">
        <v>366</v>
      </c>
      <c r="H1033" s="41" t="s">
        <v>366</v>
      </c>
      <c r="I1033" s="41" t="s">
        <v>366</v>
      </c>
      <c r="J1033" s="41">
        <v>37555</v>
      </c>
    </row>
    <row r="1034" spans="1:10" x14ac:dyDescent="0.2">
      <c r="A1034" s="41">
        <v>37556</v>
      </c>
      <c r="B1034" s="41">
        <v>37515</v>
      </c>
      <c r="C1034" s="41">
        <v>37515</v>
      </c>
      <c r="D1034" s="41">
        <v>37802</v>
      </c>
      <c r="E1034" s="41">
        <v>37771</v>
      </c>
      <c r="F1034" s="41" t="s">
        <v>366</v>
      </c>
      <c r="G1034" s="41" t="s">
        <v>366</v>
      </c>
      <c r="H1034" s="41" t="s">
        <v>366</v>
      </c>
      <c r="I1034" s="41" t="s">
        <v>366</v>
      </c>
      <c r="J1034" s="41">
        <v>37556</v>
      </c>
    </row>
    <row r="1035" spans="1:10" x14ac:dyDescent="0.2">
      <c r="A1035" s="41">
        <v>37557</v>
      </c>
      <c r="B1035" s="41">
        <v>37516</v>
      </c>
      <c r="C1035" s="41">
        <v>37516</v>
      </c>
      <c r="D1035" s="41">
        <v>37802</v>
      </c>
      <c r="E1035" s="41">
        <v>37771</v>
      </c>
      <c r="F1035" s="41" t="s">
        <v>366</v>
      </c>
      <c r="G1035" s="41" t="s">
        <v>366</v>
      </c>
      <c r="H1035" s="41" t="s">
        <v>366</v>
      </c>
      <c r="I1035" s="41" t="s">
        <v>366</v>
      </c>
      <c r="J1035" s="41">
        <v>37557</v>
      </c>
    </row>
    <row r="1036" spans="1:10" x14ac:dyDescent="0.2">
      <c r="A1036" s="41">
        <v>37558</v>
      </c>
      <c r="B1036" s="41">
        <v>37517</v>
      </c>
      <c r="C1036" s="41">
        <v>37517</v>
      </c>
      <c r="D1036" s="41">
        <v>37802</v>
      </c>
      <c r="E1036" s="41">
        <v>37771</v>
      </c>
      <c r="F1036" s="41" t="s">
        <v>366</v>
      </c>
      <c r="G1036" s="41" t="s">
        <v>366</v>
      </c>
      <c r="H1036" s="41" t="s">
        <v>366</v>
      </c>
      <c r="I1036" s="41" t="s">
        <v>366</v>
      </c>
      <c r="J1036" s="41">
        <v>37558</v>
      </c>
    </row>
    <row r="1037" spans="1:10" x14ac:dyDescent="0.2">
      <c r="A1037" s="41">
        <v>37559</v>
      </c>
      <c r="B1037" s="41">
        <v>37519</v>
      </c>
      <c r="C1037" s="41">
        <v>37519</v>
      </c>
      <c r="D1037" s="41">
        <v>37802</v>
      </c>
      <c r="E1037" s="41">
        <v>37771</v>
      </c>
      <c r="F1037" s="41" t="s">
        <v>366</v>
      </c>
      <c r="G1037" s="41" t="s">
        <v>366</v>
      </c>
      <c r="H1037" s="41" t="s">
        <v>366</v>
      </c>
      <c r="I1037" s="41" t="s">
        <v>366</v>
      </c>
      <c r="J1037" s="41">
        <v>37559</v>
      </c>
    </row>
    <row r="1038" spans="1:10" x14ac:dyDescent="0.2">
      <c r="A1038" s="41">
        <v>37560</v>
      </c>
      <c r="B1038" s="41" t="s">
        <v>366</v>
      </c>
      <c r="C1038" s="41">
        <v>37519</v>
      </c>
      <c r="D1038" s="41">
        <v>37802</v>
      </c>
      <c r="E1038" s="41">
        <v>37771</v>
      </c>
      <c r="F1038" s="41" t="s">
        <v>366</v>
      </c>
      <c r="G1038" s="41" t="s">
        <v>366</v>
      </c>
      <c r="H1038" s="41" t="s">
        <v>366</v>
      </c>
      <c r="I1038" s="41" t="s">
        <v>366</v>
      </c>
      <c r="J1038" s="41">
        <v>37559</v>
      </c>
    </row>
    <row r="1039" spans="1:10" x14ac:dyDescent="0.2">
      <c r="A1039" s="41">
        <v>37561</v>
      </c>
      <c r="B1039" s="41">
        <v>37520</v>
      </c>
      <c r="C1039" s="41">
        <v>37520</v>
      </c>
      <c r="D1039" s="41">
        <v>37802</v>
      </c>
      <c r="E1039" s="41">
        <v>37771</v>
      </c>
      <c r="F1039" s="41" t="s">
        <v>366</v>
      </c>
      <c r="G1039" s="41" t="s">
        <v>366</v>
      </c>
      <c r="H1039" s="41" t="s">
        <v>366</v>
      </c>
      <c r="I1039" s="41" t="s">
        <v>366</v>
      </c>
      <c r="J1039" s="41">
        <v>37561</v>
      </c>
    </row>
    <row r="1040" spans="1:10" x14ac:dyDescent="0.2">
      <c r="A1040" s="41">
        <v>37562</v>
      </c>
      <c r="B1040" s="41">
        <v>37521</v>
      </c>
      <c r="C1040" s="41">
        <v>37521</v>
      </c>
      <c r="D1040" s="41">
        <v>37802</v>
      </c>
      <c r="E1040" s="41">
        <v>37771</v>
      </c>
      <c r="F1040" s="41" t="s">
        <v>366</v>
      </c>
      <c r="G1040" s="41" t="s">
        <v>366</v>
      </c>
      <c r="H1040" s="41" t="s">
        <v>366</v>
      </c>
      <c r="I1040" s="41" t="s">
        <v>366</v>
      </c>
      <c r="J1040" s="41">
        <v>37562</v>
      </c>
    </row>
    <row r="1041" spans="1:10" x14ac:dyDescent="0.2">
      <c r="A1041" s="41">
        <v>37563</v>
      </c>
      <c r="B1041" s="41">
        <v>37523</v>
      </c>
      <c r="C1041" s="41">
        <v>37523</v>
      </c>
      <c r="D1041" s="41">
        <v>37802</v>
      </c>
      <c r="E1041" s="41">
        <v>37771</v>
      </c>
      <c r="F1041" s="41" t="s">
        <v>366</v>
      </c>
      <c r="G1041" s="41" t="s">
        <v>366</v>
      </c>
      <c r="H1041" s="41" t="s">
        <v>366</v>
      </c>
      <c r="I1041" s="41" t="s">
        <v>366</v>
      </c>
      <c r="J1041" s="41">
        <v>37563</v>
      </c>
    </row>
    <row r="1042" spans="1:10" x14ac:dyDescent="0.2">
      <c r="A1042" s="41">
        <v>37564</v>
      </c>
      <c r="B1042" s="41">
        <v>37524</v>
      </c>
      <c r="C1042" s="41">
        <v>37524</v>
      </c>
      <c r="D1042" s="41">
        <v>37802</v>
      </c>
      <c r="E1042" s="41">
        <v>37771</v>
      </c>
      <c r="F1042" s="41" t="s">
        <v>366</v>
      </c>
      <c r="G1042" s="41" t="s">
        <v>366</v>
      </c>
      <c r="H1042" s="41" t="s">
        <v>366</v>
      </c>
      <c r="I1042" s="41" t="s">
        <v>366</v>
      </c>
      <c r="J1042" s="41">
        <v>37564</v>
      </c>
    </row>
    <row r="1043" spans="1:10" x14ac:dyDescent="0.2">
      <c r="A1043" s="41">
        <v>37565</v>
      </c>
      <c r="B1043" s="41">
        <v>37525</v>
      </c>
      <c r="C1043" s="41">
        <v>37525</v>
      </c>
      <c r="D1043" s="41">
        <v>37802</v>
      </c>
      <c r="E1043" s="41">
        <v>37771</v>
      </c>
      <c r="F1043" s="41" t="s">
        <v>366</v>
      </c>
      <c r="G1043" s="41" t="s">
        <v>366</v>
      </c>
      <c r="H1043" s="41" t="s">
        <v>366</v>
      </c>
      <c r="I1043" s="41" t="s">
        <v>366</v>
      </c>
      <c r="J1043" s="41">
        <v>37565</v>
      </c>
    </row>
    <row r="1044" spans="1:10" x14ac:dyDescent="0.2">
      <c r="A1044" s="41">
        <v>37566</v>
      </c>
      <c r="B1044" s="41">
        <v>37527</v>
      </c>
      <c r="C1044" s="41">
        <v>37527</v>
      </c>
      <c r="D1044" s="41">
        <v>37802</v>
      </c>
      <c r="E1044" s="41">
        <v>37771</v>
      </c>
      <c r="F1044" s="41" t="s">
        <v>366</v>
      </c>
      <c r="G1044" s="41" t="s">
        <v>366</v>
      </c>
      <c r="H1044" s="41" t="s">
        <v>366</v>
      </c>
      <c r="I1044" s="41" t="s">
        <v>366</v>
      </c>
      <c r="J1044" s="41">
        <v>37566</v>
      </c>
    </row>
    <row r="1045" spans="1:10" x14ac:dyDescent="0.2">
      <c r="A1045" s="41">
        <v>37567</v>
      </c>
      <c r="B1045" s="41">
        <v>37528</v>
      </c>
      <c r="C1045" s="41">
        <v>37528</v>
      </c>
      <c r="D1045" s="41">
        <v>37802</v>
      </c>
      <c r="E1045" s="41">
        <v>37771</v>
      </c>
      <c r="F1045" s="41" t="s">
        <v>366</v>
      </c>
      <c r="G1045" s="41" t="s">
        <v>366</v>
      </c>
      <c r="H1045" s="41" t="s">
        <v>366</v>
      </c>
      <c r="I1045" s="41" t="s">
        <v>366</v>
      </c>
      <c r="J1045" s="41">
        <v>37567</v>
      </c>
    </row>
    <row r="1046" spans="1:10" x14ac:dyDescent="0.2">
      <c r="A1046" s="41">
        <v>37568</v>
      </c>
      <c r="B1046" s="41">
        <v>37529</v>
      </c>
      <c r="C1046" s="41">
        <v>37529</v>
      </c>
      <c r="D1046" s="41">
        <v>37802</v>
      </c>
      <c r="E1046" s="41">
        <v>37771</v>
      </c>
      <c r="F1046" s="41" t="s">
        <v>366</v>
      </c>
      <c r="G1046" s="41" t="s">
        <v>366</v>
      </c>
      <c r="H1046" s="41" t="s">
        <v>366</v>
      </c>
      <c r="I1046" s="41" t="s">
        <v>366</v>
      </c>
      <c r="J1046" s="41">
        <v>37568</v>
      </c>
    </row>
    <row r="1047" spans="1:10" x14ac:dyDescent="0.2">
      <c r="A1047" s="41">
        <v>37569</v>
      </c>
      <c r="B1047" s="41">
        <v>37531</v>
      </c>
      <c r="C1047" s="41">
        <v>37531</v>
      </c>
      <c r="D1047" s="41">
        <v>37802</v>
      </c>
      <c r="E1047" s="41">
        <v>37771</v>
      </c>
      <c r="F1047" s="41" t="s">
        <v>366</v>
      </c>
      <c r="G1047" s="41" t="s">
        <v>366</v>
      </c>
      <c r="H1047" s="41" t="s">
        <v>366</v>
      </c>
      <c r="I1047" s="41" t="s">
        <v>366</v>
      </c>
      <c r="J1047" s="41">
        <v>37569</v>
      </c>
    </row>
    <row r="1048" spans="1:10" x14ac:dyDescent="0.2">
      <c r="A1048" s="41">
        <v>37570</v>
      </c>
      <c r="B1048" s="41">
        <v>37532</v>
      </c>
      <c r="C1048" s="41">
        <v>37532</v>
      </c>
      <c r="D1048" s="41">
        <v>37802</v>
      </c>
      <c r="E1048" s="41">
        <v>37771</v>
      </c>
      <c r="F1048" s="41" t="s">
        <v>366</v>
      </c>
      <c r="G1048" s="41" t="s">
        <v>366</v>
      </c>
      <c r="H1048" s="41" t="s">
        <v>366</v>
      </c>
      <c r="I1048" s="41" t="s">
        <v>366</v>
      </c>
      <c r="J1048" s="41">
        <v>37570</v>
      </c>
    </row>
    <row r="1049" spans="1:10" x14ac:dyDescent="0.2">
      <c r="A1049" s="41">
        <v>37571</v>
      </c>
      <c r="B1049" s="41">
        <v>37533</v>
      </c>
      <c r="C1049" s="41">
        <v>37533</v>
      </c>
      <c r="D1049" s="41">
        <v>37802</v>
      </c>
      <c r="E1049" s="41">
        <v>37771</v>
      </c>
      <c r="F1049" s="41" t="s">
        <v>366</v>
      </c>
      <c r="G1049" s="41" t="s">
        <v>366</v>
      </c>
      <c r="H1049" s="41" t="s">
        <v>366</v>
      </c>
      <c r="I1049" s="41" t="s">
        <v>366</v>
      </c>
      <c r="J1049" s="41">
        <v>37571</v>
      </c>
    </row>
    <row r="1050" spans="1:10" x14ac:dyDescent="0.2">
      <c r="A1050" s="41">
        <v>37572</v>
      </c>
      <c r="B1050" s="41">
        <v>37535</v>
      </c>
      <c r="C1050" s="41">
        <v>37535</v>
      </c>
      <c r="D1050" s="41">
        <v>37802</v>
      </c>
      <c r="E1050" s="41">
        <v>37771</v>
      </c>
      <c r="F1050" s="41" t="s">
        <v>366</v>
      </c>
      <c r="G1050" s="41" t="s">
        <v>366</v>
      </c>
      <c r="H1050" s="41" t="s">
        <v>366</v>
      </c>
      <c r="I1050" s="41" t="s">
        <v>366</v>
      </c>
      <c r="J1050" s="41">
        <v>37572</v>
      </c>
    </row>
    <row r="1051" spans="1:10" x14ac:dyDescent="0.2">
      <c r="A1051" s="41">
        <v>37573</v>
      </c>
      <c r="B1051" s="41">
        <v>37536</v>
      </c>
      <c r="C1051" s="41">
        <v>37536</v>
      </c>
      <c r="D1051" s="41">
        <v>37802</v>
      </c>
      <c r="E1051" s="41">
        <v>37771</v>
      </c>
      <c r="F1051" s="41" t="s">
        <v>366</v>
      </c>
      <c r="G1051" s="41" t="s">
        <v>366</v>
      </c>
      <c r="H1051" s="41" t="s">
        <v>366</v>
      </c>
      <c r="I1051" s="41" t="s">
        <v>366</v>
      </c>
      <c r="J1051" s="41">
        <v>37573</v>
      </c>
    </row>
    <row r="1052" spans="1:10" x14ac:dyDescent="0.2">
      <c r="A1052" s="41">
        <v>37574</v>
      </c>
      <c r="B1052" s="41">
        <v>37537</v>
      </c>
      <c r="C1052" s="41">
        <v>37537</v>
      </c>
      <c r="D1052" s="41">
        <v>37802</v>
      </c>
      <c r="E1052" s="41">
        <v>37771</v>
      </c>
      <c r="F1052" s="41" t="s">
        <v>366</v>
      </c>
      <c r="G1052" s="41" t="s">
        <v>366</v>
      </c>
      <c r="H1052" s="41" t="s">
        <v>366</v>
      </c>
      <c r="I1052" s="41" t="s">
        <v>366</v>
      </c>
      <c r="J1052" s="41">
        <v>37574</v>
      </c>
    </row>
    <row r="1053" spans="1:10" x14ac:dyDescent="0.2">
      <c r="A1053" s="41">
        <v>37575</v>
      </c>
      <c r="B1053" s="41">
        <v>37539</v>
      </c>
      <c r="C1053" s="41">
        <v>37539</v>
      </c>
      <c r="D1053" s="41">
        <v>37802</v>
      </c>
      <c r="E1053" s="41">
        <v>37771</v>
      </c>
      <c r="F1053" s="41" t="s">
        <v>366</v>
      </c>
      <c r="G1053" s="41" t="s">
        <v>366</v>
      </c>
      <c r="H1053" s="41" t="s">
        <v>366</v>
      </c>
      <c r="I1053" s="41" t="s">
        <v>366</v>
      </c>
      <c r="J1053" s="41">
        <v>37575</v>
      </c>
    </row>
    <row r="1054" spans="1:10" x14ac:dyDescent="0.2">
      <c r="A1054" s="41">
        <v>37576</v>
      </c>
      <c r="B1054" s="41">
        <v>37540</v>
      </c>
      <c r="C1054" s="41">
        <v>37540</v>
      </c>
      <c r="D1054" s="41">
        <v>37802</v>
      </c>
      <c r="E1054" s="41">
        <v>37771</v>
      </c>
      <c r="F1054" s="41" t="s">
        <v>366</v>
      </c>
      <c r="G1054" s="41" t="s">
        <v>366</v>
      </c>
      <c r="H1054" s="41" t="s">
        <v>366</v>
      </c>
      <c r="I1054" s="41" t="s">
        <v>366</v>
      </c>
      <c r="J1054" s="41">
        <v>37576</v>
      </c>
    </row>
    <row r="1055" spans="1:10" x14ac:dyDescent="0.2">
      <c r="A1055" s="41">
        <v>37577</v>
      </c>
      <c r="B1055" s="41">
        <v>37541</v>
      </c>
      <c r="C1055" s="41">
        <v>37541</v>
      </c>
      <c r="D1055" s="41">
        <v>37802</v>
      </c>
      <c r="E1055" s="41">
        <v>37771</v>
      </c>
      <c r="F1055" s="41" t="s">
        <v>366</v>
      </c>
      <c r="G1055" s="41" t="s">
        <v>366</v>
      </c>
      <c r="H1055" s="41" t="s">
        <v>366</v>
      </c>
      <c r="I1055" s="41" t="s">
        <v>366</v>
      </c>
      <c r="J1055" s="41">
        <v>37577</v>
      </c>
    </row>
    <row r="1056" spans="1:10" x14ac:dyDescent="0.2">
      <c r="A1056" s="41">
        <v>37578</v>
      </c>
      <c r="B1056" s="41">
        <v>37543</v>
      </c>
      <c r="C1056" s="41">
        <v>37543</v>
      </c>
      <c r="D1056" s="41">
        <v>37802</v>
      </c>
      <c r="E1056" s="41">
        <v>37771</v>
      </c>
      <c r="F1056" s="41" t="s">
        <v>366</v>
      </c>
      <c r="G1056" s="41" t="s">
        <v>366</v>
      </c>
      <c r="H1056" s="41" t="s">
        <v>366</v>
      </c>
      <c r="I1056" s="41" t="s">
        <v>366</v>
      </c>
      <c r="J1056" s="41">
        <v>37578</v>
      </c>
    </row>
    <row r="1057" spans="1:10" x14ac:dyDescent="0.2">
      <c r="A1057" s="41">
        <v>37579</v>
      </c>
      <c r="B1057" s="41">
        <v>37544</v>
      </c>
      <c r="C1057" s="41">
        <v>37544</v>
      </c>
      <c r="D1057" s="41">
        <v>37802</v>
      </c>
      <c r="E1057" s="41">
        <v>37771</v>
      </c>
      <c r="F1057" s="41" t="s">
        <v>366</v>
      </c>
      <c r="G1057" s="41" t="s">
        <v>366</v>
      </c>
      <c r="H1057" s="41" t="s">
        <v>366</v>
      </c>
      <c r="I1057" s="41" t="s">
        <v>366</v>
      </c>
      <c r="J1057" s="41">
        <v>37579</v>
      </c>
    </row>
    <row r="1058" spans="1:10" x14ac:dyDescent="0.2">
      <c r="A1058" s="41">
        <v>37580</v>
      </c>
      <c r="B1058" s="41">
        <v>37545</v>
      </c>
      <c r="C1058" s="41">
        <v>37545</v>
      </c>
      <c r="D1058" s="41">
        <v>37802</v>
      </c>
      <c r="E1058" s="41">
        <v>37771</v>
      </c>
      <c r="F1058" s="41" t="s">
        <v>366</v>
      </c>
      <c r="G1058" s="41" t="s">
        <v>366</v>
      </c>
      <c r="H1058" s="41" t="s">
        <v>366</v>
      </c>
      <c r="I1058" s="41" t="s">
        <v>366</v>
      </c>
      <c r="J1058" s="41">
        <v>37580</v>
      </c>
    </row>
    <row r="1059" spans="1:10" x14ac:dyDescent="0.2">
      <c r="A1059" s="41">
        <v>37581</v>
      </c>
      <c r="B1059" s="41">
        <v>37547</v>
      </c>
      <c r="C1059" s="41">
        <v>37547</v>
      </c>
      <c r="D1059" s="41">
        <v>37802</v>
      </c>
      <c r="E1059" s="41">
        <v>37771</v>
      </c>
      <c r="F1059" s="41" t="s">
        <v>366</v>
      </c>
      <c r="G1059" s="41" t="s">
        <v>366</v>
      </c>
      <c r="H1059" s="41" t="s">
        <v>366</v>
      </c>
      <c r="I1059" s="41" t="s">
        <v>366</v>
      </c>
      <c r="J1059" s="41">
        <v>37581</v>
      </c>
    </row>
    <row r="1060" spans="1:10" x14ac:dyDescent="0.2">
      <c r="A1060" s="41">
        <v>37582</v>
      </c>
      <c r="B1060" s="41">
        <v>37548</v>
      </c>
      <c r="C1060" s="41">
        <v>37548</v>
      </c>
      <c r="D1060" s="41">
        <v>37802</v>
      </c>
      <c r="E1060" s="41">
        <v>37771</v>
      </c>
      <c r="F1060" s="41" t="s">
        <v>366</v>
      </c>
      <c r="G1060" s="41" t="s">
        <v>366</v>
      </c>
      <c r="H1060" s="41" t="s">
        <v>366</v>
      </c>
      <c r="I1060" s="41" t="s">
        <v>366</v>
      </c>
      <c r="J1060" s="41">
        <v>37582</v>
      </c>
    </row>
    <row r="1061" spans="1:10" x14ac:dyDescent="0.2">
      <c r="A1061" s="41">
        <v>37583</v>
      </c>
      <c r="B1061" s="41">
        <v>37549</v>
      </c>
      <c r="C1061" s="41">
        <v>37549</v>
      </c>
      <c r="D1061" s="41">
        <v>37802</v>
      </c>
      <c r="E1061" s="41">
        <v>37771</v>
      </c>
      <c r="F1061" s="41" t="s">
        <v>366</v>
      </c>
      <c r="G1061" s="41" t="s">
        <v>366</v>
      </c>
      <c r="H1061" s="41" t="s">
        <v>366</v>
      </c>
      <c r="I1061" s="41" t="s">
        <v>366</v>
      </c>
      <c r="J1061" s="41">
        <v>37583</v>
      </c>
    </row>
    <row r="1062" spans="1:10" x14ac:dyDescent="0.2">
      <c r="A1062" s="41">
        <v>37584</v>
      </c>
      <c r="B1062" s="41">
        <v>37551</v>
      </c>
      <c r="C1062" s="41">
        <v>37551</v>
      </c>
      <c r="D1062" s="41">
        <v>37802</v>
      </c>
      <c r="E1062" s="41">
        <v>37771</v>
      </c>
      <c r="F1062" s="41" t="s">
        <v>366</v>
      </c>
      <c r="G1062" s="41" t="s">
        <v>366</v>
      </c>
      <c r="H1062" s="41" t="s">
        <v>366</v>
      </c>
      <c r="I1062" s="41" t="s">
        <v>366</v>
      </c>
      <c r="J1062" s="41">
        <v>37584</v>
      </c>
    </row>
    <row r="1063" spans="1:10" x14ac:dyDescent="0.2">
      <c r="A1063" s="41">
        <v>37585</v>
      </c>
      <c r="B1063" s="41">
        <v>37552</v>
      </c>
      <c r="C1063" s="41">
        <v>37552</v>
      </c>
      <c r="D1063" s="41">
        <v>37802</v>
      </c>
      <c r="E1063" s="41">
        <v>37771</v>
      </c>
      <c r="F1063" s="41" t="s">
        <v>366</v>
      </c>
      <c r="G1063" s="41" t="s">
        <v>366</v>
      </c>
      <c r="H1063" s="41" t="s">
        <v>366</v>
      </c>
      <c r="I1063" s="41" t="s">
        <v>366</v>
      </c>
      <c r="J1063" s="41">
        <v>37585</v>
      </c>
    </row>
    <row r="1064" spans="1:10" x14ac:dyDescent="0.2">
      <c r="A1064" s="41">
        <v>37586</v>
      </c>
      <c r="B1064" s="41">
        <v>37553</v>
      </c>
      <c r="C1064" s="41">
        <v>37553</v>
      </c>
      <c r="D1064" s="41">
        <v>37802</v>
      </c>
      <c r="E1064" s="41">
        <v>37771</v>
      </c>
      <c r="F1064" s="41" t="s">
        <v>366</v>
      </c>
      <c r="G1064" s="41" t="s">
        <v>366</v>
      </c>
      <c r="H1064" s="41" t="s">
        <v>366</v>
      </c>
      <c r="I1064" s="41" t="s">
        <v>366</v>
      </c>
      <c r="J1064" s="41">
        <v>37586</v>
      </c>
    </row>
    <row r="1065" spans="1:10" x14ac:dyDescent="0.2">
      <c r="A1065" s="41">
        <v>37587</v>
      </c>
      <c r="B1065" s="41">
        <v>37555</v>
      </c>
      <c r="C1065" s="41">
        <v>37555</v>
      </c>
      <c r="D1065" s="41">
        <v>37802</v>
      </c>
      <c r="E1065" s="41">
        <v>37771</v>
      </c>
      <c r="F1065" s="41" t="s">
        <v>366</v>
      </c>
      <c r="G1065" s="41" t="s">
        <v>366</v>
      </c>
      <c r="H1065" s="41" t="s">
        <v>366</v>
      </c>
      <c r="I1065" s="41" t="s">
        <v>366</v>
      </c>
      <c r="J1065" s="41">
        <v>37587</v>
      </c>
    </row>
    <row r="1066" spans="1:10" x14ac:dyDescent="0.2">
      <c r="A1066" s="41">
        <v>37588</v>
      </c>
      <c r="B1066" s="41">
        <v>37556</v>
      </c>
      <c r="C1066" s="41">
        <v>37556</v>
      </c>
      <c r="D1066" s="41">
        <v>37802</v>
      </c>
      <c r="E1066" s="41">
        <v>37771</v>
      </c>
      <c r="F1066" s="41" t="s">
        <v>366</v>
      </c>
      <c r="G1066" s="41" t="s">
        <v>366</v>
      </c>
      <c r="H1066" s="41" t="s">
        <v>366</v>
      </c>
      <c r="I1066" s="41" t="s">
        <v>366</v>
      </c>
      <c r="J1066" s="41">
        <v>37588</v>
      </c>
    </row>
    <row r="1067" spans="1:10" x14ac:dyDescent="0.2">
      <c r="A1067" s="41">
        <v>37589</v>
      </c>
      <c r="B1067" s="41">
        <v>37557</v>
      </c>
      <c r="C1067" s="41">
        <v>37557</v>
      </c>
      <c r="D1067" s="41">
        <v>37802</v>
      </c>
      <c r="E1067" s="41">
        <v>37771</v>
      </c>
      <c r="F1067" s="41" t="s">
        <v>366</v>
      </c>
      <c r="G1067" s="41" t="s">
        <v>366</v>
      </c>
      <c r="H1067" s="41" t="s">
        <v>366</v>
      </c>
      <c r="I1067" s="41" t="s">
        <v>366</v>
      </c>
      <c r="J1067" s="41">
        <v>37589</v>
      </c>
    </row>
    <row r="1068" spans="1:10" x14ac:dyDescent="0.2">
      <c r="A1068" s="41">
        <v>37590</v>
      </c>
      <c r="B1068" s="41">
        <v>37559</v>
      </c>
      <c r="C1068" s="41">
        <v>37559</v>
      </c>
      <c r="D1068" s="41">
        <v>37802</v>
      </c>
      <c r="E1068" s="41">
        <v>37771</v>
      </c>
      <c r="F1068" s="41" t="s">
        <v>366</v>
      </c>
      <c r="G1068" s="41" t="s">
        <v>366</v>
      </c>
      <c r="H1068" s="41" t="s">
        <v>366</v>
      </c>
      <c r="I1068" s="41" t="s">
        <v>366</v>
      </c>
      <c r="J1068" s="41">
        <v>37590</v>
      </c>
    </row>
    <row r="1069" spans="1:10" x14ac:dyDescent="0.2">
      <c r="A1069" s="41">
        <v>37591</v>
      </c>
      <c r="B1069" s="41">
        <v>37561</v>
      </c>
      <c r="C1069" s="41">
        <v>37561</v>
      </c>
      <c r="D1069" s="41">
        <v>37802</v>
      </c>
      <c r="E1069" s="41">
        <v>37771</v>
      </c>
      <c r="F1069" s="41" t="s">
        <v>366</v>
      </c>
      <c r="G1069" s="41" t="s">
        <v>366</v>
      </c>
      <c r="H1069" s="41" t="s">
        <v>366</v>
      </c>
      <c r="I1069" s="41" t="s">
        <v>366</v>
      </c>
      <c r="J1069" s="41">
        <v>37591</v>
      </c>
    </row>
    <row r="1070" spans="1:10" x14ac:dyDescent="0.2">
      <c r="A1070" s="41">
        <v>37592</v>
      </c>
      <c r="B1070" s="41">
        <v>37562</v>
      </c>
      <c r="C1070" s="41">
        <v>37562</v>
      </c>
      <c r="D1070" s="41">
        <v>37802</v>
      </c>
      <c r="E1070" s="41">
        <v>37771</v>
      </c>
      <c r="F1070" s="41" t="s">
        <v>366</v>
      </c>
      <c r="G1070" s="41" t="s">
        <v>366</v>
      </c>
      <c r="H1070" s="41" t="s">
        <v>366</v>
      </c>
      <c r="I1070" s="41" t="s">
        <v>366</v>
      </c>
      <c r="J1070" s="41">
        <v>37592</v>
      </c>
    </row>
    <row r="1071" spans="1:10" x14ac:dyDescent="0.2">
      <c r="A1071" s="41">
        <v>37593</v>
      </c>
      <c r="B1071" s="41">
        <v>37564</v>
      </c>
      <c r="C1071" s="41">
        <v>37564</v>
      </c>
      <c r="D1071" s="41">
        <v>37802</v>
      </c>
      <c r="E1071" s="41">
        <v>37771</v>
      </c>
      <c r="F1071" s="41" t="s">
        <v>366</v>
      </c>
      <c r="G1071" s="41" t="s">
        <v>366</v>
      </c>
      <c r="H1071" s="41" t="s">
        <v>366</v>
      </c>
      <c r="I1071" s="41" t="s">
        <v>366</v>
      </c>
      <c r="J1071" s="41">
        <v>37593</v>
      </c>
    </row>
    <row r="1072" spans="1:10" x14ac:dyDescent="0.2">
      <c r="A1072" s="41">
        <v>37594</v>
      </c>
      <c r="B1072" s="41">
        <v>37565</v>
      </c>
      <c r="C1072" s="41">
        <v>37565</v>
      </c>
      <c r="D1072" s="41">
        <v>37802</v>
      </c>
      <c r="E1072" s="41">
        <v>37771</v>
      </c>
      <c r="F1072" s="41" t="s">
        <v>366</v>
      </c>
      <c r="G1072" s="41" t="s">
        <v>366</v>
      </c>
      <c r="H1072" s="41" t="s">
        <v>366</v>
      </c>
      <c r="I1072" s="41" t="s">
        <v>366</v>
      </c>
      <c r="J1072" s="41">
        <v>37594</v>
      </c>
    </row>
    <row r="1073" spans="1:10" x14ac:dyDescent="0.2">
      <c r="A1073" s="41">
        <v>37595</v>
      </c>
      <c r="B1073" s="41">
        <v>37566</v>
      </c>
      <c r="C1073" s="41">
        <v>37566</v>
      </c>
      <c r="D1073" s="41">
        <v>37802</v>
      </c>
      <c r="E1073" s="41">
        <v>37771</v>
      </c>
      <c r="F1073" s="41" t="s">
        <v>366</v>
      </c>
      <c r="G1073" s="41" t="s">
        <v>366</v>
      </c>
      <c r="H1073" s="41" t="s">
        <v>366</v>
      </c>
      <c r="I1073" s="41" t="s">
        <v>366</v>
      </c>
      <c r="J1073" s="41">
        <v>37595</v>
      </c>
    </row>
    <row r="1074" spans="1:10" x14ac:dyDescent="0.2">
      <c r="A1074" s="41">
        <v>37596</v>
      </c>
      <c r="B1074" s="41">
        <v>37568</v>
      </c>
      <c r="C1074" s="41">
        <v>37568</v>
      </c>
      <c r="D1074" s="41">
        <v>37802</v>
      </c>
      <c r="E1074" s="41">
        <v>37771</v>
      </c>
      <c r="F1074" s="41" t="s">
        <v>366</v>
      </c>
      <c r="G1074" s="41" t="s">
        <v>366</v>
      </c>
      <c r="H1074" s="41" t="s">
        <v>366</v>
      </c>
      <c r="I1074" s="41" t="s">
        <v>366</v>
      </c>
      <c r="J1074" s="41">
        <v>37596</v>
      </c>
    </row>
    <row r="1075" spans="1:10" x14ac:dyDescent="0.2">
      <c r="A1075" s="41">
        <v>37597</v>
      </c>
      <c r="B1075" s="41">
        <v>37569</v>
      </c>
      <c r="C1075" s="41">
        <v>37569</v>
      </c>
      <c r="D1075" s="41">
        <v>37802</v>
      </c>
      <c r="E1075" s="41">
        <v>37771</v>
      </c>
      <c r="F1075" s="41" t="s">
        <v>366</v>
      </c>
      <c r="G1075" s="41" t="s">
        <v>366</v>
      </c>
      <c r="H1075" s="41" t="s">
        <v>366</v>
      </c>
      <c r="I1075" s="41" t="s">
        <v>366</v>
      </c>
      <c r="J1075" s="41">
        <v>37597</v>
      </c>
    </row>
    <row r="1076" spans="1:10" x14ac:dyDescent="0.2">
      <c r="A1076" s="41">
        <v>37598</v>
      </c>
      <c r="B1076" s="41">
        <v>37570</v>
      </c>
      <c r="C1076" s="41">
        <v>37570</v>
      </c>
      <c r="D1076" s="41">
        <v>37802</v>
      </c>
      <c r="E1076" s="41">
        <v>37771</v>
      </c>
      <c r="F1076" s="41" t="s">
        <v>366</v>
      </c>
      <c r="G1076" s="41" t="s">
        <v>366</v>
      </c>
      <c r="H1076" s="41" t="s">
        <v>366</v>
      </c>
      <c r="I1076" s="41" t="s">
        <v>366</v>
      </c>
      <c r="J1076" s="41">
        <v>37598</v>
      </c>
    </row>
    <row r="1077" spans="1:10" x14ac:dyDescent="0.2">
      <c r="A1077" s="41">
        <v>37599</v>
      </c>
      <c r="B1077" s="41">
        <v>37572</v>
      </c>
      <c r="C1077" s="41">
        <v>37572</v>
      </c>
      <c r="D1077" s="41">
        <v>37802</v>
      </c>
      <c r="E1077" s="41">
        <v>37771</v>
      </c>
      <c r="F1077" s="41" t="s">
        <v>366</v>
      </c>
      <c r="G1077" s="41" t="s">
        <v>366</v>
      </c>
      <c r="H1077" s="41" t="s">
        <v>366</v>
      </c>
      <c r="I1077" s="41" t="s">
        <v>366</v>
      </c>
      <c r="J1077" s="41">
        <v>37599</v>
      </c>
    </row>
    <row r="1078" spans="1:10" x14ac:dyDescent="0.2">
      <c r="A1078" s="41">
        <v>37600</v>
      </c>
      <c r="B1078" s="41">
        <v>37573</v>
      </c>
      <c r="C1078" s="41">
        <v>37573</v>
      </c>
      <c r="D1078" s="41">
        <v>37802</v>
      </c>
      <c r="E1078" s="41">
        <v>37771</v>
      </c>
      <c r="F1078" s="41" t="s">
        <v>366</v>
      </c>
      <c r="G1078" s="41" t="s">
        <v>366</v>
      </c>
      <c r="H1078" s="41" t="s">
        <v>366</v>
      </c>
      <c r="I1078" s="41" t="s">
        <v>366</v>
      </c>
      <c r="J1078" s="41">
        <v>37600</v>
      </c>
    </row>
    <row r="1079" spans="1:10" x14ac:dyDescent="0.2">
      <c r="A1079" s="41">
        <v>37601</v>
      </c>
      <c r="B1079" s="41">
        <v>37574</v>
      </c>
      <c r="C1079" s="41">
        <v>37574</v>
      </c>
      <c r="D1079" s="41">
        <v>37802</v>
      </c>
      <c r="E1079" s="41">
        <v>37771</v>
      </c>
      <c r="F1079" s="41" t="s">
        <v>366</v>
      </c>
      <c r="G1079" s="41" t="s">
        <v>366</v>
      </c>
      <c r="H1079" s="41" t="s">
        <v>366</v>
      </c>
      <c r="I1079" s="41" t="s">
        <v>366</v>
      </c>
      <c r="J1079" s="41">
        <v>37601</v>
      </c>
    </row>
    <row r="1080" spans="1:10" x14ac:dyDescent="0.2">
      <c r="A1080" s="41">
        <v>37602</v>
      </c>
      <c r="B1080" s="41">
        <v>37576</v>
      </c>
      <c r="C1080" s="41">
        <v>37576</v>
      </c>
      <c r="D1080" s="41">
        <v>37802</v>
      </c>
      <c r="E1080" s="41">
        <v>37771</v>
      </c>
      <c r="F1080" s="41" t="s">
        <v>366</v>
      </c>
      <c r="G1080" s="41" t="s">
        <v>366</v>
      </c>
      <c r="H1080" s="41" t="s">
        <v>366</v>
      </c>
      <c r="I1080" s="41" t="s">
        <v>366</v>
      </c>
      <c r="J1080" s="41">
        <v>37602</v>
      </c>
    </row>
    <row r="1081" spans="1:10" x14ac:dyDescent="0.2">
      <c r="A1081" s="41">
        <v>37603</v>
      </c>
      <c r="B1081" s="41">
        <v>37577</v>
      </c>
      <c r="C1081" s="41">
        <v>37577</v>
      </c>
      <c r="D1081" s="41">
        <v>37802</v>
      </c>
      <c r="E1081" s="41">
        <v>37771</v>
      </c>
      <c r="F1081" s="41" t="s">
        <v>366</v>
      </c>
      <c r="G1081" s="41" t="s">
        <v>366</v>
      </c>
      <c r="H1081" s="41" t="s">
        <v>366</v>
      </c>
      <c r="I1081" s="41" t="s">
        <v>366</v>
      </c>
      <c r="J1081" s="41">
        <v>37603</v>
      </c>
    </row>
    <row r="1082" spans="1:10" x14ac:dyDescent="0.2">
      <c r="A1082" s="41">
        <v>37604</v>
      </c>
      <c r="B1082" s="41">
        <v>37578</v>
      </c>
      <c r="C1082" s="41">
        <v>37578</v>
      </c>
      <c r="D1082" s="41">
        <v>37802</v>
      </c>
      <c r="E1082" s="41">
        <v>37771</v>
      </c>
      <c r="F1082" s="41" t="s">
        <v>366</v>
      </c>
      <c r="G1082" s="41" t="s">
        <v>366</v>
      </c>
      <c r="H1082" s="41" t="s">
        <v>366</v>
      </c>
      <c r="I1082" s="41" t="s">
        <v>366</v>
      </c>
      <c r="J1082" s="41">
        <v>37604</v>
      </c>
    </row>
    <row r="1083" spans="1:10" x14ac:dyDescent="0.2">
      <c r="A1083" s="41">
        <v>37605</v>
      </c>
      <c r="B1083" s="41">
        <v>37580</v>
      </c>
      <c r="C1083" s="41">
        <v>37580</v>
      </c>
      <c r="D1083" s="41">
        <v>37802</v>
      </c>
      <c r="E1083" s="41">
        <v>37771</v>
      </c>
      <c r="F1083" s="41" t="s">
        <v>366</v>
      </c>
      <c r="G1083" s="41" t="s">
        <v>366</v>
      </c>
      <c r="H1083" s="41" t="s">
        <v>366</v>
      </c>
      <c r="I1083" s="41" t="s">
        <v>366</v>
      </c>
      <c r="J1083" s="41">
        <v>37605</v>
      </c>
    </row>
    <row r="1084" spans="1:10" x14ac:dyDescent="0.2">
      <c r="A1084" s="41">
        <v>37606</v>
      </c>
      <c r="B1084" s="41">
        <v>37581</v>
      </c>
      <c r="C1084" s="41">
        <v>37581</v>
      </c>
      <c r="D1084" s="41">
        <v>37802</v>
      </c>
      <c r="E1084" s="41">
        <v>37771</v>
      </c>
      <c r="F1084" s="41" t="s">
        <v>366</v>
      </c>
      <c r="G1084" s="41" t="s">
        <v>366</v>
      </c>
      <c r="H1084" s="41" t="s">
        <v>366</v>
      </c>
      <c r="I1084" s="41" t="s">
        <v>366</v>
      </c>
      <c r="J1084" s="41">
        <v>37606</v>
      </c>
    </row>
    <row r="1085" spans="1:10" x14ac:dyDescent="0.2">
      <c r="A1085" s="41">
        <v>37607</v>
      </c>
      <c r="B1085" s="41">
        <v>37582</v>
      </c>
      <c r="C1085" s="41">
        <v>37582</v>
      </c>
      <c r="D1085" s="41">
        <v>37802</v>
      </c>
      <c r="E1085" s="41">
        <v>37771</v>
      </c>
      <c r="F1085" s="41" t="s">
        <v>366</v>
      </c>
      <c r="G1085" s="41" t="s">
        <v>366</v>
      </c>
      <c r="H1085" s="41" t="s">
        <v>366</v>
      </c>
      <c r="I1085" s="41" t="s">
        <v>366</v>
      </c>
      <c r="J1085" s="41">
        <v>37607</v>
      </c>
    </row>
    <row r="1086" spans="1:10" x14ac:dyDescent="0.2">
      <c r="A1086" s="41">
        <v>37608</v>
      </c>
      <c r="B1086" s="41">
        <v>37584</v>
      </c>
      <c r="C1086" s="41">
        <v>37584</v>
      </c>
      <c r="D1086" s="41">
        <v>37802</v>
      </c>
      <c r="E1086" s="41">
        <v>37771</v>
      </c>
      <c r="F1086" s="41" t="s">
        <v>366</v>
      </c>
      <c r="G1086" s="41" t="s">
        <v>366</v>
      </c>
      <c r="H1086" s="41" t="s">
        <v>366</v>
      </c>
      <c r="I1086" s="41" t="s">
        <v>366</v>
      </c>
      <c r="J1086" s="41">
        <v>37608</v>
      </c>
    </row>
    <row r="1087" spans="1:10" x14ac:dyDescent="0.2">
      <c r="A1087" s="41">
        <v>37609</v>
      </c>
      <c r="B1087" s="41">
        <v>37585</v>
      </c>
      <c r="C1087" s="41">
        <v>37585</v>
      </c>
      <c r="D1087" s="41">
        <v>37802</v>
      </c>
      <c r="E1087" s="41">
        <v>37771</v>
      </c>
      <c r="F1087" s="41" t="s">
        <v>366</v>
      </c>
      <c r="G1087" s="41" t="s">
        <v>366</v>
      </c>
      <c r="H1087" s="41" t="s">
        <v>366</v>
      </c>
      <c r="I1087" s="41" t="s">
        <v>366</v>
      </c>
      <c r="J1087" s="41">
        <v>37609</v>
      </c>
    </row>
    <row r="1088" spans="1:10" x14ac:dyDescent="0.2">
      <c r="A1088" s="41">
        <v>37610</v>
      </c>
      <c r="B1088" s="41">
        <v>37586</v>
      </c>
      <c r="C1088" s="41">
        <v>37586</v>
      </c>
      <c r="D1088" s="41">
        <v>37802</v>
      </c>
      <c r="E1088" s="41">
        <v>37771</v>
      </c>
      <c r="F1088" s="41" t="s">
        <v>366</v>
      </c>
      <c r="G1088" s="41" t="s">
        <v>366</v>
      </c>
      <c r="H1088" s="41" t="s">
        <v>366</v>
      </c>
      <c r="I1088" s="41" t="s">
        <v>366</v>
      </c>
      <c r="J1088" s="41">
        <v>37610</v>
      </c>
    </row>
    <row r="1089" spans="1:10" x14ac:dyDescent="0.2">
      <c r="A1089" s="41">
        <v>37611</v>
      </c>
      <c r="B1089" s="41">
        <v>37588</v>
      </c>
      <c r="C1089" s="41">
        <v>37588</v>
      </c>
      <c r="D1089" s="41">
        <v>37802</v>
      </c>
      <c r="E1089" s="41">
        <v>37771</v>
      </c>
      <c r="F1089" s="41" t="s">
        <v>366</v>
      </c>
      <c r="G1089" s="41" t="s">
        <v>366</v>
      </c>
      <c r="H1089" s="41" t="s">
        <v>366</v>
      </c>
      <c r="I1089" s="41" t="s">
        <v>366</v>
      </c>
      <c r="J1089" s="41">
        <v>37611</v>
      </c>
    </row>
    <row r="1090" spans="1:10" x14ac:dyDescent="0.2">
      <c r="A1090" s="41">
        <v>37612</v>
      </c>
      <c r="B1090" s="41">
        <v>37589</v>
      </c>
      <c r="C1090" s="41">
        <v>37589</v>
      </c>
      <c r="D1090" s="41">
        <v>37802</v>
      </c>
      <c r="E1090" s="41">
        <v>37771</v>
      </c>
      <c r="F1090" s="41" t="s">
        <v>366</v>
      </c>
      <c r="G1090" s="41" t="s">
        <v>366</v>
      </c>
      <c r="H1090" s="41" t="s">
        <v>366</v>
      </c>
      <c r="I1090" s="41" t="s">
        <v>366</v>
      </c>
      <c r="J1090" s="41">
        <v>37612</v>
      </c>
    </row>
    <row r="1091" spans="1:10" x14ac:dyDescent="0.2">
      <c r="A1091" s="41">
        <v>37613</v>
      </c>
      <c r="B1091" s="41">
        <v>37590</v>
      </c>
      <c r="C1091" s="41">
        <v>37590</v>
      </c>
      <c r="D1091" s="41">
        <v>37802</v>
      </c>
      <c r="E1091" s="41">
        <v>37771</v>
      </c>
      <c r="F1091" s="41" t="s">
        <v>366</v>
      </c>
      <c r="G1091" s="41" t="s">
        <v>366</v>
      </c>
      <c r="H1091" s="41" t="s">
        <v>366</v>
      </c>
      <c r="I1091" s="41" t="s">
        <v>366</v>
      </c>
      <c r="J1091" s="41">
        <v>37613</v>
      </c>
    </row>
    <row r="1092" spans="1:10" x14ac:dyDescent="0.2">
      <c r="A1092" s="41">
        <v>37614</v>
      </c>
      <c r="B1092" s="41">
        <v>37592</v>
      </c>
      <c r="C1092" s="41">
        <v>37592</v>
      </c>
      <c r="D1092" s="41">
        <v>37802</v>
      </c>
      <c r="E1092" s="41">
        <v>37771</v>
      </c>
      <c r="F1092" s="41" t="s">
        <v>366</v>
      </c>
      <c r="G1092" s="41" t="s">
        <v>366</v>
      </c>
      <c r="H1092" s="41" t="s">
        <v>366</v>
      </c>
      <c r="I1092" s="41" t="s">
        <v>366</v>
      </c>
      <c r="J1092" s="41">
        <v>37614</v>
      </c>
    </row>
    <row r="1093" spans="1:10" x14ac:dyDescent="0.2">
      <c r="A1093" s="41">
        <v>37615</v>
      </c>
      <c r="B1093" s="41">
        <v>37593</v>
      </c>
      <c r="C1093" s="41">
        <v>37593</v>
      </c>
      <c r="D1093" s="41">
        <v>37802</v>
      </c>
      <c r="E1093" s="41">
        <v>37771</v>
      </c>
      <c r="F1093" s="41" t="s">
        <v>366</v>
      </c>
      <c r="G1093" s="41" t="s">
        <v>366</v>
      </c>
      <c r="H1093" s="41" t="s">
        <v>366</v>
      </c>
      <c r="I1093" s="41" t="s">
        <v>366</v>
      </c>
      <c r="J1093" s="41">
        <v>37615</v>
      </c>
    </row>
    <row r="1094" spans="1:10" x14ac:dyDescent="0.2">
      <c r="A1094" s="41">
        <v>37616</v>
      </c>
      <c r="B1094" s="41">
        <v>37594</v>
      </c>
      <c r="C1094" s="41">
        <v>37594</v>
      </c>
      <c r="D1094" s="41">
        <v>37802</v>
      </c>
      <c r="E1094" s="41">
        <v>37771</v>
      </c>
      <c r="F1094" s="41" t="s">
        <v>366</v>
      </c>
      <c r="G1094" s="41" t="s">
        <v>366</v>
      </c>
      <c r="H1094" s="41" t="s">
        <v>366</v>
      </c>
      <c r="I1094" s="41" t="s">
        <v>366</v>
      </c>
      <c r="J1094" s="41">
        <v>37616</v>
      </c>
    </row>
    <row r="1095" spans="1:10" x14ac:dyDescent="0.2">
      <c r="A1095" s="41">
        <v>37617</v>
      </c>
      <c r="B1095" s="41">
        <v>37596</v>
      </c>
      <c r="C1095" s="41">
        <v>37596</v>
      </c>
      <c r="D1095" s="41">
        <v>37802</v>
      </c>
      <c r="E1095" s="41">
        <v>37771</v>
      </c>
      <c r="F1095" s="41" t="s">
        <v>366</v>
      </c>
      <c r="G1095" s="41" t="s">
        <v>366</v>
      </c>
      <c r="H1095" s="41" t="s">
        <v>366</v>
      </c>
      <c r="I1095" s="41" t="s">
        <v>366</v>
      </c>
      <c r="J1095" s="41">
        <v>37617</v>
      </c>
    </row>
    <row r="1096" spans="1:10" x14ac:dyDescent="0.2">
      <c r="A1096" s="41">
        <v>37618</v>
      </c>
      <c r="B1096" s="41">
        <v>37597</v>
      </c>
      <c r="C1096" s="41">
        <v>37597</v>
      </c>
      <c r="D1096" s="41">
        <v>37802</v>
      </c>
      <c r="E1096" s="41">
        <v>37771</v>
      </c>
      <c r="F1096" s="41" t="s">
        <v>366</v>
      </c>
      <c r="G1096" s="41" t="s">
        <v>366</v>
      </c>
      <c r="H1096" s="41" t="s">
        <v>366</v>
      </c>
      <c r="I1096" s="41" t="s">
        <v>366</v>
      </c>
      <c r="J1096" s="41">
        <v>37618</v>
      </c>
    </row>
    <row r="1097" spans="1:10" x14ac:dyDescent="0.2">
      <c r="A1097" s="41">
        <v>37619</v>
      </c>
      <c r="B1097" s="41">
        <v>37598</v>
      </c>
      <c r="C1097" s="41">
        <v>37598</v>
      </c>
      <c r="D1097" s="41">
        <v>37802</v>
      </c>
      <c r="E1097" s="41">
        <v>37771</v>
      </c>
      <c r="F1097" s="41" t="s">
        <v>366</v>
      </c>
      <c r="G1097" s="41" t="s">
        <v>366</v>
      </c>
      <c r="H1097" s="41" t="s">
        <v>366</v>
      </c>
      <c r="I1097" s="41" t="s">
        <v>366</v>
      </c>
      <c r="J1097" s="41">
        <v>37619</v>
      </c>
    </row>
    <row r="1098" spans="1:10" x14ac:dyDescent="0.2">
      <c r="A1098" s="41">
        <v>37620</v>
      </c>
      <c r="B1098" s="41">
        <v>37600</v>
      </c>
      <c r="C1098" s="41">
        <v>37600</v>
      </c>
      <c r="D1098" s="41">
        <v>37802</v>
      </c>
      <c r="E1098" s="41">
        <v>37771</v>
      </c>
      <c r="F1098" s="41" t="s">
        <v>366</v>
      </c>
      <c r="G1098" s="41" t="s">
        <v>366</v>
      </c>
      <c r="H1098" s="41" t="s">
        <v>366</v>
      </c>
      <c r="I1098" s="41" t="s">
        <v>366</v>
      </c>
      <c r="J1098" s="41">
        <v>37620</v>
      </c>
    </row>
    <row r="1099" spans="1:10" x14ac:dyDescent="0.2">
      <c r="A1099" s="41">
        <v>37621</v>
      </c>
      <c r="B1099" s="41" t="s">
        <v>366</v>
      </c>
      <c r="C1099" s="41">
        <v>37600</v>
      </c>
      <c r="D1099" s="41">
        <v>37802</v>
      </c>
      <c r="E1099" s="41">
        <v>37771</v>
      </c>
      <c r="F1099" s="41" t="s">
        <v>366</v>
      </c>
      <c r="G1099" s="41" t="s">
        <v>366</v>
      </c>
      <c r="H1099" s="41" t="s">
        <v>366</v>
      </c>
      <c r="I1099" s="41" t="s">
        <v>366</v>
      </c>
      <c r="J1099" s="41">
        <v>37620</v>
      </c>
    </row>
    <row r="1100" spans="1:10" x14ac:dyDescent="0.2">
      <c r="A1100" s="41">
        <v>37622</v>
      </c>
      <c r="B1100" s="41">
        <v>37601</v>
      </c>
      <c r="C1100" s="41">
        <v>37601</v>
      </c>
      <c r="D1100" s="41">
        <v>37802</v>
      </c>
      <c r="E1100" s="41">
        <v>37771</v>
      </c>
      <c r="F1100" s="41" t="s">
        <v>366</v>
      </c>
      <c r="G1100" s="41" t="s">
        <v>366</v>
      </c>
      <c r="H1100" s="41" t="s">
        <v>366</v>
      </c>
      <c r="I1100" s="41" t="s">
        <v>366</v>
      </c>
      <c r="J1100" s="41">
        <v>37622</v>
      </c>
    </row>
    <row r="1101" spans="1:10" x14ac:dyDescent="0.2">
      <c r="A1101" s="41">
        <v>37623</v>
      </c>
      <c r="B1101" s="41">
        <v>37602</v>
      </c>
      <c r="C1101" s="41">
        <v>37602</v>
      </c>
      <c r="D1101" s="41">
        <v>37802</v>
      </c>
      <c r="E1101" s="41">
        <v>37771</v>
      </c>
      <c r="F1101" s="41" t="s">
        <v>366</v>
      </c>
      <c r="G1101" s="41" t="s">
        <v>366</v>
      </c>
      <c r="H1101" s="41" t="s">
        <v>366</v>
      </c>
      <c r="I1101" s="41" t="s">
        <v>366</v>
      </c>
      <c r="J1101" s="41">
        <v>37623</v>
      </c>
    </row>
    <row r="1102" spans="1:10" x14ac:dyDescent="0.2">
      <c r="A1102" s="41">
        <v>37624</v>
      </c>
      <c r="B1102" s="41">
        <v>37604</v>
      </c>
      <c r="C1102" s="41">
        <v>37604</v>
      </c>
      <c r="D1102" s="41">
        <v>37802</v>
      </c>
      <c r="E1102" s="41">
        <v>37771</v>
      </c>
      <c r="F1102" s="41" t="s">
        <v>366</v>
      </c>
      <c r="G1102" s="41" t="s">
        <v>366</v>
      </c>
      <c r="H1102" s="41" t="s">
        <v>366</v>
      </c>
      <c r="I1102" s="41" t="s">
        <v>366</v>
      </c>
      <c r="J1102" s="41">
        <v>37624</v>
      </c>
    </row>
    <row r="1103" spans="1:10" x14ac:dyDescent="0.2">
      <c r="A1103" s="41">
        <v>37625</v>
      </c>
      <c r="B1103" s="41">
        <v>37605</v>
      </c>
      <c r="C1103" s="41">
        <v>37605</v>
      </c>
      <c r="D1103" s="41">
        <v>37802</v>
      </c>
      <c r="E1103" s="41">
        <v>37771</v>
      </c>
      <c r="F1103" s="41" t="s">
        <v>366</v>
      </c>
      <c r="G1103" s="41" t="s">
        <v>366</v>
      </c>
      <c r="H1103" s="41" t="s">
        <v>366</v>
      </c>
      <c r="I1103" s="41" t="s">
        <v>366</v>
      </c>
      <c r="J1103" s="41">
        <v>37625</v>
      </c>
    </row>
    <row r="1104" spans="1:10" x14ac:dyDescent="0.2">
      <c r="A1104" s="41">
        <v>37626</v>
      </c>
      <c r="B1104" s="41">
        <v>37606</v>
      </c>
      <c r="C1104" s="41">
        <v>37606</v>
      </c>
      <c r="D1104" s="41">
        <v>37802</v>
      </c>
      <c r="E1104" s="41">
        <v>37771</v>
      </c>
      <c r="F1104" s="41" t="s">
        <v>366</v>
      </c>
      <c r="G1104" s="41" t="s">
        <v>366</v>
      </c>
      <c r="H1104" s="41" t="s">
        <v>366</v>
      </c>
      <c r="I1104" s="41" t="s">
        <v>366</v>
      </c>
      <c r="J1104" s="41">
        <v>37626</v>
      </c>
    </row>
    <row r="1105" spans="1:10" x14ac:dyDescent="0.2">
      <c r="A1105" s="41">
        <v>37627</v>
      </c>
      <c r="B1105" s="41">
        <v>37608</v>
      </c>
      <c r="C1105" s="41">
        <v>37608</v>
      </c>
      <c r="D1105" s="41">
        <v>37802</v>
      </c>
      <c r="E1105" s="41">
        <v>37771</v>
      </c>
      <c r="F1105" s="41" t="s">
        <v>366</v>
      </c>
      <c r="G1105" s="41" t="s">
        <v>366</v>
      </c>
      <c r="H1105" s="41" t="s">
        <v>366</v>
      </c>
      <c r="I1105" s="41" t="s">
        <v>366</v>
      </c>
      <c r="J1105" s="41">
        <v>37627</v>
      </c>
    </row>
    <row r="1106" spans="1:10" x14ac:dyDescent="0.2">
      <c r="A1106" s="41">
        <v>37628</v>
      </c>
      <c r="B1106" s="41">
        <v>37609</v>
      </c>
      <c r="C1106" s="41">
        <v>37609</v>
      </c>
      <c r="D1106" s="41">
        <v>37802</v>
      </c>
      <c r="E1106" s="41">
        <v>37771</v>
      </c>
      <c r="F1106" s="41" t="s">
        <v>366</v>
      </c>
      <c r="G1106" s="41" t="s">
        <v>366</v>
      </c>
      <c r="H1106" s="41" t="s">
        <v>366</v>
      </c>
      <c r="I1106" s="41" t="s">
        <v>366</v>
      </c>
      <c r="J1106" s="41">
        <v>37628</v>
      </c>
    </row>
    <row r="1107" spans="1:10" x14ac:dyDescent="0.2">
      <c r="A1107" s="41">
        <v>37629</v>
      </c>
      <c r="B1107" s="41">
        <v>37610</v>
      </c>
      <c r="C1107" s="41">
        <v>37610</v>
      </c>
      <c r="D1107" s="41">
        <v>37802</v>
      </c>
      <c r="E1107" s="41">
        <v>37771</v>
      </c>
      <c r="F1107" s="41" t="s">
        <v>366</v>
      </c>
      <c r="G1107" s="41" t="s">
        <v>366</v>
      </c>
      <c r="H1107" s="41" t="s">
        <v>366</v>
      </c>
      <c r="I1107" s="41" t="s">
        <v>366</v>
      </c>
      <c r="J1107" s="41">
        <v>37629</v>
      </c>
    </row>
    <row r="1108" spans="1:10" x14ac:dyDescent="0.2">
      <c r="A1108" s="41">
        <v>37630</v>
      </c>
      <c r="B1108" s="41">
        <v>37612</v>
      </c>
      <c r="C1108" s="41">
        <v>37612</v>
      </c>
      <c r="D1108" s="41">
        <v>37802</v>
      </c>
      <c r="E1108" s="41">
        <v>37771</v>
      </c>
      <c r="F1108" s="41" t="s">
        <v>366</v>
      </c>
      <c r="G1108" s="41" t="s">
        <v>366</v>
      </c>
      <c r="H1108" s="41" t="s">
        <v>366</v>
      </c>
      <c r="I1108" s="41" t="s">
        <v>366</v>
      </c>
      <c r="J1108" s="41">
        <v>37630</v>
      </c>
    </row>
    <row r="1109" spans="1:10" x14ac:dyDescent="0.2">
      <c r="A1109" s="41">
        <v>37631</v>
      </c>
      <c r="B1109" s="41">
        <v>37613</v>
      </c>
      <c r="C1109" s="41">
        <v>37613</v>
      </c>
      <c r="D1109" s="41">
        <v>37802</v>
      </c>
      <c r="E1109" s="41">
        <v>37771</v>
      </c>
      <c r="F1109" s="41" t="s">
        <v>366</v>
      </c>
      <c r="G1109" s="41" t="s">
        <v>366</v>
      </c>
      <c r="H1109" s="41" t="s">
        <v>366</v>
      </c>
      <c r="I1109" s="41" t="s">
        <v>366</v>
      </c>
      <c r="J1109" s="41">
        <v>37631</v>
      </c>
    </row>
    <row r="1110" spans="1:10" x14ac:dyDescent="0.2">
      <c r="A1110" s="41">
        <v>37632</v>
      </c>
      <c r="B1110" s="41">
        <v>37614</v>
      </c>
      <c r="C1110" s="41">
        <v>37614</v>
      </c>
      <c r="D1110" s="41">
        <v>37802</v>
      </c>
      <c r="E1110" s="41">
        <v>37771</v>
      </c>
      <c r="F1110" s="41" t="s">
        <v>366</v>
      </c>
      <c r="G1110" s="41" t="s">
        <v>366</v>
      </c>
      <c r="H1110" s="41" t="s">
        <v>366</v>
      </c>
      <c r="I1110" s="41" t="s">
        <v>366</v>
      </c>
      <c r="J1110" s="41">
        <v>37632</v>
      </c>
    </row>
    <row r="1111" spans="1:10" x14ac:dyDescent="0.2">
      <c r="A1111" s="41">
        <v>37633</v>
      </c>
      <c r="B1111" s="41">
        <v>37616</v>
      </c>
      <c r="C1111" s="41">
        <v>37616</v>
      </c>
      <c r="D1111" s="41">
        <v>37802</v>
      </c>
      <c r="E1111" s="41">
        <v>37771</v>
      </c>
      <c r="F1111" s="41" t="s">
        <v>366</v>
      </c>
      <c r="G1111" s="41" t="s">
        <v>366</v>
      </c>
      <c r="H1111" s="41" t="s">
        <v>366</v>
      </c>
      <c r="I1111" s="41" t="s">
        <v>366</v>
      </c>
      <c r="J1111" s="41">
        <v>37633</v>
      </c>
    </row>
    <row r="1112" spans="1:10" x14ac:dyDescent="0.2">
      <c r="A1112" s="41">
        <v>37634</v>
      </c>
      <c r="B1112" s="41">
        <v>37617</v>
      </c>
      <c r="C1112" s="41">
        <v>37617</v>
      </c>
      <c r="D1112" s="41">
        <v>37802</v>
      </c>
      <c r="E1112" s="41">
        <v>37771</v>
      </c>
      <c r="F1112" s="41" t="s">
        <v>366</v>
      </c>
      <c r="G1112" s="41" t="s">
        <v>366</v>
      </c>
      <c r="H1112" s="41" t="s">
        <v>366</v>
      </c>
      <c r="I1112" s="41" t="s">
        <v>366</v>
      </c>
      <c r="J1112" s="41">
        <v>37634</v>
      </c>
    </row>
    <row r="1113" spans="1:10" x14ac:dyDescent="0.2">
      <c r="A1113" s="41">
        <v>37635</v>
      </c>
      <c r="B1113" s="41">
        <v>37618</v>
      </c>
      <c r="C1113" s="41">
        <v>37618</v>
      </c>
      <c r="D1113" s="41">
        <v>37802</v>
      </c>
      <c r="E1113" s="41">
        <v>37771</v>
      </c>
      <c r="F1113" s="41" t="s">
        <v>366</v>
      </c>
      <c r="G1113" s="41" t="s">
        <v>366</v>
      </c>
      <c r="H1113" s="41" t="s">
        <v>366</v>
      </c>
      <c r="I1113" s="41" t="s">
        <v>366</v>
      </c>
      <c r="J1113" s="41">
        <v>37635</v>
      </c>
    </row>
    <row r="1114" spans="1:10" x14ac:dyDescent="0.2">
      <c r="A1114" s="41">
        <v>37636</v>
      </c>
      <c r="B1114" s="41">
        <v>37620</v>
      </c>
      <c r="C1114" s="41">
        <v>37620</v>
      </c>
      <c r="D1114" s="41">
        <v>37802</v>
      </c>
      <c r="E1114" s="41">
        <v>37771</v>
      </c>
      <c r="F1114" s="41" t="s">
        <v>366</v>
      </c>
      <c r="G1114" s="41">
        <v>37636</v>
      </c>
      <c r="H1114" s="41" t="s">
        <v>366</v>
      </c>
      <c r="I1114" s="41">
        <v>37636</v>
      </c>
      <c r="J1114" s="41">
        <v>37636</v>
      </c>
    </row>
    <row r="1115" spans="1:10" x14ac:dyDescent="0.2">
      <c r="A1115" s="41">
        <v>37637</v>
      </c>
      <c r="B1115" s="41">
        <v>37622</v>
      </c>
      <c r="C1115" s="41">
        <v>37622</v>
      </c>
      <c r="D1115" s="41">
        <v>37802</v>
      </c>
      <c r="E1115" s="41">
        <v>37771</v>
      </c>
      <c r="F1115" s="41">
        <v>37637</v>
      </c>
      <c r="G1115" s="41" t="s">
        <v>366</v>
      </c>
      <c r="H1115" s="41">
        <v>37637</v>
      </c>
      <c r="I1115" s="41" t="s">
        <v>366</v>
      </c>
      <c r="J1115" s="41">
        <v>37637</v>
      </c>
    </row>
    <row r="1116" spans="1:10" x14ac:dyDescent="0.2">
      <c r="A1116" s="41">
        <v>37638</v>
      </c>
      <c r="B1116" s="41">
        <v>37623</v>
      </c>
      <c r="C1116" s="41">
        <v>37623</v>
      </c>
      <c r="D1116" s="41">
        <v>37802</v>
      </c>
      <c r="E1116" s="41">
        <v>37771</v>
      </c>
      <c r="F1116" s="41" t="s">
        <v>366</v>
      </c>
      <c r="G1116" s="41" t="s">
        <v>366</v>
      </c>
      <c r="H1116" s="41" t="s">
        <v>366</v>
      </c>
      <c r="I1116" s="41" t="s">
        <v>366</v>
      </c>
      <c r="J1116" s="41">
        <v>37638</v>
      </c>
    </row>
    <row r="1117" spans="1:10" x14ac:dyDescent="0.2">
      <c r="A1117" s="41">
        <v>37639</v>
      </c>
      <c r="B1117" s="41">
        <v>37625</v>
      </c>
      <c r="C1117" s="41">
        <v>37625</v>
      </c>
      <c r="D1117" s="41">
        <v>37802</v>
      </c>
      <c r="E1117" s="41">
        <v>37771</v>
      </c>
      <c r="F1117" s="41" t="s">
        <v>366</v>
      </c>
      <c r="G1117" s="41" t="s">
        <v>366</v>
      </c>
      <c r="H1117" s="41" t="s">
        <v>366</v>
      </c>
      <c r="I1117" s="41" t="s">
        <v>366</v>
      </c>
      <c r="J1117" s="41">
        <v>37639</v>
      </c>
    </row>
    <row r="1118" spans="1:10" x14ac:dyDescent="0.2">
      <c r="A1118" s="41">
        <v>37640</v>
      </c>
      <c r="B1118" s="41">
        <v>37626</v>
      </c>
      <c r="C1118" s="41">
        <v>37626</v>
      </c>
      <c r="D1118" s="41">
        <v>37802</v>
      </c>
      <c r="E1118" s="41">
        <v>37771</v>
      </c>
      <c r="F1118" s="41" t="s">
        <v>366</v>
      </c>
      <c r="G1118" s="41" t="s">
        <v>366</v>
      </c>
      <c r="H1118" s="41" t="s">
        <v>366</v>
      </c>
      <c r="I1118" s="41" t="s">
        <v>366</v>
      </c>
      <c r="J1118" s="41">
        <v>37640</v>
      </c>
    </row>
    <row r="1119" spans="1:10" x14ac:dyDescent="0.2">
      <c r="A1119" s="41">
        <v>37641</v>
      </c>
      <c r="B1119" s="41">
        <v>37627</v>
      </c>
      <c r="C1119" s="41">
        <v>37627</v>
      </c>
      <c r="D1119" s="41">
        <v>37802</v>
      </c>
      <c r="E1119" s="41">
        <v>37771</v>
      </c>
      <c r="F1119" s="41" t="s">
        <v>366</v>
      </c>
      <c r="G1119" s="41" t="s">
        <v>366</v>
      </c>
      <c r="H1119" s="41" t="s">
        <v>366</v>
      </c>
      <c r="I1119" s="41" t="s">
        <v>366</v>
      </c>
      <c r="J1119" s="41">
        <v>37641</v>
      </c>
    </row>
    <row r="1120" spans="1:10" x14ac:dyDescent="0.2">
      <c r="A1120" s="41">
        <v>37642</v>
      </c>
      <c r="B1120" s="41">
        <v>37629</v>
      </c>
      <c r="C1120" s="41">
        <v>37629</v>
      </c>
      <c r="D1120" s="41">
        <v>37802</v>
      </c>
      <c r="E1120" s="41">
        <v>37771</v>
      </c>
      <c r="F1120" s="41" t="s">
        <v>366</v>
      </c>
      <c r="G1120" s="41" t="s">
        <v>366</v>
      </c>
      <c r="H1120" s="41" t="s">
        <v>366</v>
      </c>
      <c r="I1120" s="41" t="s">
        <v>366</v>
      </c>
      <c r="J1120" s="41">
        <v>37642</v>
      </c>
    </row>
    <row r="1121" spans="1:10" x14ac:dyDescent="0.2">
      <c r="A1121" s="41">
        <v>37643</v>
      </c>
      <c r="B1121" s="41">
        <v>37630</v>
      </c>
      <c r="C1121" s="41">
        <v>37630</v>
      </c>
      <c r="D1121" s="41">
        <v>37802</v>
      </c>
      <c r="E1121" s="41">
        <v>37771</v>
      </c>
      <c r="F1121" s="41" t="s">
        <v>366</v>
      </c>
      <c r="G1121" s="41" t="s">
        <v>366</v>
      </c>
      <c r="H1121" s="41" t="s">
        <v>366</v>
      </c>
      <c r="I1121" s="41" t="s">
        <v>366</v>
      </c>
      <c r="J1121" s="41">
        <v>37643</v>
      </c>
    </row>
    <row r="1122" spans="1:10" x14ac:dyDescent="0.2">
      <c r="A1122" s="41">
        <v>37644</v>
      </c>
      <c r="B1122" s="41">
        <v>37631</v>
      </c>
      <c r="C1122" s="41">
        <v>37631</v>
      </c>
      <c r="D1122" s="41">
        <v>37802</v>
      </c>
      <c r="E1122" s="41">
        <v>37771</v>
      </c>
      <c r="F1122" s="41" t="s">
        <v>366</v>
      </c>
      <c r="G1122" s="41" t="s">
        <v>366</v>
      </c>
      <c r="H1122" s="41" t="s">
        <v>366</v>
      </c>
      <c r="I1122" s="41" t="s">
        <v>366</v>
      </c>
      <c r="J1122" s="41">
        <v>37644</v>
      </c>
    </row>
    <row r="1123" spans="1:10" x14ac:dyDescent="0.2">
      <c r="A1123" s="41">
        <v>37645</v>
      </c>
      <c r="B1123" s="41">
        <v>37633</v>
      </c>
      <c r="C1123" s="41">
        <v>37633</v>
      </c>
      <c r="D1123" s="41">
        <v>37802</v>
      </c>
      <c r="E1123" s="41">
        <v>37771</v>
      </c>
      <c r="F1123" s="41" t="s">
        <v>366</v>
      </c>
      <c r="G1123" s="41" t="s">
        <v>366</v>
      </c>
      <c r="H1123" s="41" t="s">
        <v>366</v>
      </c>
      <c r="I1123" s="41" t="s">
        <v>366</v>
      </c>
      <c r="J1123" s="41">
        <v>37645</v>
      </c>
    </row>
    <row r="1124" spans="1:10" x14ac:dyDescent="0.2">
      <c r="A1124" s="41">
        <v>37646</v>
      </c>
      <c r="B1124" s="41">
        <v>37634</v>
      </c>
      <c r="C1124" s="41">
        <v>37634</v>
      </c>
      <c r="D1124" s="41">
        <v>37802</v>
      </c>
      <c r="E1124" s="41">
        <v>37771</v>
      </c>
      <c r="F1124" s="41" t="s">
        <v>366</v>
      </c>
      <c r="G1124" s="41" t="s">
        <v>366</v>
      </c>
      <c r="H1124" s="41" t="s">
        <v>366</v>
      </c>
      <c r="I1124" s="41" t="s">
        <v>366</v>
      </c>
      <c r="J1124" s="41">
        <v>37646</v>
      </c>
    </row>
    <row r="1125" spans="1:10" x14ac:dyDescent="0.2">
      <c r="A1125" s="41">
        <v>37647</v>
      </c>
      <c r="B1125" s="41">
        <v>37635</v>
      </c>
      <c r="C1125" s="41">
        <v>37635</v>
      </c>
      <c r="D1125" s="41">
        <v>37802</v>
      </c>
      <c r="E1125" s="41">
        <v>37771</v>
      </c>
      <c r="F1125" s="41" t="s">
        <v>366</v>
      </c>
      <c r="G1125" s="41" t="s">
        <v>366</v>
      </c>
      <c r="H1125" s="41" t="s">
        <v>366</v>
      </c>
      <c r="I1125" s="41" t="s">
        <v>366</v>
      </c>
      <c r="J1125" s="41">
        <v>37647</v>
      </c>
    </row>
    <row r="1126" spans="1:10" x14ac:dyDescent="0.2">
      <c r="A1126" s="41">
        <v>37648</v>
      </c>
      <c r="B1126" s="41">
        <v>37637</v>
      </c>
      <c r="C1126" s="41">
        <v>37637</v>
      </c>
      <c r="D1126" s="41">
        <v>37802</v>
      </c>
      <c r="E1126" s="41">
        <v>37771</v>
      </c>
      <c r="F1126" s="41" t="s">
        <v>366</v>
      </c>
      <c r="G1126" s="41" t="s">
        <v>366</v>
      </c>
      <c r="H1126" s="41" t="s">
        <v>366</v>
      </c>
      <c r="I1126" s="41" t="s">
        <v>366</v>
      </c>
      <c r="J1126" s="41">
        <v>37648</v>
      </c>
    </row>
    <row r="1127" spans="1:10" x14ac:dyDescent="0.2">
      <c r="A1127" s="41">
        <v>37649</v>
      </c>
      <c r="B1127" s="41">
        <v>37638</v>
      </c>
      <c r="C1127" s="41">
        <v>37638</v>
      </c>
      <c r="D1127" s="41">
        <v>37802</v>
      </c>
      <c r="E1127" s="41">
        <v>37771</v>
      </c>
      <c r="F1127" s="41" t="s">
        <v>366</v>
      </c>
      <c r="G1127" s="41" t="s">
        <v>366</v>
      </c>
      <c r="H1127" s="41" t="s">
        <v>366</v>
      </c>
      <c r="I1127" s="41" t="s">
        <v>366</v>
      </c>
      <c r="J1127" s="41">
        <v>37649</v>
      </c>
    </row>
    <row r="1128" spans="1:10" x14ac:dyDescent="0.2">
      <c r="A1128" s="41">
        <v>37650</v>
      </c>
      <c r="B1128" s="41">
        <v>37639</v>
      </c>
      <c r="C1128" s="41">
        <v>37639</v>
      </c>
      <c r="D1128" s="41">
        <v>37802</v>
      </c>
      <c r="E1128" s="41">
        <v>37771</v>
      </c>
      <c r="F1128" s="41" t="s">
        <v>366</v>
      </c>
      <c r="G1128" s="41" t="s">
        <v>366</v>
      </c>
      <c r="H1128" s="41" t="s">
        <v>366</v>
      </c>
      <c r="I1128" s="41" t="s">
        <v>366</v>
      </c>
      <c r="J1128" s="41">
        <v>37650</v>
      </c>
    </row>
    <row r="1129" spans="1:10" x14ac:dyDescent="0.2">
      <c r="A1129" s="41">
        <v>37651</v>
      </c>
      <c r="B1129" s="41">
        <v>37641</v>
      </c>
      <c r="C1129" s="41">
        <v>37641</v>
      </c>
      <c r="D1129" s="41">
        <v>37802</v>
      </c>
      <c r="E1129" s="41">
        <v>37771</v>
      </c>
      <c r="F1129" s="41" t="s">
        <v>366</v>
      </c>
      <c r="G1129" s="41" t="s">
        <v>366</v>
      </c>
      <c r="H1129" s="41" t="s">
        <v>366</v>
      </c>
      <c r="I1129" s="41" t="s">
        <v>366</v>
      </c>
      <c r="J1129" s="41">
        <v>37651</v>
      </c>
    </row>
    <row r="1130" spans="1:10" x14ac:dyDescent="0.2">
      <c r="A1130" s="41">
        <v>37652</v>
      </c>
      <c r="B1130" s="41" t="s">
        <v>366</v>
      </c>
      <c r="C1130" s="41">
        <v>37641</v>
      </c>
      <c r="D1130" s="41">
        <v>37802</v>
      </c>
      <c r="E1130" s="41">
        <v>37771</v>
      </c>
      <c r="F1130" s="41" t="s">
        <v>366</v>
      </c>
      <c r="G1130" s="41" t="s">
        <v>366</v>
      </c>
      <c r="H1130" s="41" t="s">
        <v>366</v>
      </c>
      <c r="I1130" s="41" t="s">
        <v>366</v>
      </c>
      <c r="J1130" s="41">
        <v>37651</v>
      </c>
    </row>
    <row r="1131" spans="1:10" x14ac:dyDescent="0.2">
      <c r="A1131" s="41">
        <v>37653</v>
      </c>
      <c r="B1131" s="41">
        <v>37642</v>
      </c>
      <c r="C1131" s="41">
        <v>37642</v>
      </c>
      <c r="D1131" s="41">
        <v>37802</v>
      </c>
      <c r="E1131" s="41">
        <v>37771</v>
      </c>
      <c r="F1131" s="41" t="s">
        <v>366</v>
      </c>
      <c r="G1131" s="41" t="s">
        <v>366</v>
      </c>
      <c r="H1131" s="41" t="s">
        <v>366</v>
      </c>
      <c r="I1131" s="41" t="s">
        <v>366</v>
      </c>
      <c r="J1131" s="41">
        <v>37653</v>
      </c>
    </row>
    <row r="1132" spans="1:10" x14ac:dyDescent="0.2">
      <c r="A1132" s="41">
        <v>37654</v>
      </c>
      <c r="B1132" s="41">
        <v>37643</v>
      </c>
      <c r="C1132" s="41">
        <v>37643</v>
      </c>
      <c r="D1132" s="41">
        <v>37802</v>
      </c>
      <c r="E1132" s="41">
        <v>37771</v>
      </c>
      <c r="F1132" s="41" t="s">
        <v>366</v>
      </c>
      <c r="G1132" s="41" t="s">
        <v>366</v>
      </c>
      <c r="H1132" s="41" t="s">
        <v>366</v>
      </c>
      <c r="I1132" s="41" t="s">
        <v>366</v>
      </c>
      <c r="J1132" s="41">
        <v>37654</v>
      </c>
    </row>
    <row r="1133" spans="1:10" x14ac:dyDescent="0.2">
      <c r="A1133" s="41">
        <v>37655</v>
      </c>
      <c r="B1133" s="41">
        <v>37645</v>
      </c>
      <c r="C1133" s="41">
        <v>37645</v>
      </c>
      <c r="D1133" s="41">
        <v>37802</v>
      </c>
      <c r="E1133" s="41">
        <v>37771</v>
      </c>
      <c r="F1133" s="41" t="s">
        <v>366</v>
      </c>
      <c r="G1133" s="41" t="s">
        <v>366</v>
      </c>
      <c r="H1133" s="41" t="s">
        <v>366</v>
      </c>
      <c r="I1133" s="41" t="s">
        <v>366</v>
      </c>
      <c r="J1133" s="41">
        <v>37655</v>
      </c>
    </row>
    <row r="1134" spans="1:10" x14ac:dyDescent="0.2">
      <c r="A1134" s="41">
        <v>37656</v>
      </c>
      <c r="B1134" s="41">
        <v>37646</v>
      </c>
      <c r="C1134" s="41">
        <v>37646</v>
      </c>
      <c r="D1134" s="41">
        <v>37802</v>
      </c>
      <c r="E1134" s="41">
        <v>37771</v>
      </c>
      <c r="F1134" s="41" t="s">
        <v>366</v>
      </c>
      <c r="G1134" s="41" t="s">
        <v>366</v>
      </c>
      <c r="H1134" s="41" t="s">
        <v>366</v>
      </c>
      <c r="I1134" s="41" t="s">
        <v>366</v>
      </c>
      <c r="J1134" s="41">
        <v>37656</v>
      </c>
    </row>
    <row r="1135" spans="1:10" x14ac:dyDescent="0.2">
      <c r="A1135" s="41">
        <v>37657</v>
      </c>
      <c r="B1135" s="41">
        <v>37647</v>
      </c>
      <c r="C1135" s="41">
        <v>37647</v>
      </c>
      <c r="D1135" s="41">
        <v>37802</v>
      </c>
      <c r="E1135" s="41">
        <v>37771</v>
      </c>
      <c r="F1135" s="41" t="s">
        <v>366</v>
      </c>
      <c r="G1135" s="41" t="s">
        <v>366</v>
      </c>
      <c r="H1135" s="41" t="s">
        <v>366</v>
      </c>
      <c r="I1135" s="41" t="s">
        <v>366</v>
      </c>
      <c r="J1135" s="41">
        <v>37657</v>
      </c>
    </row>
    <row r="1136" spans="1:10" x14ac:dyDescent="0.2">
      <c r="A1136" s="41">
        <v>37658</v>
      </c>
      <c r="B1136" s="41">
        <v>37649</v>
      </c>
      <c r="C1136" s="41">
        <v>37649</v>
      </c>
      <c r="D1136" s="41">
        <v>37802</v>
      </c>
      <c r="E1136" s="41">
        <v>37771</v>
      </c>
      <c r="F1136" s="41" t="s">
        <v>366</v>
      </c>
      <c r="G1136" s="41" t="s">
        <v>366</v>
      </c>
      <c r="H1136" s="41" t="s">
        <v>366</v>
      </c>
      <c r="I1136" s="41" t="s">
        <v>366</v>
      </c>
      <c r="J1136" s="41">
        <v>37658</v>
      </c>
    </row>
    <row r="1137" spans="1:10" x14ac:dyDescent="0.2">
      <c r="A1137" s="41">
        <v>37659</v>
      </c>
      <c r="B1137" s="41">
        <v>37650</v>
      </c>
      <c r="C1137" s="41">
        <v>37650</v>
      </c>
      <c r="D1137" s="41">
        <v>37802</v>
      </c>
      <c r="E1137" s="41">
        <v>37771</v>
      </c>
      <c r="F1137" s="41" t="s">
        <v>366</v>
      </c>
      <c r="G1137" s="41" t="s">
        <v>366</v>
      </c>
      <c r="H1137" s="41" t="s">
        <v>366</v>
      </c>
      <c r="I1137" s="41" t="s">
        <v>366</v>
      </c>
      <c r="J1137" s="41">
        <v>37659</v>
      </c>
    </row>
    <row r="1138" spans="1:10" x14ac:dyDescent="0.2">
      <c r="A1138" s="41">
        <v>37660</v>
      </c>
      <c r="B1138" s="41">
        <v>37651</v>
      </c>
      <c r="C1138" s="41">
        <v>37651</v>
      </c>
      <c r="D1138" s="41">
        <v>37802</v>
      </c>
      <c r="E1138" s="41">
        <v>37771</v>
      </c>
      <c r="F1138" s="41" t="s">
        <v>366</v>
      </c>
      <c r="G1138" s="41" t="s">
        <v>366</v>
      </c>
      <c r="H1138" s="41" t="s">
        <v>366</v>
      </c>
      <c r="I1138" s="41" t="s">
        <v>366</v>
      </c>
      <c r="J1138" s="41">
        <v>37660</v>
      </c>
    </row>
    <row r="1139" spans="1:10" x14ac:dyDescent="0.2">
      <c r="A1139" s="41">
        <v>37661</v>
      </c>
      <c r="B1139" s="41">
        <v>37654</v>
      </c>
      <c r="C1139" s="41">
        <v>37654</v>
      </c>
      <c r="D1139" s="41">
        <v>37802</v>
      </c>
      <c r="E1139" s="41">
        <v>37771</v>
      </c>
      <c r="F1139" s="41" t="s">
        <v>366</v>
      </c>
      <c r="G1139" s="41" t="s">
        <v>366</v>
      </c>
      <c r="H1139" s="41" t="s">
        <v>366</v>
      </c>
      <c r="I1139" s="41" t="s">
        <v>366</v>
      </c>
      <c r="J1139" s="41">
        <v>37661</v>
      </c>
    </row>
    <row r="1140" spans="1:10" x14ac:dyDescent="0.2">
      <c r="A1140" s="41">
        <v>37662</v>
      </c>
      <c r="B1140" s="41">
        <v>37655</v>
      </c>
      <c r="C1140" s="41">
        <v>37655</v>
      </c>
      <c r="D1140" s="41">
        <v>37802</v>
      </c>
      <c r="E1140" s="41">
        <v>37771</v>
      </c>
      <c r="F1140" s="41" t="s">
        <v>366</v>
      </c>
      <c r="G1140" s="41" t="s">
        <v>366</v>
      </c>
      <c r="H1140" s="41" t="s">
        <v>366</v>
      </c>
      <c r="I1140" s="41" t="s">
        <v>366</v>
      </c>
      <c r="J1140" s="41">
        <v>37662</v>
      </c>
    </row>
    <row r="1141" spans="1:10" x14ac:dyDescent="0.2">
      <c r="A1141" s="41">
        <v>37663</v>
      </c>
      <c r="B1141" s="41">
        <v>37656</v>
      </c>
      <c r="C1141" s="41">
        <v>37656</v>
      </c>
      <c r="D1141" s="41">
        <v>37802</v>
      </c>
      <c r="E1141" s="41">
        <v>37771</v>
      </c>
      <c r="F1141" s="41" t="s">
        <v>366</v>
      </c>
      <c r="G1141" s="41" t="s">
        <v>366</v>
      </c>
      <c r="H1141" s="41" t="s">
        <v>366</v>
      </c>
      <c r="I1141" s="41" t="s">
        <v>366</v>
      </c>
      <c r="J1141" s="41">
        <v>37663</v>
      </c>
    </row>
    <row r="1142" spans="1:10" x14ac:dyDescent="0.2">
      <c r="A1142" s="41">
        <v>37664</v>
      </c>
      <c r="B1142" s="41">
        <v>37658</v>
      </c>
      <c r="C1142" s="41">
        <v>37658</v>
      </c>
      <c r="D1142" s="41">
        <v>37802</v>
      </c>
      <c r="E1142" s="41">
        <v>37771</v>
      </c>
      <c r="F1142" s="41" t="s">
        <v>366</v>
      </c>
      <c r="G1142" s="41" t="s">
        <v>366</v>
      </c>
      <c r="H1142" s="41" t="s">
        <v>366</v>
      </c>
      <c r="I1142" s="41" t="s">
        <v>366</v>
      </c>
      <c r="J1142" s="41">
        <v>37664</v>
      </c>
    </row>
    <row r="1143" spans="1:10" x14ac:dyDescent="0.2">
      <c r="A1143" s="41">
        <v>37665</v>
      </c>
      <c r="B1143" s="41">
        <v>37659</v>
      </c>
      <c r="C1143" s="41">
        <v>37659</v>
      </c>
      <c r="D1143" s="41">
        <v>37802</v>
      </c>
      <c r="E1143" s="41">
        <v>37771</v>
      </c>
      <c r="F1143" s="41" t="s">
        <v>366</v>
      </c>
      <c r="G1143" s="41" t="s">
        <v>366</v>
      </c>
      <c r="H1143" s="41" t="s">
        <v>366</v>
      </c>
      <c r="I1143" s="41" t="s">
        <v>366</v>
      </c>
      <c r="J1143" s="41">
        <v>37665</v>
      </c>
    </row>
    <row r="1144" spans="1:10" x14ac:dyDescent="0.2">
      <c r="A1144" s="41">
        <v>37666</v>
      </c>
      <c r="B1144" s="41">
        <v>37660</v>
      </c>
      <c r="C1144" s="41">
        <v>37660</v>
      </c>
      <c r="D1144" s="41">
        <v>37802</v>
      </c>
      <c r="E1144" s="41">
        <v>37771</v>
      </c>
      <c r="F1144" s="41" t="s">
        <v>366</v>
      </c>
      <c r="G1144" s="41" t="s">
        <v>366</v>
      </c>
      <c r="H1144" s="41" t="s">
        <v>366</v>
      </c>
      <c r="I1144" s="41" t="s">
        <v>366</v>
      </c>
      <c r="J1144" s="41">
        <v>37666</v>
      </c>
    </row>
    <row r="1145" spans="1:10" x14ac:dyDescent="0.2">
      <c r="A1145" s="41">
        <v>37667</v>
      </c>
      <c r="B1145" s="41">
        <v>37662</v>
      </c>
      <c r="C1145" s="41">
        <v>37662</v>
      </c>
      <c r="D1145" s="41">
        <v>37802</v>
      </c>
      <c r="E1145" s="41">
        <v>37771</v>
      </c>
      <c r="F1145" s="41" t="s">
        <v>366</v>
      </c>
      <c r="G1145" s="41" t="s">
        <v>366</v>
      </c>
      <c r="H1145" s="41" t="s">
        <v>366</v>
      </c>
      <c r="I1145" s="41" t="s">
        <v>366</v>
      </c>
      <c r="J1145" s="41">
        <v>37667</v>
      </c>
    </row>
    <row r="1146" spans="1:10" x14ac:dyDescent="0.2">
      <c r="A1146" s="41">
        <v>37668</v>
      </c>
      <c r="B1146" s="41">
        <v>37663</v>
      </c>
      <c r="C1146" s="41">
        <v>37663</v>
      </c>
      <c r="D1146" s="41">
        <v>37802</v>
      </c>
      <c r="E1146" s="41">
        <v>37771</v>
      </c>
      <c r="F1146" s="41" t="s">
        <v>366</v>
      </c>
      <c r="G1146" s="41" t="s">
        <v>366</v>
      </c>
      <c r="H1146" s="41" t="s">
        <v>366</v>
      </c>
      <c r="I1146" s="41" t="s">
        <v>366</v>
      </c>
      <c r="J1146" s="41">
        <v>37668</v>
      </c>
    </row>
    <row r="1147" spans="1:10" x14ac:dyDescent="0.2">
      <c r="A1147" s="41">
        <v>37669</v>
      </c>
      <c r="B1147" s="41">
        <v>37664</v>
      </c>
      <c r="C1147" s="41">
        <v>37664</v>
      </c>
      <c r="D1147" s="41">
        <v>37802</v>
      </c>
      <c r="E1147" s="41">
        <v>37771</v>
      </c>
      <c r="F1147" s="41" t="s">
        <v>366</v>
      </c>
      <c r="G1147" s="41" t="s">
        <v>366</v>
      </c>
      <c r="H1147" s="41" t="s">
        <v>366</v>
      </c>
      <c r="I1147" s="41" t="s">
        <v>366</v>
      </c>
      <c r="J1147" s="41">
        <v>37669</v>
      </c>
    </row>
    <row r="1148" spans="1:10" x14ac:dyDescent="0.2">
      <c r="A1148" s="41">
        <v>37670</v>
      </c>
      <c r="B1148" s="41">
        <v>37666</v>
      </c>
      <c r="C1148" s="41">
        <v>37666</v>
      </c>
      <c r="D1148" s="41">
        <v>37802</v>
      </c>
      <c r="E1148" s="41">
        <v>37771</v>
      </c>
      <c r="F1148" s="41" t="s">
        <v>366</v>
      </c>
      <c r="G1148" s="41" t="s">
        <v>366</v>
      </c>
      <c r="H1148" s="41" t="s">
        <v>366</v>
      </c>
      <c r="I1148" s="41" t="s">
        <v>366</v>
      </c>
      <c r="J1148" s="41">
        <v>37670</v>
      </c>
    </row>
    <row r="1149" spans="1:10" x14ac:dyDescent="0.2">
      <c r="A1149" s="41">
        <v>37671</v>
      </c>
      <c r="B1149" s="41">
        <v>37667</v>
      </c>
      <c r="C1149" s="41">
        <v>37667</v>
      </c>
      <c r="D1149" s="41">
        <v>37802</v>
      </c>
      <c r="E1149" s="41">
        <v>37771</v>
      </c>
      <c r="F1149" s="41" t="s">
        <v>366</v>
      </c>
      <c r="G1149" s="41" t="s">
        <v>366</v>
      </c>
      <c r="H1149" s="41" t="s">
        <v>366</v>
      </c>
      <c r="I1149" s="41" t="s">
        <v>366</v>
      </c>
      <c r="J1149" s="41">
        <v>37671</v>
      </c>
    </row>
    <row r="1150" spans="1:10" x14ac:dyDescent="0.2">
      <c r="A1150" s="41">
        <v>37672</v>
      </c>
      <c r="B1150" s="41">
        <v>37668</v>
      </c>
      <c r="C1150" s="41">
        <v>37668</v>
      </c>
      <c r="D1150" s="41">
        <v>37802</v>
      </c>
      <c r="E1150" s="41">
        <v>37771</v>
      </c>
      <c r="F1150" s="41" t="s">
        <v>366</v>
      </c>
      <c r="G1150" s="41" t="s">
        <v>366</v>
      </c>
      <c r="H1150" s="41" t="s">
        <v>366</v>
      </c>
      <c r="I1150" s="41" t="s">
        <v>366</v>
      </c>
      <c r="J1150" s="41">
        <v>37672</v>
      </c>
    </row>
    <row r="1151" spans="1:10" x14ac:dyDescent="0.2">
      <c r="A1151" s="41">
        <v>37673</v>
      </c>
      <c r="B1151" s="41">
        <v>37670</v>
      </c>
      <c r="C1151" s="41">
        <v>37670</v>
      </c>
      <c r="D1151" s="41">
        <v>37802</v>
      </c>
      <c r="E1151" s="41">
        <v>37771</v>
      </c>
      <c r="F1151" s="41" t="s">
        <v>366</v>
      </c>
      <c r="G1151" s="41" t="s">
        <v>366</v>
      </c>
      <c r="H1151" s="41" t="s">
        <v>366</v>
      </c>
      <c r="I1151" s="41" t="s">
        <v>366</v>
      </c>
      <c r="J1151" s="41">
        <v>37673</v>
      </c>
    </row>
    <row r="1152" spans="1:10" x14ac:dyDescent="0.2">
      <c r="A1152" s="41">
        <v>37674</v>
      </c>
      <c r="B1152" s="41">
        <v>37671</v>
      </c>
      <c r="C1152" s="41">
        <v>37671</v>
      </c>
      <c r="D1152" s="41">
        <v>37802</v>
      </c>
      <c r="E1152" s="41">
        <v>37771</v>
      </c>
      <c r="F1152" s="41" t="s">
        <v>366</v>
      </c>
      <c r="G1152" s="41" t="s">
        <v>366</v>
      </c>
      <c r="H1152" s="41" t="s">
        <v>366</v>
      </c>
      <c r="I1152" s="41" t="s">
        <v>366</v>
      </c>
      <c r="J1152" s="41">
        <v>37674</v>
      </c>
    </row>
    <row r="1153" spans="1:10" x14ac:dyDescent="0.2">
      <c r="A1153" s="41">
        <v>37675</v>
      </c>
      <c r="B1153" s="41">
        <v>37672</v>
      </c>
      <c r="C1153" s="41">
        <v>37672</v>
      </c>
      <c r="D1153" s="41">
        <v>37802</v>
      </c>
      <c r="E1153" s="41">
        <v>37771</v>
      </c>
      <c r="F1153" s="41" t="s">
        <v>366</v>
      </c>
      <c r="G1153" s="41" t="s">
        <v>366</v>
      </c>
      <c r="H1153" s="41" t="s">
        <v>366</v>
      </c>
      <c r="I1153" s="41" t="s">
        <v>366</v>
      </c>
      <c r="J1153" s="41">
        <v>37675</v>
      </c>
    </row>
    <row r="1154" spans="1:10" x14ac:dyDescent="0.2">
      <c r="A1154" s="41">
        <v>37676</v>
      </c>
      <c r="B1154" s="41">
        <v>37674</v>
      </c>
      <c r="C1154" s="41">
        <v>37674</v>
      </c>
      <c r="D1154" s="41">
        <v>37802</v>
      </c>
      <c r="E1154" s="41">
        <v>37771</v>
      </c>
      <c r="F1154" s="41" t="s">
        <v>366</v>
      </c>
      <c r="G1154" s="41" t="s">
        <v>366</v>
      </c>
      <c r="H1154" s="41" t="s">
        <v>366</v>
      </c>
      <c r="I1154" s="41" t="s">
        <v>366</v>
      </c>
      <c r="J1154" s="41">
        <v>37676</v>
      </c>
    </row>
    <row r="1155" spans="1:10" x14ac:dyDescent="0.2">
      <c r="A1155" s="41">
        <v>37677</v>
      </c>
      <c r="B1155" s="41">
        <v>37675</v>
      </c>
      <c r="C1155" s="41">
        <v>37675</v>
      </c>
      <c r="D1155" s="41">
        <v>37802</v>
      </c>
      <c r="E1155" s="41">
        <v>37771</v>
      </c>
      <c r="F1155" s="41" t="s">
        <v>366</v>
      </c>
      <c r="G1155" s="41" t="s">
        <v>366</v>
      </c>
      <c r="H1155" s="41" t="s">
        <v>366</v>
      </c>
      <c r="I1155" s="41" t="s">
        <v>366</v>
      </c>
      <c r="J1155" s="41">
        <v>37677</v>
      </c>
    </row>
    <row r="1156" spans="1:10" x14ac:dyDescent="0.2">
      <c r="A1156" s="41">
        <v>37678</v>
      </c>
      <c r="B1156" s="41">
        <v>37676</v>
      </c>
      <c r="C1156" s="41">
        <v>37676</v>
      </c>
      <c r="D1156" s="41">
        <v>37802</v>
      </c>
      <c r="E1156" s="41">
        <v>37771</v>
      </c>
      <c r="F1156" s="41" t="s">
        <v>366</v>
      </c>
      <c r="G1156" s="41" t="s">
        <v>366</v>
      </c>
      <c r="H1156" s="41" t="s">
        <v>366</v>
      </c>
      <c r="I1156" s="41" t="s">
        <v>366</v>
      </c>
      <c r="J1156" s="41">
        <v>37678</v>
      </c>
    </row>
    <row r="1157" spans="1:10" x14ac:dyDescent="0.2">
      <c r="A1157" s="41">
        <v>37679</v>
      </c>
      <c r="B1157" s="41">
        <v>37678</v>
      </c>
      <c r="C1157" s="41">
        <v>37678</v>
      </c>
      <c r="D1157" s="41">
        <v>37802</v>
      </c>
      <c r="E1157" s="41">
        <v>37771</v>
      </c>
      <c r="F1157" s="41" t="s">
        <v>366</v>
      </c>
      <c r="G1157" s="41" t="s">
        <v>366</v>
      </c>
      <c r="H1157" s="41" t="s">
        <v>366</v>
      </c>
      <c r="I1157" s="41" t="s">
        <v>366</v>
      </c>
      <c r="J1157" s="41">
        <v>37679</v>
      </c>
    </row>
    <row r="1158" spans="1:10" x14ac:dyDescent="0.2">
      <c r="A1158" s="41">
        <v>37680</v>
      </c>
      <c r="B1158" s="41">
        <v>37680</v>
      </c>
      <c r="C1158" s="41">
        <v>37680</v>
      </c>
      <c r="D1158" s="41">
        <v>37802</v>
      </c>
      <c r="E1158" s="41">
        <v>37771</v>
      </c>
      <c r="F1158" s="41" t="s">
        <v>366</v>
      </c>
      <c r="G1158" s="41" t="s">
        <v>366</v>
      </c>
      <c r="H1158" s="41" t="s">
        <v>366</v>
      </c>
      <c r="I1158" s="41" t="s">
        <v>366</v>
      </c>
      <c r="J1158" s="41">
        <v>37680</v>
      </c>
    </row>
    <row r="1159" spans="1:10" x14ac:dyDescent="0.2">
      <c r="A1159" s="41">
        <v>37681</v>
      </c>
      <c r="B1159" s="41">
        <v>37681</v>
      </c>
      <c r="C1159" s="41">
        <v>37681</v>
      </c>
      <c r="D1159" s="41">
        <v>37802</v>
      </c>
      <c r="E1159" s="41">
        <v>37771</v>
      </c>
      <c r="F1159" s="41" t="s">
        <v>366</v>
      </c>
      <c r="G1159" s="41" t="s">
        <v>366</v>
      </c>
      <c r="H1159" s="41" t="s">
        <v>366</v>
      </c>
      <c r="I1159" s="41" t="s">
        <v>366</v>
      </c>
      <c r="J1159" s="41">
        <v>37681</v>
      </c>
    </row>
    <row r="1160" spans="1:10" x14ac:dyDescent="0.2">
      <c r="A1160" s="41">
        <v>37682</v>
      </c>
      <c r="B1160" s="41">
        <v>37682</v>
      </c>
      <c r="C1160" s="41">
        <v>37682</v>
      </c>
      <c r="D1160" s="41">
        <v>37802</v>
      </c>
      <c r="E1160" s="41">
        <v>37771</v>
      </c>
      <c r="F1160" s="41" t="s">
        <v>366</v>
      </c>
      <c r="G1160" s="41" t="s">
        <v>366</v>
      </c>
      <c r="H1160" s="41" t="s">
        <v>366</v>
      </c>
      <c r="I1160" s="41" t="s">
        <v>366</v>
      </c>
      <c r="J1160" s="41">
        <v>37682</v>
      </c>
    </row>
    <row r="1161" spans="1:10" x14ac:dyDescent="0.2">
      <c r="A1161" s="41">
        <v>37683</v>
      </c>
      <c r="B1161" s="41">
        <v>37684</v>
      </c>
      <c r="C1161" s="41">
        <v>37684</v>
      </c>
      <c r="D1161" s="41">
        <v>37802</v>
      </c>
      <c r="E1161" s="41">
        <v>37771</v>
      </c>
      <c r="F1161" s="41" t="s">
        <v>366</v>
      </c>
      <c r="G1161" s="41" t="s">
        <v>366</v>
      </c>
      <c r="H1161" s="41" t="s">
        <v>366</v>
      </c>
      <c r="I1161" s="41" t="s">
        <v>366</v>
      </c>
      <c r="J1161" s="41">
        <v>37683</v>
      </c>
    </row>
    <row r="1162" spans="1:10" x14ac:dyDescent="0.2">
      <c r="A1162" s="41">
        <v>37684</v>
      </c>
      <c r="B1162" s="41">
        <v>37685</v>
      </c>
      <c r="C1162" s="41">
        <v>37685</v>
      </c>
      <c r="D1162" s="41">
        <v>37802</v>
      </c>
      <c r="E1162" s="41">
        <v>37771</v>
      </c>
      <c r="F1162" s="41" t="s">
        <v>366</v>
      </c>
      <c r="G1162" s="41" t="s">
        <v>366</v>
      </c>
      <c r="H1162" s="41" t="s">
        <v>366</v>
      </c>
      <c r="I1162" s="41" t="s">
        <v>366</v>
      </c>
      <c r="J1162" s="41">
        <v>37684</v>
      </c>
    </row>
    <row r="1163" spans="1:10" x14ac:dyDescent="0.2">
      <c r="A1163" s="41">
        <v>37685</v>
      </c>
      <c r="B1163" s="41">
        <v>37686</v>
      </c>
      <c r="C1163" s="41">
        <v>37686</v>
      </c>
      <c r="D1163" s="41">
        <v>37802</v>
      </c>
      <c r="E1163" s="41">
        <v>37771</v>
      </c>
      <c r="F1163" s="41" t="s">
        <v>366</v>
      </c>
      <c r="G1163" s="41" t="s">
        <v>366</v>
      </c>
      <c r="H1163" s="41" t="s">
        <v>366</v>
      </c>
      <c r="I1163" s="41" t="s">
        <v>366</v>
      </c>
      <c r="J1163" s="41">
        <v>37685</v>
      </c>
    </row>
    <row r="1164" spans="1:10" x14ac:dyDescent="0.2">
      <c r="A1164" s="41">
        <v>37686</v>
      </c>
      <c r="B1164" s="41">
        <v>37688</v>
      </c>
      <c r="C1164" s="41">
        <v>37688</v>
      </c>
      <c r="D1164" s="41">
        <v>37802</v>
      </c>
      <c r="E1164" s="41">
        <v>37771</v>
      </c>
      <c r="F1164" s="41" t="s">
        <v>366</v>
      </c>
      <c r="G1164" s="41" t="s">
        <v>366</v>
      </c>
      <c r="H1164" s="41" t="s">
        <v>366</v>
      </c>
      <c r="I1164" s="41" t="s">
        <v>366</v>
      </c>
      <c r="J1164" s="41">
        <v>37686</v>
      </c>
    </row>
    <row r="1165" spans="1:10" x14ac:dyDescent="0.2">
      <c r="A1165" s="41">
        <v>37687</v>
      </c>
      <c r="B1165" s="41">
        <v>37689</v>
      </c>
      <c r="C1165" s="41">
        <v>37689</v>
      </c>
      <c r="D1165" s="41">
        <v>37802</v>
      </c>
      <c r="E1165" s="41">
        <v>37771</v>
      </c>
      <c r="F1165" s="41" t="s">
        <v>366</v>
      </c>
      <c r="G1165" s="41" t="s">
        <v>366</v>
      </c>
      <c r="H1165" s="41" t="s">
        <v>366</v>
      </c>
      <c r="I1165" s="41" t="s">
        <v>366</v>
      </c>
      <c r="J1165" s="41">
        <v>37687</v>
      </c>
    </row>
    <row r="1166" spans="1:10" x14ac:dyDescent="0.2">
      <c r="A1166" s="41">
        <v>37688</v>
      </c>
      <c r="B1166" s="41">
        <v>37690</v>
      </c>
      <c r="C1166" s="41">
        <v>37690</v>
      </c>
      <c r="D1166" s="41">
        <v>37802</v>
      </c>
      <c r="E1166" s="41">
        <v>37771</v>
      </c>
      <c r="F1166" s="41" t="s">
        <v>366</v>
      </c>
      <c r="G1166" s="41" t="s">
        <v>366</v>
      </c>
      <c r="H1166" s="41" t="s">
        <v>366</v>
      </c>
      <c r="I1166" s="41" t="s">
        <v>366</v>
      </c>
      <c r="J1166" s="41">
        <v>37688</v>
      </c>
    </row>
    <row r="1167" spans="1:10" x14ac:dyDescent="0.2">
      <c r="A1167" s="41">
        <v>37689</v>
      </c>
      <c r="B1167" s="41">
        <v>37692</v>
      </c>
      <c r="C1167" s="41">
        <v>37692</v>
      </c>
      <c r="D1167" s="41">
        <v>37802</v>
      </c>
      <c r="E1167" s="41">
        <v>37771</v>
      </c>
      <c r="F1167" s="41" t="s">
        <v>366</v>
      </c>
      <c r="G1167" s="41" t="s">
        <v>366</v>
      </c>
      <c r="H1167" s="41" t="s">
        <v>366</v>
      </c>
      <c r="I1167" s="41" t="s">
        <v>366</v>
      </c>
      <c r="J1167" s="41">
        <v>37689</v>
      </c>
    </row>
    <row r="1168" spans="1:10" x14ac:dyDescent="0.2">
      <c r="A1168" s="41">
        <v>37690</v>
      </c>
      <c r="B1168" s="41">
        <v>37693</v>
      </c>
      <c r="C1168" s="41">
        <v>37693</v>
      </c>
      <c r="D1168" s="41">
        <v>37802</v>
      </c>
      <c r="E1168" s="41">
        <v>37771</v>
      </c>
      <c r="F1168" s="41" t="s">
        <v>366</v>
      </c>
      <c r="G1168" s="41" t="s">
        <v>366</v>
      </c>
      <c r="H1168" s="41" t="s">
        <v>366</v>
      </c>
      <c r="I1168" s="41" t="s">
        <v>366</v>
      </c>
      <c r="J1168" s="41">
        <v>37690</v>
      </c>
    </row>
    <row r="1169" spans="1:10" x14ac:dyDescent="0.2">
      <c r="A1169" s="41">
        <v>37691</v>
      </c>
      <c r="B1169" s="41">
        <v>37694</v>
      </c>
      <c r="C1169" s="41">
        <v>37694</v>
      </c>
      <c r="D1169" s="41">
        <v>37802</v>
      </c>
      <c r="E1169" s="41">
        <v>37771</v>
      </c>
      <c r="F1169" s="41" t="s">
        <v>366</v>
      </c>
      <c r="G1169" s="41" t="s">
        <v>366</v>
      </c>
      <c r="H1169" s="41" t="s">
        <v>366</v>
      </c>
      <c r="I1169" s="41" t="s">
        <v>366</v>
      </c>
      <c r="J1169" s="41">
        <v>37691</v>
      </c>
    </row>
    <row r="1170" spans="1:10" x14ac:dyDescent="0.2">
      <c r="A1170" s="41">
        <v>37692</v>
      </c>
      <c r="B1170" s="41">
        <v>37696</v>
      </c>
      <c r="C1170" s="41">
        <v>37696</v>
      </c>
      <c r="D1170" s="41">
        <v>37802</v>
      </c>
      <c r="E1170" s="41">
        <v>37771</v>
      </c>
      <c r="F1170" s="41" t="s">
        <v>366</v>
      </c>
      <c r="G1170" s="41" t="s">
        <v>366</v>
      </c>
      <c r="H1170" s="41" t="s">
        <v>366</v>
      </c>
      <c r="I1170" s="41" t="s">
        <v>366</v>
      </c>
      <c r="J1170" s="41">
        <v>37692</v>
      </c>
    </row>
    <row r="1171" spans="1:10" x14ac:dyDescent="0.2">
      <c r="A1171" s="41">
        <v>37693</v>
      </c>
      <c r="B1171" s="41">
        <v>37697</v>
      </c>
      <c r="C1171" s="41">
        <v>37697</v>
      </c>
      <c r="D1171" s="41">
        <v>37802</v>
      </c>
      <c r="E1171" s="41">
        <v>37771</v>
      </c>
      <c r="F1171" s="41" t="s">
        <v>366</v>
      </c>
      <c r="G1171" s="41" t="s">
        <v>366</v>
      </c>
      <c r="H1171" s="41" t="s">
        <v>366</v>
      </c>
      <c r="I1171" s="41" t="s">
        <v>366</v>
      </c>
      <c r="J1171" s="41">
        <v>37693</v>
      </c>
    </row>
    <row r="1172" spans="1:10" x14ac:dyDescent="0.2">
      <c r="A1172" s="41">
        <v>37694</v>
      </c>
      <c r="B1172" s="41">
        <v>37698</v>
      </c>
      <c r="C1172" s="41">
        <v>37698</v>
      </c>
      <c r="D1172" s="41">
        <v>37802</v>
      </c>
      <c r="E1172" s="41">
        <v>37771</v>
      </c>
      <c r="F1172" s="41" t="s">
        <v>366</v>
      </c>
      <c r="G1172" s="41" t="s">
        <v>366</v>
      </c>
      <c r="H1172" s="41" t="s">
        <v>366</v>
      </c>
      <c r="I1172" s="41" t="s">
        <v>366</v>
      </c>
      <c r="J1172" s="41">
        <v>37694</v>
      </c>
    </row>
    <row r="1173" spans="1:10" x14ac:dyDescent="0.2">
      <c r="A1173" s="41">
        <v>37695</v>
      </c>
      <c r="B1173" s="41">
        <v>37700</v>
      </c>
      <c r="C1173" s="41">
        <v>37700</v>
      </c>
      <c r="D1173" s="41">
        <v>37802</v>
      </c>
      <c r="E1173" s="41">
        <v>37771</v>
      </c>
      <c r="F1173" s="41" t="s">
        <v>366</v>
      </c>
      <c r="G1173" s="41" t="s">
        <v>366</v>
      </c>
      <c r="H1173" s="41" t="s">
        <v>366</v>
      </c>
      <c r="I1173" s="41" t="s">
        <v>366</v>
      </c>
      <c r="J1173" s="41">
        <v>37695</v>
      </c>
    </row>
    <row r="1174" spans="1:10" x14ac:dyDescent="0.2">
      <c r="A1174" s="41">
        <v>37696</v>
      </c>
      <c r="B1174" s="41">
        <v>37701</v>
      </c>
      <c r="C1174" s="41">
        <v>37701</v>
      </c>
      <c r="D1174" s="41">
        <v>37802</v>
      </c>
      <c r="E1174" s="41">
        <v>37771</v>
      </c>
      <c r="F1174" s="41" t="s">
        <v>366</v>
      </c>
      <c r="G1174" s="41" t="s">
        <v>366</v>
      </c>
      <c r="H1174" s="41" t="s">
        <v>366</v>
      </c>
      <c r="I1174" s="41" t="s">
        <v>366</v>
      </c>
      <c r="J1174" s="41">
        <v>37696</v>
      </c>
    </row>
    <row r="1175" spans="1:10" x14ac:dyDescent="0.2">
      <c r="A1175" s="41">
        <v>37697</v>
      </c>
      <c r="B1175" s="41">
        <v>37702</v>
      </c>
      <c r="C1175" s="41">
        <v>37702</v>
      </c>
      <c r="D1175" s="41">
        <v>37802</v>
      </c>
      <c r="E1175" s="41">
        <v>37771</v>
      </c>
      <c r="F1175" s="41" t="s">
        <v>366</v>
      </c>
      <c r="G1175" s="41" t="s">
        <v>366</v>
      </c>
      <c r="H1175" s="41" t="s">
        <v>366</v>
      </c>
      <c r="I1175" s="41" t="s">
        <v>366</v>
      </c>
      <c r="J1175" s="41">
        <v>37697</v>
      </c>
    </row>
    <row r="1176" spans="1:10" x14ac:dyDescent="0.2">
      <c r="A1176" s="41">
        <v>37698</v>
      </c>
      <c r="B1176" s="41">
        <v>37704</v>
      </c>
      <c r="C1176" s="41">
        <v>37704</v>
      </c>
      <c r="D1176" s="41">
        <v>37802</v>
      </c>
      <c r="E1176" s="41">
        <v>37771</v>
      </c>
      <c r="F1176" s="41" t="s">
        <v>366</v>
      </c>
      <c r="G1176" s="41" t="s">
        <v>366</v>
      </c>
      <c r="H1176" s="41" t="s">
        <v>366</v>
      </c>
      <c r="I1176" s="41" t="s">
        <v>366</v>
      </c>
      <c r="J1176" s="41">
        <v>37698</v>
      </c>
    </row>
    <row r="1177" spans="1:10" x14ac:dyDescent="0.2">
      <c r="A1177" s="41">
        <v>37699</v>
      </c>
      <c r="B1177" s="41">
        <v>37705</v>
      </c>
      <c r="C1177" s="41">
        <v>37705</v>
      </c>
      <c r="D1177" s="41">
        <v>37802</v>
      </c>
      <c r="E1177" s="41">
        <v>37771</v>
      </c>
      <c r="F1177" s="41" t="s">
        <v>366</v>
      </c>
      <c r="G1177" s="41" t="s">
        <v>366</v>
      </c>
      <c r="H1177" s="41" t="s">
        <v>366</v>
      </c>
      <c r="I1177" s="41" t="s">
        <v>366</v>
      </c>
      <c r="J1177" s="41">
        <v>37699</v>
      </c>
    </row>
    <row r="1178" spans="1:10" x14ac:dyDescent="0.2">
      <c r="A1178" s="41">
        <v>37700</v>
      </c>
      <c r="B1178" s="41">
        <v>37706</v>
      </c>
      <c r="C1178" s="41">
        <v>37706</v>
      </c>
      <c r="D1178" s="41">
        <v>37802</v>
      </c>
      <c r="E1178" s="41">
        <v>37771</v>
      </c>
      <c r="F1178" s="41" t="s">
        <v>366</v>
      </c>
      <c r="G1178" s="41" t="s">
        <v>366</v>
      </c>
      <c r="H1178" s="41" t="s">
        <v>366</v>
      </c>
      <c r="I1178" s="41" t="s">
        <v>366</v>
      </c>
      <c r="J1178" s="41">
        <v>37700</v>
      </c>
    </row>
    <row r="1179" spans="1:10" x14ac:dyDescent="0.2">
      <c r="A1179" s="41">
        <v>37701</v>
      </c>
      <c r="B1179" s="41">
        <v>37708</v>
      </c>
      <c r="C1179" s="41">
        <v>37708</v>
      </c>
      <c r="D1179" s="41">
        <v>37802</v>
      </c>
      <c r="E1179" s="41">
        <v>37771</v>
      </c>
      <c r="F1179" s="41" t="s">
        <v>366</v>
      </c>
      <c r="G1179" s="41" t="s">
        <v>366</v>
      </c>
      <c r="H1179" s="41" t="s">
        <v>366</v>
      </c>
      <c r="I1179" s="41" t="s">
        <v>366</v>
      </c>
      <c r="J1179" s="41">
        <v>37701</v>
      </c>
    </row>
    <row r="1180" spans="1:10" x14ac:dyDescent="0.2">
      <c r="A1180" s="41">
        <v>37702</v>
      </c>
      <c r="B1180" s="41">
        <v>37709</v>
      </c>
      <c r="C1180" s="41">
        <v>37709</v>
      </c>
      <c r="D1180" s="41">
        <v>37802</v>
      </c>
      <c r="E1180" s="41">
        <v>37771</v>
      </c>
      <c r="F1180" s="41" t="s">
        <v>366</v>
      </c>
      <c r="G1180" s="41" t="s">
        <v>366</v>
      </c>
      <c r="H1180" s="41" t="s">
        <v>366</v>
      </c>
      <c r="I1180" s="41" t="s">
        <v>366</v>
      </c>
      <c r="J1180" s="41">
        <v>37702</v>
      </c>
    </row>
    <row r="1181" spans="1:10" x14ac:dyDescent="0.2">
      <c r="A1181" s="41">
        <v>37703</v>
      </c>
      <c r="B1181" s="41">
        <v>37710</v>
      </c>
      <c r="C1181" s="41">
        <v>37710</v>
      </c>
      <c r="D1181" s="41">
        <v>37802</v>
      </c>
      <c r="E1181" s="41">
        <v>37771</v>
      </c>
      <c r="F1181" s="41" t="s">
        <v>366</v>
      </c>
      <c r="G1181" s="41" t="s">
        <v>366</v>
      </c>
      <c r="H1181" s="41" t="s">
        <v>366</v>
      </c>
      <c r="I1181" s="41" t="s">
        <v>366</v>
      </c>
      <c r="J1181" s="41">
        <v>37703</v>
      </c>
    </row>
    <row r="1182" spans="1:10" x14ac:dyDescent="0.2">
      <c r="A1182" s="41">
        <v>37704</v>
      </c>
      <c r="B1182" s="41">
        <v>37713</v>
      </c>
      <c r="C1182" s="41">
        <v>37713</v>
      </c>
      <c r="D1182" s="41">
        <v>37802</v>
      </c>
      <c r="E1182" s="41">
        <v>37771</v>
      </c>
      <c r="F1182" s="41" t="s">
        <v>366</v>
      </c>
      <c r="G1182" s="41" t="s">
        <v>366</v>
      </c>
      <c r="H1182" s="41" t="s">
        <v>366</v>
      </c>
      <c r="I1182" s="41" t="s">
        <v>366</v>
      </c>
      <c r="J1182" s="41">
        <v>37704</v>
      </c>
    </row>
    <row r="1183" spans="1:10" x14ac:dyDescent="0.2">
      <c r="A1183" s="41">
        <v>37705</v>
      </c>
      <c r="B1183" s="41">
        <v>37714</v>
      </c>
      <c r="C1183" s="41">
        <v>37714</v>
      </c>
      <c r="D1183" s="41">
        <v>37802</v>
      </c>
      <c r="E1183" s="41">
        <v>37771</v>
      </c>
      <c r="F1183" s="41" t="s">
        <v>366</v>
      </c>
      <c r="G1183" s="41" t="s">
        <v>366</v>
      </c>
      <c r="H1183" s="41" t="s">
        <v>366</v>
      </c>
      <c r="I1183" s="41" t="s">
        <v>366</v>
      </c>
      <c r="J1183" s="41">
        <v>37705</v>
      </c>
    </row>
    <row r="1184" spans="1:10" x14ac:dyDescent="0.2">
      <c r="A1184" s="41">
        <v>37706</v>
      </c>
      <c r="B1184" s="41">
        <v>37715</v>
      </c>
      <c r="C1184" s="41">
        <v>37715</v>
      </c>
      <c r="D1184" s="41">
        <v>37802</v>
      </c>
      <c r="E1184" s="41">
        <v>37771</v>
      </c>
      <c r="F1184" s="41" t="s">
        <v>366</v>
      </c>
      <c r="G1184" s="41" t="s">
        <v>366</v>
      </c>
      <c r="H1184" s="41" t="s">
        <v>366</v>
      </c>
      <c r="I1184" s="41" t="s">
        <v>366</v>
      </c>
      <c r="J1184" s="41">
        <v>37706</v>
      </c>
    </row>
    <row r="1185" spans="1:10" x14ac:dyDescent="0.2">
      <c r="A1185" s="41">
        <v>37707</v>
      </c>
      <c r="B1185" s="41">
        <v>37717</v>
      </c>
      <c r="C1185" s="41">
        <v>37717</v>
      </c>
      <c r="D1185" s="41">
        <v>37802</v>
      </c>
      <c r="E1185" s="41">
        <v>37771</v>
      </c>
      <c r="F1185" s="41" t="s">
        <v>366</v>
      </c>
      <c r="G1185" s="41" t="s">
        <v>366</v>
      </c>
      <c r="H1185" s="41" t="s">
        <v>366</v>
      </c>
      <c r="I1185" s="41" t="s">
        <v>366</v>
      </c>
      <c r="J1185" s="41">
        <v>37707</v>
      </c>
    </row>
    <row r="1186" spans="1:10" x14ac:dyDescent="0.2">
      <c r="A1186" s="41">
        <v>37708</v>
      </c>
      <c r="B1186" s="41">
        <v>37718</v>
      </c>
      <c r="C1186" s="41">
        <v>37718</v>
      </c>
      <c r="D1186" s="41">
        <v>37802</v>
      </c>
      <c r="E1186" s="41">
        <v>37771</v>
      </c>
      <c r="F1186" s="41" t="s">
        <v>366</v>
      </c>
      <c r="G1186" s="41" t="s">
        <v>366</v>
      </c>
      <c r="H1186" s="41" t="s">
        <v>366</v>
      </c>
      <c r="I1186" s="41" t="s">
        <v>366</v>
      </c>
      <c r="J1186" s="41">
        <v>37708</v>
      </c>
    </row>
    <row r="1187" spans="1:10" x14ac:dyDescent="0.2">
      <c r="A1187" s="41">
        <v>37709</v>
      </c>
      <c r="B1187" s="41">
        <v>37719</v>
      </c>
      <c r="C1187" s="41">
        <v>37719</v>
      </c>
      <c r="D1187" s="41">
        <v>37802</v>
      </c>
      <c r="E1187" s="41">
        <v>37771</v>
      </c>
      <c r="F1187" s="41" t="s">
        <v>366</v>
      </c>
      <c r="G1187" s="41" t="s">
        <v>366</v>
      </c>
      <c r="H1187" s="41" t="s">
        <v>366</v>
      </c>
      <c r="I1187" s="41" t="s">
        <v>366</v>
      </c>
      <c r="J1187" s="41">
        <v>37709</v>
      </c>
    </row>
    <row r="1188" spans="1:10" x14ac:dyDescent="0.2">
      <c r="A1188" s="41">
        <v>37710</v>
      </c>
      <c r="B1188" s="41">
        <v>37721</v>
      </c>
      <c r="C1188" s="41">
        <v>37721</v>
      </c>
      <c r="D1188" s="41">
        <v>37802</v>
      </c>
      <c r="E1188" s="41">
        <v>37771</v>
      </c>
      <c r="F1188" s="41" t="s">
        <v>366</v>
      </c>
      <c r="G1188" s="41" t="s">
        <v>366</v>
      </c>
      <c r="H1188" s="41" t="s">
        <v>366</v>
      </c>
      <c r="I1188" s="41" t="s">
        <v>366</v>
      </c>
      <c r="J1188" s="41">
        <v>37710</v>
      </c>
    </row>
    <row r="1189" spans="1:10" x14ac:dyDescent="0.2">
      <c r="A1189" s="41">
        <v>37711</v>
      </c>
      <c r="B1189" s="41" t="s">
        <v>366</v>
      </c>
      <c r="C1189" s="41">
        <v>37721</v>
      </c>
      <c r="D1189" s="41">
        <v>37802</v>
      </c>
      <c r="E1189" s="41">
        <v>37771</v>
      </c>
      <c r="F1189" s="41" t="s">
        <v>366</v>
      </c>
      <c r="G1189" s="41" t="s">
        <v>366</v>
      </c>
      <c r="H1189" s="41" t="s">
        <v>366</v>
      </c>
      <c r="I1189" s="41" t="s">
        <v>366</v>
      </c>
      <c r="J1189" s="41">
        <v>37710</v>
      </c>
    </row>
    <row r="1190" spans="1:10" x14ac:dyDescent="0.2">
      <c r="A1190" s="41">
        <v>37712</v>
      </c>
      <c r="B1190" s="41">
        <v>37722</v>
      </c>
      <c r="C1190" s="41">
        <v>37722</v>
      </c>
      <c r="D1190" s="41">
        <v>37802</v>
      </c>
      <c r="E1190" s="41">
        <v>37771</v>
      </c>
      <c r="F1190" s="41" t="s">
        <v>366</v>
      </c>
      <c r="G1190" s="41" t="s">
        <v>366</v>
      </c>
      <c r="H1190" s="41" t="s">
        <v>366</v>
      </c>
      <c r="I1190" s="41" t="s">
        <v>366</v>
      </c>
      <c r="J1190" s="41">
        <v>37712</v>
      </c>
    </row>
    <row r="1191" spans="1:10" x14ac:dyDescent="0.2">
      <c r="A1191" s="41">
        <v>37713</v>
      </c>
      <c r="B1191" s="41">
        <v>37723</v>
      </c>
      <c r="C1191" s="41">
        <v>37723</v>
      </c>
      <c r="D1191" s="41">
        <v>37802</v>
      </c>
      <c r="E1191" s="41">
        <v>37771</v>
      </c>
      <c r="F1191" s="41" t="s">
        <v>366</v>
      </c>
      <c r="G1191" s="41" t="s">
        <v>366</v>
      </c>
      <c r="H1191" s="41" t="s">
        <v>366</v>
      </c>
      <c r="I1191" s="41" t="s">
        <v>366</v>
      </c>
      <c r="J1191" s="41">
        <v>37713</v>
      </c>
    </row>
    <row r="1192" spans="1:10" x14ac:dyDescent="0.2">
      <c r="A1192" s="41">
        <v>37714</v>
      </c>
      <c r="B1192" s="41">
        <v>37725</v>
      </c>
      <c r="C1192" s="41">
        <v>37725</v>
      </c>
      <c r="D1192" s="41">
        <v>37802</v>
      </c>
      <c r="E1192" s="41">
        <v>37771</v>
      </c>
      <c r="F1192" s="41" t="s">
        <v>366</v>
      </c>
      <c r="G1192" s="41" t="s">
        <v>366</v>
      </c>
      <c r="H1192" s="41" t="s">
        <v>366</v>
      </c>
      <c r="I1192" s="41" t="s">
        <v>366</v>
      </c>
      <c r="J1192" s="41">
        <v>37714</v>
      </c>
    </row>
    <row r="1193" spans="1:10" x14ac:dyDescent="0.2">
      <c r="A1193" s="41">
        <v>37715</v>
      </c>
      <c r="B1193" s="41">
        <v>37726</v>
      </c>
      <c r="C1193" s="41">
        <v>37726</v>
      </c>
      <c r="D1193" s="41">
        <v>37802</v>
      </c>
      <c r="E1193" s="41">
        <v>37771</v>
      </c>
      <c r="F1193" s="41" t="s">
        <v>366</v>
      </c>
      <c r="G1193" s="41" t="s">
        <v>366</v>
      </c>
      <c r="H1193" s="41" t="s">
        <v>366</v>
      </c>
      <c r="I1193" s="41" t="s">
        <v>366</v>
      </c>
      <c r="J1193" s="41">
        <v>37715</v>
      </c>
    </row>
    <row r="1194" spans="1:10" x14ac:dyDescent="0.2">
      <c r="A1194" s="41">
        <v>37716</v>
      </c>
      <c r="B1194" s="41">
        <v>37727</v>
      </c>
      <c r="C1194" s="41">
        <v>37727</v>
      </c>
      <c r="D1194" s="41">
        <v>37802</v>
      </c>
      <c r="E1194" s="41">
        <v>37771</v>
      </c>
      <c r="F1194" s="41" t="s">
        <v>366</v>
      </c>
      <c r="G1194" s="41" t="s">
        <v>366</v>
      </c>
      <c r="H1194" s="41" t="s">
        <v>366</v>
      </c>
      <c r="I1194" s="41" t="s">
        <v>366</v>
      </c>
      <c r="J1194" s="41">
        <v>37716</v>
      </c>
    </row>
    <row r="1195" spans="1:10" x14ac:dyDescent="0.2">
      <c r="A1195" s="41">
        <v>37717</v>
      </c>
      <c r="B1195" s="41">
        <v>37729</v>
      </c>
      <c r="C1195" s="41">
        <v>37729</v>
      </c>
      <c r="D1195" s="41">
        <v>37802</v>
      </c>
      <c r="E1195" s="41">
        <v>37771</v>
      </c>
      <c r="F1195" s="41" t="s">
        <v>366</v>
      </c>
      <c r="G1195" s="41" t="s">
        <v>366</v>
      </c>
      <c r="H1195" s="41" t="s">
        <v>366</v>
      </c>
      <c r="I1195" s="41" t="s">
        <v>366</v>
      </c>
      <c r="J1195" s="41">
        <v>37717</v>
      </c>
    </row>
    <row r="1196" spans="1:10" x14ac:dyDescent="0.2">
      <c r="A1196" s="41">
        <v>37718</v>
      </c>
      <c r="B1196" s="41">
        <v>37730</v>
      </c>
      <c r="C1196" s="41">
        <v>37730</v>
      </c>
      <c r="D1196" s="41">
        <v>37802</v>
      </c>
      <c r="E1196" s="41">
        <v>37771</v>
      </c>
      <c r="F1196" s="41" t="s">
        <v>366</v>
      </c>
      <c r="G1196" s="41" t="s">
        <v>366</v>
      </c>
      <c r="H1196" s="41" t="s">
        <v>366</v>
      </c>
      <c r="I1196" s="41" t="s">
        <v>366</v>
      </c>
      <c r="J1196" s="41">
        <v>37718</v>
      </c>
    </row>
    <row r="1197" spans="1:10" x14ac:dyDescent="0.2">
      <c r="A1197" s="41">
        <v>37719</v>
      </c>
      <c r="B1197" s="41">
        <v>37731</v>
      </c>
      <c r="C1197" s="41">
        <v>37731</v>
      </c>
      <c r="D1197" s="41">
        <v>37802</v>
      </c>
      <c r="E1197" s="41">
        <v>37771</v>
      </c>
      <c r="F1197" s="41" t="s">
        <v>366</v>
      </c>
      <c r="G1197" s="41" t="s">
        <v>366</v>
      </c>
      <c r="H1197" s="41" t="s">
        <v>366</v>
      </c>
      <c r="I1197" s="41" t="s">
        <v>366</v>
      </c>
      <c r="J1197" s="41">
        <v>37719</v>
      </c>
    </row>
    <row r="1198" spans="1:10" x14ac:dyDescent="0.2">
      <c r="A1198" s="41">
        <v>37720</v>
      </c>
      <c r="B1198" s="41">
        <v>37733</v>
      </c>
      <c r="C1198" s="41">
        <v>37733</v>
      </c>
      <c r="D1198" s="41">
        <v>37802</v>
      </c>
      <c r="E1198" s="41">
        <v>37771</v>
      </c>
      <c r="F1198" s="41" t="s">
        <v>366</v>
      </c>
      <c r="G1198" s="41" t="s">
        <v>366</v>
      </c>
      <c r="H1198" s="41" t="s">
        <v>366</v>
      </c>
      <c r="I1198" s="41" t="s">
        <v>366</v>
      </c>
      <c r="J1198" s="41">
        <v>37720</v>
      </c>
    </row>
    <row r="1199" spans="1:10" x14ac:dyDescent="0.2">
      <c r="A1199" s="41">
        <v>37721</v>
      </c>
      <c r="B1199" s="41">
        <v>37734</v>
      </c>
      <c r="C1199" s="41">
        <v>37734</v>
      </c>
      <c r="D1199" s="41">
        <v>37802</v>
      </c>
      <c r="E1199" s="41">
        <v>37771</v>
      </c>
      <c r="F1199" s="41" t="s">
        <v>366</v>
      </c>
      <c r="G1199" s="41" t="s">
        <v>366</v>
      </c>
      <c r="H1199" s="41" t="s">
        <v>366</v>
      </c>
      <c r="I1199" s="41" t="s">
        <v>366</v>
      </c>
      <c r="J1199" s="41">
        <v>37721</v>
      </c>
    </row>
    <row r="1200" spans="1:10" x14ac:dyDescent="0.2">
      <c r="A1200" s="41">
        <v>37722</v>
      </c>
      <c r="B1200" s="41">
        <v>37735</v>
      </c>
      <c r="C1200" s="41">
        <v>37735</v>
      </c>
      <c r="D1200" s="41">
        <v>37802</v>
      </c>
      <c r="E1200" s="41">
        <v>37771</v>
      </c>
      <c r="F1200" s="41" t="s">
        <v>366</v>
      </c>
      <c r="G1200" s="41" t="s">
        <v>366</v>
      </c>
      <c r="H1200" s="41" t="s">
        <v>366</v>
      </c>
      <c r="I1200" s="41" t="s">
        <v>366</v>
      </c>
      <c r="J1200" s="41">
        <v>37722</v>
      </c>
    </row>
    <row r="1201" spans="1:10" x14ac:dyDescent="0.2">
      <c r="A1201" s="41">
        <v>37723</v>
      </c>
      <c r="B1201" s="41">
        <v>37737</v>
      </c>
      <c r="C1201" s="41">
        <v>37737</v>
      </c>
      <c r="D1201" s="41">
        <v>37802</v>
      </c>
      <c r="E1201" s="41">
        <v>37771</v>
      </c>
      <c r="F1201" s="41" t="s">
        <v>366</v>
      </c>
      <c r="G1201" s="41" t="s">
        <v>366</v>
      </c>
      <c r="H1201" s="41" t="s">
        <v>366</v>
      </c>
      <c r="I1201" s="41" t="s">
        <v>366</v>
      </c>
      <c r="J1201" s="41">
        <v>37723</v>
      </c>
    </row>
    <row r="1202" spans="1:10" x14ac:dyDescent="0.2">
      <c r="A1202" s="41">
        <v>37724</v>
      </c>
      <c r="B1202" s="41">
        <v>37738</v>
      </c>
      <c r="C1202" s="41">
        <v>37738</v>
      </c>
      <c r="D1202" s="41">
        <v>37802</v>
      </c>
      <c r="E1202" s="41">
        <v>37771</v>
      </c>
      <c r="F1202" s="41" t="s">
        <v>366</v>
      </c>
      <c r="G1202" s="41" t="s">
        <v>366</v>
      </c>
      <c r="H1202" s="41" t="s">
        <v>366</v>
      </c>
      <c r="I1202" s="41" t="s">
        <v>366</v>
      </c>
      <c r="J1202" s="41">
        <v>37724</v>
      </c>
    </row>
    <row r="1203" spans="1:10" x14ac:dyDescent="0.2">
      <c r="A1203" s="41">
        <v>37725</v>
      </c>
      <c r="B1203" s="41">
        <v>37739</v>
      </c>
      <c r="C1203" s="41">
        <v>37739</v>
      </c>
      <c r="D1203" s="41">
        <v>37802</v>
      </c>
      <c r="E1203" s="41">
        <v>37771</v>
      </c>
      <c r="F1203" s="41" t="s">
        <v>366</v>
      </c>
      <c r="G1203" s="41" t="s">
        <v>366</v>
      </c>
      <c r="H1203" s="41" t="s">
        <v>366</v>
      </c>
      <c r="I1203" s="41" t="s">
        <v>366</v>
      </c>
      <c r="J1203" s="41">
        <v>37725</v>
      </c>
    </row>
    <row r="1204" spans="1:10" x14ac:dyDescent="0.2">
      <c r="A1204" s="41">
        <v>37726</v>
      </c>
      <c r="B1204" s="41">
        <v>37741</v>
      </c>
      <c r="C1204" s="41">
        <v>37741</v>
      </c>
      <c r="D1204" s="41">
        <v>37802</v>
      </c>
      <c r="E1204" s="41">
        <v>37771</v>
      </c>
      <c r="F1204" s="41" t="s">
        <v>366</v>
      </c>
      <c r="G1204" s="41" t="s">
        <v>366</v>
      </c>
      <c r="H1204" s="41" t="s">
        <v>366</v>
      </c>
      <c r="I1204" s="41" t="s">
        <v>366</v>
      </c>
      <c r="J1204" s="41">
        <v>37726</v>
      </c>
    </row>
    <row r="1205" spans="1:10" x14ac:dyDescent="0.2">
      <c r="A1205" s="41">
        <v>37727</v>
      </c>
      <c r="B1205" s="41">
        <v>37742</v>
      </c>
      <c r="C1205" s="41">
        <v>37742</v>
      </c>
      <c r="D1205" s="41">
        <v>37802</v>
      </c>
      <c r="E1205" s="41">
        <v>37771</v>
      </c>
      <c r="F1205" s="41" t="s">
        <v>366</v>
      </c>
      <c r="G1205" s="41" t="s">
        <v>366</v>
      </c>
      <c r="H1205" s="41" t="s">
        <v>366</v>
      </c>
      <c r="I1205" s="41" t="s">
        <v>366</v>
      </c>
      <c r="J1205" s="41">
        <v>37727</v>
      </c>
    </row>
    <row r="1206" spans="1:10" x14ac:dyDescent="0.2">
      <c r="A1206" s="41">
        <v>37728</v>
      </c>
      <c r="B1206" s="41">
        <v>37743</v>
      </c>
      <c r="C1206" s="41">
        <v>37743</v>
      </c>
      <c r="D1206" s="41">
        <v>37802</v>
      </c>
      <c r="E1206" s="41">
        <v>37771</v>
      </c>
      <c r="F1206" s="41" t="s">
        <v>366</v>
      </c>
      <c r="G1206" s="41" t="s">
        <v>366</v>
      </c>
      <c r="H1206" s="41" t="s">
        <v>366</v>
      </c>
      <c r="I1206" s="41" t="s">
        <v>366</v>
      </c>
      <c r="J1206" s="41">
        <v>37728</v>
      </c>
    </row>
    <row r="1207" spans="1:10" x14ac:dyDescent="0.2">
      <c r="A1207" s="41">
        <v>37729</v>
      </c>
      <c r="B1207" s="41">
        <v>37745</v>
      </c>
      <c r="C1207" s="41">
        <v>37745</v>
      </c>
      <c r="D1207" s="41">
        <v>37802</v>
      </c>
      <c r="E1207" s="41">
        <v>37771</v>
      </c>
      <c r="F1207" s="41" t="s">
        <v>366</v>
      </c>
      <c r="G1207" s="41" t="s">
        <v>366</v>
      </c>
      <c r="H1207" s="41" t="s">
        <v>366</v>
      </c>
      <c r="I1207" s="41" t="s">
        <v>366</v>
      </c>
      <c r="J1207" s="41">
        <v>37729</v>
      </c>
    </row>
    <row r="1208" spans="1:10" x14ac:dyDescent="0.2">
      <c r="A1208" s="41">
        <v>37730</v>
      </c>
      <c r="B1208" s="41">
        <v>37746</v>
      </c>
      <c r="C1208" s="41">
        <v>37746</v>
      </c>
      <c r="D1208" s="41">
        <v>37802</v>
      </c>
      <c r="E1208" s="41">
        <v>37771</v>
      </c>
      <c r="F1208" s="41" t="s">
        <v>366</v>
      </c>
      <c r="G1208" s="41" t="s">
        <v>366</v>
      </c>
      <c r="H1208" s="41" t="s">
        <v>366</v>
      </c>
      <c r="I1208" s="41" t="s">
        <v>366</v>
      </c>
      <c r="J1208" s="41">
        <v>37730</v>
      </c>
    </row>
    <row r="1209" spans="1:10" x14ac:dyDescent="0.2">
      <c r="A1209" s="41">
        <v>37731</v>
      </c>
      <c r="B1209" s="41">
        <v>37747</v>
      </c>
      <c r="C1209" s="41">
        <v>37747</v>
      </c>
      <c r="D1209" s="41">
        <v>37802</v>
      </c>
      <c r="E1209" s="41">
        <v>37771</v>
      </c>
      <c r="F1209" s="41" t="s">
        <v>366</v>
      </c>
      <c r="G1209" s="41" t="s">
        <v>366</v>
      </c>
      <c r="H1209" s="41" t="s">
        <v>366</v>
      </c>
      <c r="I1209" s="41" t="s">
        <v>366</v>
      </c>
      <c r="J1209" s="41">
        <v>37731</v>
      </c>
    </row>
    <row r="1210" spans="1:10" x14ac:dyDescent="0.2">
      <c r="A1210" s="41">
        <v>37732</v>
      </c>
      <c r="B1210" s="41">
        <v>37749</v>
      </c>
      <c r="C1210" s="41">
        <v>37749</v>
      </c>
      <c r="D1210" s="41">
        <v>37802</v>
      </c>
      <c r="E1210" s="41">
        <v>37771</v>
      </c>
      <c r="F1210" s="41" t="s">
        <v>366</v>
      </c>
      <c r="G1210" s="41" t="s">
        <v>366</v>
      </c>
      <c r="H1210" s="41" t="s">
        <v>366</v>
      </c>
      <c r="I1210" s="41" t="s">
        <v>366</v>
      </c>
      <c r="J1210" s="41">
        <v>37732</v>
      </c>
    </row>
    <row r="1211" spans="1:10" x14ac:dyDescent="0.2">
      <c r="A1211" s="41">
        <v>37733</v>
      </c>
      <c r="B1211" s="41">
        <v>37750</v>
      </c>
      <c r="C1211" s="41">
        <v>37750</v>
      </c>
      <c r="D1211" s="41">
        <v>37802</v>
      </c>
      <c r="E1211" s="41">
        <v>37771</v>
      </c>
      <c r="F1211" s="41" t="s">
        <v>366</v>
      </c>
      <c r="G1211" s="41" t="s">
        <v>366</v>
      </c>
      <c r="H1211" s="41" t="s">
        <v>366</v>
      </c>
      <c r="I1211" s="41" t="s">
        <v>366</v>
      </c>
      <c r="J1211" s="41">
        <v>37733</v>
      </c>
    </row>
    <row r="1212" spans="1:10" x14ac:dyDescent="0.2">
      <c r="A1212" s="41">
        <v>37734</v>
      </c>
      <c r="B1212" s="41">
        <v>37751</v>
      </c>
      <c r="C1212" s="41">
        <v>37751</v>
      </c>
      <c r="D1212" s="41">
        <v>37802</v>
      </c>
      <c r="E1212" s="41">
        <v>37771</v>
      </c>
      <c r="F1212" s="41" t="s">
        <v>366</v>
      </c>
      <c r="G1212" s="41" t="s">
        <v>366</v>
      </c>
      <c r="H1212" s="41" t="s">
        <v>366</v>
      </c>
      <c r="I1212" s="41" t="s">
        <v>366</v>
      </c>
      <c r="J1212" s="41">
        <v>37734</v>
      </c>
    </row>
    <row r="1213" spans="1:10" x14ac:dyDescent="0.2">
      <c r="A1213" s="41">
        <v>37735</v>
      </c>
      <c r="B1213" s="41">
        <v>37753</v>
      </c>
      <c r="C1213" s="41">
        <v>37753</v>
      </c>
      <c r="D1213" s="41">
        <v>37802</v>
      </c>
      <c r="E1213" s="41">
        <v>37771</v>
      </c>
      <c r="F1213" s="41" t="s">
        <v>366</v>
      </c>
      <c r="G1213" s="41" t="s">
        <v>366</v>
      </c>
      <c r="H1213" s="41" t="s">
        <v>366</v>
      </c>
      <c r="I1213" s="41" t="s">
        <v>366</v>
      </c>
      <c r="J1213" s="41">
        <v>37735</v>
      </c>
    </row>
    <row r="1214" spans="1:10" x14ac:dyDescent="0.2">
      <c r="A1214" s="41">
        <v>37736</v>
      </c>
      <c r="B1214" s="41">
        <v>37754</v>
      </c>
      <c r="C1214" s="41">
        <v>37754</v>
      </c>
      <c r="D1214" s="41">
        <v>37802</v>
      </c>
      <c r="E1214" s="41">
        <v>37771</v>
      </c>
      <c r="F1214" s="41" t="s">
        <v>366</v>
      </c>
      <c r="G1214" s="41" t="s">
        <v>366</v>
      </c>
      <c r="H1214" s="41" t="s">
        <v>366</v>
      </c>
      <c r="I1214" s="41" t="s">
        <v>366</v>
      </c>
      <c r="J1214" s="41">
        <v>37736</v>
      </c>
    </row>
    <row r="1215" spans="1:10" x14ac:dyDescent="0.2">
      <c r="A1215" s="41">
        <v>37737</v>
      </c>
      <c r="B1215" s="41">
        <v>37755</v>
      </c>
      <c r="C1215" s="41">
        <v>37755</v>
      </c>
      <c r="D1215" s="41">
        <v>37802</v>
      </c>
      <c r="E1215" s="41">
        <v>37771</v>
      </c>
      <c r="F1215" s="41" t="s">
        <v>366</v>
      </c>
      <c r="G1215" s="41" t="s">
        <v>366</v>
      </c>
      <c r="H1215" s="41" t="s">
        <v>366</v>
      </c>
      <c r="I1215" s="41" t="s">
        <v>366</v>
      </c>
      <c r="J1215" s="41">
        <v>37737</v>
      </c>
    </row>
    <row r="1216" spans="1:10" x14ac:dyDescent="0.2">
      <c r="A1216" s="41">
        <v>37738</v>
      </c>
      <c r="B1216" s="41">
        <v>37757</v>
      </c>
      <c r="C1216" s="41">
        <v>37757</v>
      </c>
      <c r="D1216" s="41">
        <v>37802</v>
      </c>
      <c r="E1216" s="41">
        <v>37771</v>
      </c>
      <c r="F1216" s="41" t="s">
        <v>366</v>
      </c>
      <c r="G1216" s="41" t="s">
        <v>366</v>
      </c>
      <c r="H1216" s="41" t="s">
        <v>366</v>
      </c>
      <c r="I1216" s="41" t="s">
        <v>366</v>
      </c>
      <c r="J1216" s="41">
        <v>37738</v>
      </c>
    </row>
    <row r="1217" spans="1:10" x14ac:dyDescent="0.2">
      <c r="A1217" s="41">
        <v>37739</v>
      </c>
      <c r="B1217" s="41">
        <v>37758</v>
      </c>
      <c r="C1217" s="41">
        <v>37758</v>
      </c>
      <c r="D1217" s="41">
        <v>37802</v>
      </c>
      <c r="E1217" s="41">
        <v>37771</v>
      </c>
      <c r="F1217" s="41" t="s">
        <v>366</v>
      </c>
      <c r="G1217" s="41" t="s">
        <v>366</v>
      </c>
      <c r="H1217" s="41" t="s">
        <v>366</v>
      </c>
      <c r="I1217" s="41" t="s">
        <v>366</v>
      </c>
      <c r="J1217" s="41">
        <v>37739</v>
      </c>
    </row>
    <row r="1218" spans="1:10" x14ac:dyDescent="0.2">
      <c r="A1218" s="41">
        <v>37740</v>
      </c>
      <c r="B1218" s="41">
        <v>37759</v>
      </c>
      <c r="C1218" s="41">
        <v>37759</v>
      </c>
      <c r="D1218" s="41">
        <v>37802</v>
      </c>
      <c r="E1218" s="41">
        <v>37771</v>
      </c>
      <c r="F1218" s="41" t="s">
        <v>366</v>
      </c>
      <c r="G1218" s="41" t="s">
        <v>366</v>
      </c>
      <c r="H1218" s="41" t="s">
        <v>366</v>
      </c>
      <c r="I1218" s="41" t="s">
        <v>366</v>
      </c>
      <c r="J1218" s="41">
        <v>37740</v>
      </c>
    </row>
    <row r="1219" spans="1:10" x14ac:dyDescent="0.2">
      <c r="A1219" s="41">
        <v>37741</v>
      </c>
      <c r="B1219" s="41">
        <v>37761</v>
      </c>
      <c r="C1219" s="41">
        <v>37761</v>
      </c>
      <c r="D1219" s="41">
        <v>37802</v>
      </c>
      <c r="E1219" s="41">
        <v>37771</v>
      </c>
      <c r="F1219" s="41" t="s">
        <v>366</v>
      </c>
      <c r="G1219" s="41" t="s">
        <v>366</v>
      </c>
      <c r="H1219" s="41" t="s">
        <v>366</v>
      </c>
      <c r="I1219" s="41" t="s">
        <v>366</v>
      </c>
      <c r="J1219" s="41">
        <v>37741</v>
      </c>
    </row>
    <row r="1220" spans="1:10" x14ac:dyDescent="0.2">
      <c r="A1220" s="41">
        <v>37742</v>
      </c>
      <c r="B1220" s="41">
        <v>37762</v>
      </c>
      <c r="C1220" s="41">
        <v>37762</v>
      </c>
      <c r="D1220" s="41">
        <v>37802</v>
      </c>
      <c r="E1220" s="41">
        <v>37771</v>
      </c>
      <c r="F1220" s="41" t="s">
        <v>366</v>
      </c>
      <c r="G1220" s="41" t="s">
        <v>366</v>
      </c>
      <c r="H1220" s="41" t="s">
        <v>366</v>
      </c>
      <c r="I1220" s="41" t="s">
        <v>366</v>
      </c>
      <c r="J1220" s="41">
        <v>37742</v>
      </c>
    </row>
    <row r="1221" spans="1:10" x14ac:dyDescent="0.2">
      <c r="A1221" s="41">
        <v>37743</v>
      </c>
      <c r="B1221" s="41">
        <v>37763</v>
      </c>
      <c r="C1221" s="41">
        <v>37763</v>
      </c>
      <c r="D1221" s="41">
        <v>37802</v>
      </c>
      <c r="E1221" s="41">
        <v>37771</v>
      </c>
      <c r="F1221" s="41" t="s">
        <v>366</v>
      </c>
      <c r="G1221" s="41" t="s">
        <v>366</v>
      </c>
      <c r="H1221" s="41" t="s">
        <v>366</v>
      </c>
      <c r="I1221" s="41" t="s">
        <v>366</v>
      </c>
      <c r="J1221" s="41">
        <v>37743</v>
      </c>
    </row>
    <row r="1222" spans="1:10" x14ac:dyDescent="0.2">
      <c r="A1222" s="41">
        <v>37744</v>
      </c>
      <c r="B1222" s="41">
        <v>37765</v>
      </c>
      <c r="C1222" s="41">
        <v>37765</v>
      </c>
      <c r="D1222" s="41">
        <v>37802</v>
      </c>
      <c r="E1222" s="41">
        <v>37771</v>
      </c>
      <c r="F1222" s="41" t="s">
        <v>366</v>
      </c>
      <c r="G1222" s="41" t="s">
        <v>366</v>
      </c>
      <c r="H1222" s="41" t="s">
        <v>366</v>
      </c>
      <c r="I1222" s="41" t="s">
        <v>366</v>
      </c>
      <c r="J1222" s="41">
        <v>37744</v>
      </c>
    </row>
    <row r="1223" spans="1:10" x14ac:dyDescent="0.2">
      <c r="A1223" s="41">
        <v>37745</v>
      </c>
      <c r="B1223" s="41">
        <v>37766</v>
      </c>
      <c r="C1223" s="41">
        <v>37766</v>
      </c>
      <c r="D1223" s="41">
        <v>37802</v>
      </c>
      <c r="E1223" s="41">
        <v>37771</v>
      </c>
      <c r="F1223" s="41" t="s">
        <v>366</v>
      </c>
      <c r="G1223" s="41" t="s">
        <v>366</v>
      </c>
      <c r="H1223" s="41" t="s">
        <v>366</v>
      </c>
      <c r="I1223" s="41" t="s">
        <v>366</v>
      </c>
      <c r="J1223" s="41">
        <v>37745</v>
      </c>
    </row>
    <row r="1224" spans="1:10" x14ac:dyDescent="0.2">
      <c r="A1224" s="41">
        <v>37746</v>
      </c>
      <c r="B1224" s="41">
        <v>37767</v>
      </c>
      <c r="C1224" s="41">
        <v>37767</v>
      </c>
      <c r="D1224" s="41">
        <v>37802</v>
      </c>
      <c r="E1224" s="41">
        <v>37771</v>
      </c>
      <c r="F1224" s="41" t="s">
        <v>366</v>
      </c>
      <c r="G1224" s="41" t="s">
        <v>366</v>
      </c>
      <c r="H1224" s="41" t="s">
        <v>366</v>
      </c>
      <c r="I1224" s="41" t="s">
        <v>366</v>
      </c>
      <c r="J1224" s="41">
        <v>37746</v>
      </c>
    </row>
    <row r="1225" spans="1:10" x14ac:dyDescent="0.2">
      <c r="A1225" s="41">
        <v>37747</v>
      </c>
      <c r="B1225" s="41">
        <v>37769</v>
      </c>
      <c r="C1225" s="41">
        <v>37769</v>
      </c>
      <c r="D1225" s="41">
        <v>37802</v>
      </c>
      <c r="E1225" s="41">
        <v>37771</v>
      </c>
      <c r="F1225" s="41" t="s">
        <v>366</v>
      </c>
      <c r="G1225" s="41" t="s">
        <v>366</v>
      </c>
      <c r="H1225" s="41" t="s">
        <v>366</v>
      </c>
      <c r="I1225" s="41" t="s">
        <v>366</v>
      </c>
      <c r="J1225" s="41">
        <v>37747</v>
      </c>
    </row>
    <row r="1226" spans="1:10" x14ac:dyDescent="0.2">
      <c r="A1226" s="41">
        <v>37748</v>
      </c>
      <c r="B1226" s="41">
        <v>37770</v>
      </c>
      <c r="C1226" s="41">
        <v>37770</v>
      </c>
      <c r="D1226" s="41">
        <v>37802</v>
      </c>
      <c r="E1226" s="41">
        <v>37771</v>
      </c>
      <c r="F1226" s="41" t="s">
        <v>366</v>
      </c>
      <c r="G1226" s="41" t="s">
        <v>366</v>
      </c>
      <c r="H1226" s="41" t="s">
        <v>366</v>
      </c>
      <c r="I1226" s="41" t="s">
        <v>366</v>
      </c>
      <c r="J1226" s="41">
        <v>37748</v>
      </c>
    </row>
    <row r="1227" spans="1:10" x14ac:dyDescent="0.2">
      <c r="A1227" s="41">
        <v>37749</v>
      </c>
      <c r="B1227" s="41">
        <v>37771</v>
      </c>
      <c r="C1227" s="41">
        <v>37771</v>
      </c>
      <c r="D1227" s="41">
        <v>37802</v>
      </c>
      <c r="E1227" s="41">
        <v>37771</v>
      </c>
      <c r="F1227" s="41" t="s">
        <v>366</v>
      </c>
      <c r="G1227" s="41" t="s">
        <v>366</v>
      </c>
      <c r="H1227" s="41" t="s">
        <v>366</v>
      </c>
      <c r="I1227" s="41" t="s">
        <v>366</v>
      </c>
      <c r="J1227" s="41">
        <v>37749</v>
      </c>
    </row>
    <row r="1228" spans="1:10" x14ac:dyDescent="0.2">
      <c r="A1228" s="41">
        <v>37750</v>
      </c>
      <c r="B1228" s="41">
        <v>37774</v>
      </c>
      <c r="C1228" s="41">
        <v>37774</v>
      </c>
      <c r="D1228" s="41">
        <v>37802</v>
      </c>
      <c r="E1228" s="41">
        <v>37771</v>
      </c>
      <c r="F1228" s="41" t="s">
        <v>366</v>
      </c>
      <c r="G1228" s="41" t="s">
        <v>366</v>
      </c>
      <c r="H1228" s="41" t="s">
        <v>366</v>
      </c>
      <c r="I1228" s="41" t="s">
        <v>366</v>
      </c>
      <c r="J1228" s="41">
        <v>37750</v>
      </c>
    </row>
    <row r="1229" spans="1:10" x14ac:dyDescent="0.2">
      <c r="A1229" s="41">
        <v>37751</v>
      </c>
      <c r="B1229" s="41">
        <v>37775</v>
      </c>
      <c r="C1229" s="41">
        <v>37775</v>
      </c>
      <c r="D1229" s="41">
        <v>37802</v>
      </c>
      <c r="E1229" s="41">
        <v>37771</v>
      </c>
      <c r="F1229" s="41" t="s">
        <v>366</v>
      </c>
      <c r="G1229" s="41" t="s">
        <v>366</v>
      </c>
      <c r="H1229" s="41" t="s">
        <v>366</v>
      </c>
      <c r="I1229" s="41" t="s">
        <v>366</v>
      </c>
      <c r="J1229" s="41">
        <v>37751</v>
      </c>
    </row>
    <row r="1230" spans="1:10" x14ac:dyDescent="0.2">
      <c r="A1230" s="41">
        <v>37752</v>
      </c>
      <c r="B1230" s="41">
        <v>37776</v>
      </c>
      <c r="C1230" s="41">
        <v>37776</v>
      </c>
      <c r="D1230" s="41">
        <v>37802</v>
      </c>
      <c r="E1230" s="41">
        <v>37771</v>
      </c>
      <c r="F1230" s="41" t="s">
        <v>366</v>
      </c>
      <c r="G1230" s="41" t="s">
        <v>366</v>
      </c>
      <c r="H1230" s="41" t="s">
        <v>366</v>
      </c>
      <c r="I1230" s="41" t="s">
        <v>366</v>
      </c>
      <c r="J1230" s="41">
        <v>37752</v>
      </c>
    </row>
    <row r="1231" spans="1:10" x14ac:dyDescent="0.2">
      <c r="A1231" s="41">
        <v>37753</v>
      </c>
      <c r="B1231" s="41">
        <v>37778</v>
      </c>
      <c r="C1231" s="41">
        <v>37778</v>
      </c>
      <c r="D1231" s="41">
        <v>37802</v>
      </c>
      <c r="E1231" s="41">
        <v>37771</v>
      </c>
      <c r="F1231" s="41" t="s">
        <v>366</v>
      </c>
      <c r="G1231" s="41" t="s">
        <v>366</v>
      </c>
      <c r="H1231" s="41" t="s">
        <v>366</v>
      </c>
      <c r="I1231" s="41" t="s">
        <v>366</v>
      </c>
      <c r="J1231" s="41">
        <v>37753</v>
      </c>
    </row>
    <row r="1232" spans="1:10" x14ac:dyDescent="0.2">
      <c r="A1232" s="41">
        <v>37754</v>
      </c>
      <c r="B1232" s="41">
        <v>37779</v>
      </c>
      <c r="C1232" s="41">
        <v>37779</v>
      </c>
      <c r="D1232" s="41">
        <v>37802</v>
      </c>
      <c r="E1232" s="41">
        <v>37771</v>
      </c>
      <c r="F1232" s="41" t="s">
        <v>366</v>
      </c>
      <c r="G1232" s="41" t="s">
        <v>366</v>
      </c>
      <c r="H1232" s="41" t="s">
        <v>366</v>
      </c>
      <c r="I1232" s="41" t="s">
        <v>366</v>
      </c>
      <c r="J1232" s="41">
        <v>37754</v>
      </c>
    </row>
    <row r="1233" spans="1:10" x14ac:dyDescent="0.2">
      <c r="A1233" s="41">
        <v>37755</v>
      </c>
      <c r="B1233" s="41">
        <v>37780</v>
      </c>
      <c r="C1233" s="41">
        <v>37780</v>
      </c>
      <c r="D1233" s="41">
        <v>37802</v>
      </c>
      <c r="E1233" s="41">
        <v>37771</v>
      </c>
      <c r="F1233" s="41" t="s">
        <v>366</v>
      </c>
      <c r="G1233" s="41" t="s">
        <v>366</v>
      </c>
      <c r="H1233" s="41" t="s">
        <v>366</v>
      </c>
      <c r="I1233" s="41" t="s">
        <v>366</v>
      </c>
      <c r="J1233" s="41">
        <v>37755</v>
      </c>
    </row>
    <row r="1234" spans="1:10" x14ac:dyDescent="0.2">
      <c r="A1234" s="41">
        <v>37756</v>
      </c>
      <c r="B1234" s="41">
        <v>37782</v>
      </c>
      <c r="C1234" s="41">
        <v>37782</v>
      </c>
      <c r="D1234" s="41">
        <v>37802</v>
      </c>
      <c r="E1234" s="41">
        <v>37771</v>
      </c>
      <c r="F1234" s="41" t="s">
        <v>366</v>
      </c>
      <c r="G1234" s="41" t="s">
        <v>366</v>
      </c>
      <c r="H1234" s="41" t="s">
        <v>366</v>
      </c>
      <c r="I1234" s="41" t="s">
        <v>366</v>
      </c>
      <c r="J1234" s="41">
        <v>37756</v>
      </c>
    </row>
    <row r="1235" spans="1:10" x14ac:dyDescent="0.2">
      <c r="A1235" s="41">
        <v>37757</v>
      </c>
      <c r="B1235" s="41">
        <v>37783</v>
      </c>
      <c r="C1235" s="41">
        <v>37783</v>
      </c>
      <c r="D1235" s="41">
        <v>37802</v>
      </c>
      <c r="E1235" s="41">
        <v>37771</v>
      </c>
      <c r="F1235" s="41" t="s">
        <v>366</v>
      </c>
      <c r="G1235" s="41" t="s">
        <v>366</v>
      </c>
      <c r="H1235" s="41" t="s">
        <v>366</v>
      </c>
      <c r="I1235" s="41" t="s">
        <v>366</v>
      </c>
      <c r="J1235" s="41">
        <v>37757</v>
      </c>
    </row>
    <row r="1236" spans="1:10" x14ac:dyDescent="0.2">
      <c r="A1236" s="41">
        <v>37758</v>
      </c>
      <c r="B1236" s="41">
        <v>37784</v>
      </c>
      <c r="C1236" s="41">
        <v>37784</v>
      </c>
      <c r="D1236" s="41">
        <v>37802</v>
      </c>
      <c r="E1236" s="41">
        <v>37771</v>
      </c>
      <c r="F1236" s="41" t="s">
        <v>366</v>
      </c>
      <c r="G1236" s="41" t="s">
        <v>366</v>
      </c>
      <c r="H1236" s="41" t="s">
        <v>366</v>
      </c>
      <c r="I1236" s="41" t="s">
        <v>366</v>
      </c>
      <c r="J1236" s="41">
        <v>37758</v>
      </c>
    </row>
    <row r="1237" spans="1:10" x14ac:dyDescent="0.2">
      <c r="A1237" s="41">
        <v>37759</v>
      </c>
      <c r="B1237" s="41">
        <v>37786</v>
      </c>
      <c r="C1237" s="41">
        <v>37786</v>
      </c>
      <c r="D1237" s="41">
        <v>37802</v>
      </c>
      <c r="E1237" s="41">
        <v>37771</v>
      </c>
      <c r="F1237" s="41" t="s">
        <v>366</v>
      </c>
      <c r="G1237" s="41" t="s">
        <v>366</v>
      </c>
      <c r="H1237" s="41" t="s">
        <v>366</v>
      </c>
      <c r="I1237" s="41" t="s">
        <v>366</v>
      </c>
      <c r="J1237" s="41">
        <v>37759</v>
      </c>
    </row>
    <row r="1238" spans="1:10" x14ac:dyDescent="0.2">
      <c r="A1238" s="41">
        <v>37760</v>
      </c>
      <c r="B1238" s="41">
        <v>37787</v>
      </c>
      <c r="C1238" s="41">
        <v>37787</v>
      </c>
      <c r="D1238" s="41">
        <v>37802</v>
      </c>
      <c r="E1238" s="41">
        <v>37771</v>
      </c>
      <c r="F1238" s="41" t="s">
        <v>366</v>
      </c>
      <c r="G1238" s="41" t="s">
        <v>366</v>
      </c>
      <c r="H1238" s="41" t="s">
        <v>366</v>
      </c>
      <c r="I1238" s="41" t="s">
        <v>366</v>
      </c>
      <c r="J1238" s="41">
        <v>37760</v>
      </c>
    </row>
    <row r="1239" spans="1:10" x14ac:dyDescent="0.2">
      <c r="A1239" s="41">
        <v>37761</v>
      </c>
      <c r="B1239" s="41">
        <v>37788</v>
      </c>
      <c r="C1239" s="41">
        <v>37788</v>
      </c>
      <c r="D1239" s="41">
        <v>37802</v>
      </c>
      <c r="E1239" s="41">
        <v>37771</v>
      </c>
      <c r="F1239" s="41" t="s">
        <v>366</v>
      </c>
      <c r="G1239" s="41" t="s">
        <v>366</v>
      </c>
      <c r="H1239" s="41" t="s">
        <v>366</v>
      </c>
      <c r="I1239" s="41" t="s">
        <v>366</v>
      </c>
      <c r="J1239" s="41">
        <v>37761</v>
      </c>
    </row>
    <row r="1240" spans="1:10" x14ac:dyDescent="0.2">
      <c r="A1240" s="41">
        <v>37762</v>
      </c>
      <c r="B1240" s="41">
        <v>37790</v>
      </c>
      <c r="C1240" s="41">
        <v>37790</v>
      </c>
      <c r="D1240" s="41">
        <v>37802</v>
      </c>
      <c r="E1240" s="41">
        <v>37771</v>
      </c>
      <c r="F1240" s="41" t="s">
        <v>366</v>
      </c>
      <c r="G1240" s="41" t="s">
        <v>366</v>
      </c>
      <c r="H1240" s="41" t="s">
        <v>366</v>
      </c>
      <c r="I1240" s="41" t="s">
        <v>366</v>
      </c>
      <c r="J1240" s="41">
        <v>37762</v>
      </c>
    </row>
    <row r="1241" spans="1:10" x14ac:dyDescent="0.2">
      <c r="A1241" s="41">
        <v>37763</v>
      </c>
      <c r="B1241" s="41">
        <v>37791</v>
      </c>
      <c r="C1241" s="41">
        <v>37791</v>
      </c>
      <c r="D1241" s="41">
        <v>37802</v>
      </c>
      <c r="E1241" s="41">
        <v>37771</v>
      </c>
      <c r="F1241" s="41" t="s">
        <v>366</v>
      </c>
      <c r="G1241" s="41" t="s">
        <v>366</v>
      </c>
      <c r="H1241" s="41" t="s">
        <v>366</v>
      </c>
      <c r="I1241" s="41" t="s">
        <v>366</v>
      </c>
      <c r="J1241" s="41">
        <v>37763</v>
      </c>
    </row>
    <row r="1242" spans="1:10" x14ac:dyDescent="0.2">
      <c r="A1242" s="41">
        <v>37764</v>
      </c>
      <c r="B1242" s="41">
        <v>37792</v>
      </c>
      <c r="C1242" s="41">
        <v>37792</v>
      </c>
      <c r="D1242" s="41">
        <v>37802</v>
      </c>
      <c r="E1242" s="41">
        <v>37771</v>
      </c>
      <c r="F1242" s="41" t="s">
        <v>366</v>
      </c>
      <c r="G1242" s="41" t="s">
        <v>366</v>
      </c>
      <c r="H1242" s="41" t="s">
        <v>366</v>
      </c>
      <c r="I1242" s="41" t="s">
        <v>366</v>
      </c>
      <c r="J1242" s="41">
        <v>37764</v>
      </c>
    </row>
    <row r="1243" spans="1:10" x14ac:dyDescent="0.2">
      <c r="A1243" s="41">
        <v>37765</v>
      </c>
      <c r="B1243" s="41">
        <v>37794</v>
      </c>
      <c r="C1243" s="41">
        <v>37794</v>
      </c>
      <c r="D1243" s="41">
        <v>37802</v>
      </c>
      <c r="E1243" s="41">
        <v>37771</v>
      </c>
      <c r="F1243" s="41" t="s">
        <v>366</v>
      </c>
      <c r="G1243" s="41" t="s">
        <v>366</v>
      </c>
      <c r="H1243" s="41" t="s">
        <v>366</v>
      </c>
      <c r="I1243" s="41" t="s">
        <v>366</v>
      </c>
      <c r="J1243" s="41">
        <v>37765</v>
      </c>
    </row>
    <row r="1244" spans="1:10" x14ac:dyDescent="0.2">
      <c r="A1244" s="41">
        <v>37766</v>
      </c>
      <c r="B1244" s="41">
        <v>37795</v>
      </c>
      <c r="C1244" s="41">
        <v>37795</v>
      </c>
      <c r="D1244" s="41">
        <v>37802</v>
      </c>
      <c r="E1244" s="41">
        <v>37771</v>
      </c>
      <c r="F1244" s="41" t="s">
        <v>366</v>
      </c>
      <c r="G1244" s="41" t="s">
        <v>366</v>
      </c>
      <c r="H1244" s="41" t="s">
        <v>366</v>
      </c>
      <c r="I1244" s="41" t="s">
        <v>366</v>
      </c>
      <c r="J1244" s="41">
        <v>37766</v>
      </c>
    </row>
    <row r="1245" spans="1:10" x14ac:dyDescent="0.2">
      <c r="A1245" s="41">
        <v>37767</v>
      </c>
      <c r="B1245" s="41">
        <v>37796</v>
      </c>
      <c r="C1245" s="41">
        <v>37796</v>
      </c>
      <c r="D1245" s="41">
        <v>37802</v>
      </c>
      <c r="E1245" s="41">
        <v>37771</v>
      </c>
      <c r="F1245" s="41" t="s">
        <v>366</v>
      </c>
      <c r="G1245" s="41" t="s">
        <v>366</v>
      </c>
      <c r="H1245" s="41" t="s">
        <v>366</v>
      </c>
      <c r="I1245" s="41" t="s">
        <v>366</v>
      </c>
      <c r="J1245" s="41">
        <v>37767</v>
      </c>
    </row>
    <row r="1246" spans="1:10" x14ac:dyDescent="0.2">
      <c r="A1246" s="41">
        <v>37768</v>
      </c>
      <c r="B1246" s="41">
        <v>37798</v>
      </c>
      <c r="C1246" s="41">
        <v>37798</v>
      </c>
      <c r="D1246" s="41">
        <v>37802</v>
      </c>
      <c r="E1246" s="41">
        <v>37771</v>
      </c>
      <c r="F1246" s="41" t="s">
        <v>366</v>
      </c>
      <c r="G1246" s="41" t="s">
        <v>366</v>
      </c>
      <c r="H1246" s="41" t="s">
        <v>366</v>
      </c>
      <c r="I1246" s="41" t="s">
        <v>366</v>
      </c>
      <c r="J1246" s="41">
        <v>37768</v>
      </c>
    </row>
    <row r="1247" spans="1:10" x14ac:dyDescent="0.2">
      <c r="A1247" s="41">
        <v>37769</v>
      </c>
      <c r="B1247" s="41">
        <v>37799</v>
      </c>
      <c r="C1247" s="41">
        <v>37799</v>
      </c>
      <c r="D1247" s="41">
        <v>37802</v>
      </c>
      <c r="E1247" s="41">
        <v>37771</v>
      </c>
      <c r="F1247" s="41" t="s">
        <v>366</v>
      </c>
      <c r="G1247" s="41" t="s">
        <v>366</v>
      </c>
      <c r="H1247" s="41" t="s">
        <v>366</v>
      </c>
      <c r="I1247" s="41" t="s">
        <v>366</v>
      </c>
      <c r="J1247" s="41">
        <v>37769</v>
      </c>
    </row>
    <row r="1248" spans="1:10" x14ac:dyDescent="0.2">
      <c r="A1248" s="41">
        <v>37770</v>
      </c>
      <c r="B1248" s="41">
        <v>37800</v>
      </c>
      <c r="C1248" s="41">
        <v>37800</v>
      </c>
      <c r="D1248" s="41">
        <v>37802</v>
      </c>
      <c r="E1248" s="41">
        <v>37771</v>
      </c>
      <c r="F1248" s="41" t="s">
        <v>366</v>
      </c>
      <c r="G1248" s="41" t="s">
        <v>366</v>
      </c>
      <c r="H1248" s="41" t="s">
        <v>366</v>
      </c>
      <c r="I1248" s="41" t="s">
        <v>366</v>
      </c>
      <c r="J1248" s="41">
        <v>37770</v>
      </c>
    </row>
    <row r="1249" spans="1:10" x14ac:dyDescent="0.2">
      <c r="A1249" s="41">
        <v>37771</v>
      </c>
      <c r="B1249" s="41">
        <v>37802</v>
      </c>
      <c r="C1249" s="41">
        <v>37802</v>
      </c>
      <c r="D1249" s="41">
        <v>37802</v>
      </c>
      <c r="E1249" s="41">
        <v>37771</v>
      </c>
      <c r="F1249" s="41" t="s">
        <v>366</v>
      </c>
      <c r="G1249" s="41">
        <v>37771</v>
      </c>
      <c r="H1249" s="41" t="s">
        <v>366</v>
      </c>
      <c r="I1249" s="41">
        <v>37771</v>
      </c>
      <c r="J1249" s="41">
        <v>37771</v>
      </c>
    </row>
    <row r="1250" spans="1:10" x14ac:dyDescent="0.2">
      <c r="A1250" s="41">
        <v>37772</v>
      </c>
      <c r="B1250" s="41" t="s">
        <v>366</v>
      </c>
      <c r="C1250" s="41">
        <v>37802</v>
      </c>
      <c r="D1250" s="41">
        <v>37802</v>
      </c>
      <c r="E1250" s="41">
        <v>37771</v>
      </c>
      <c r="F1250" s="41" t="s">
        <v>366</v>
      </c>
      <c r="G1250" s="41">
        <v>37771</v>
      </c>
      <c r="H1250" s="41" t="s">
        <v>366</v>
      </c>
      <c r="I1250" s="41">
        <v>37771</v>
      </c>
      <c r="J1250" s="41">
        <v>37771</v>
      </c>
    </row>
    <row r="1251" spans="1:10" x14ac:dyDescent="0.2">
      <c r="A1251" s="41">
        <v>37773</v>
      </c>
      <c r="B1251" s="41" t="s">
        <v>366</v>
      </c>
      <c r="C1251" s="41" t="s">
        <v>366</v>
      </c>
      <c r="D1251" s="41">
        <v>37802</v>
      </c>
      <c r="E1251" s="41" t="s">
        <v>366</v>
      </c>
      <c r="F1251" s="41" t="s">
        <v>366</v>
      </c>
      <c r="G1251" s="41" t="s">
        <v>366</v>
      </c>
      <c r="H1251" s="41" t="s">
        <v>366</v>
      </c>
      <c r="I1251" s="41" t="s">
        <v>366</v>
      </c>
      <c r="J1251" s="41">
        <v>37773</v>
      </c>
    </row>
    <row r="1252" spans="1:10" x14ac:dyDescent="0.2">
      <c r="A1252" s="41">
        <v>37774</v>
      </c>
      <c r="B1252" s="41" t="s">
        <v>366</v>
      </c>
      <c r="C1252" s="41" t="s">
        <v>366</v>
      </c>
      <c r="D1252" s="41">
        <v>37802</v>
      </c>
      <c r="E1252" s="41" t="s">
        <v>366</v>
      </c>
      <c r="F1252" s="41" t="s">
        <v>366</v>
      </c>
      <c r="G1252" s="41" t="s">
        <v>366</v>
      </c>
      <c r="H1252" s="41" t="s">
        <v>366</v>
      </c>
      <c r="I1252" s="41" t="s">
        <v>366</v>
      </c>
      <c r="J1252" s="41">
        <v>37774</v>
      </c>
    </row>
    <row r="1253" spans="1:10" x14ac:dyDescent="0.2">
      <c r="A1253" s="41">
        <v>37775</v>
      </c>
      <c r="B1253" s="41" t="s">
        <v>366</v>
      </c>
      <c r="C1253" s="41" t="s">
        <v>366</v>
      </c>
      <c r="D1253" s="41">
        <v>37802</v>
      </c>
      <c r="E1253" s="41" t="s">
        <v>366</v>
      </c>
      <c r="F1253" s="41" t="s">
        <v>366</v>
      </c>
      <c r="G1253" s="41" t="s">
        <v>366</v>
      </c>
      <c r="H1253" s="41" t="s">
        <v>366</v>
      </c>
      <c r="I1253" s="41" t="s">
        <v>366</v>
      </c>
      <c r="J1253" s="41">
        <v>37775</v>
      </c>
    </row>
    <row r="1254" spans="1:10" x14ac:dyDescent="0.2">
      <c r="A1254" s="41">
        <v>37776</v>
      </c>
      <c r="B1254" s="41" t="s">
        <v>366</v>
      </c>
      <c r="C1254" s="41" t="s">
        <v>366</v>
      </c>
      <c r="D1254" s="41">
        <v>37802</v>
      </c>
      <c r="E1254" s="41" t="s">
        <v>366</v>
      </c>
      <c r="F1254" s="41" t="s">
        <v>366</v>
      </c>
      <c r="G1254" s="41" t="s">
        <v>366</v>
      </c>
      <c r="H1254" s="41" t="s">
        <v>366</v>
      </c>
      <c r="I1254" s="41" t="s">
        <v>366</v>
      </c>
      <c r="J1254" s="41">
        <v>37776</v>
      </c>
    </row>
    <row r="1255" spans="1:10" x14ac:dyDescent="0.2">
      <c r="A1255" s="41">
        <v>37777</v>
      </c>
      <c r="B1255" s="41" t="s">
        <v>366</v>
      </c>
      <c r="C1255" s="41" t="s">
        <v>366</v>
      </c>
      <c r="D1255" s="41">
        <v>37802</v>
      </c>
      <c r="E1255" s="41" t="s">
        <v>366</v>
      </c>
      <c r="F1255" s="41" t="s">
        <v>366</v>
      </c>
      <c r="G1255" s="41" t="s">
        <v>366</v>
      </c>
      <c r="H1255" s="41" t="s">
        <v>366</v>
      </c>
      <c r="I1255" s="41" t="s">
        <v>366</v>
      </c>
      <c r="J1255" s="41">
        <v>37777</v>
      </c>
    </row>
    <row r="1256" spans="1:10" x14ac:dyDescent="0.2">
      <c r="A1256" s="41">
        <v>37778</v>
      </c>
      <c r="B1256" s="41" t="s">
        <v>366</v>
      </c>
      <c r="C1256" s="41" t="s">
        <v>366</v>
      </c>
      <c r="D1256" s="41">
        <v>37802</v>
      </c>
      <c r="E1256" s="41" t="s">
        <v>366</v>
      </c>
      <c r="F1256" s="41" t="s">
        <v>366</v>
      </c>
      <c r="G1256" s="41" t="s">
        <v>366</v>
      </c>
      <c r="H1256" s="41" t="s">
        <v>366</v>
      </c>
      <c r="I1256" s="41" t="s">
        <v>366</v>
      </c>
      <c r="J1256" s="41">
        <v>37778</v>
      </c>
    </row>
    <row r="1257" spans="1:10" x14ac:dyDescent="0.2">
      <c r="A1257" s="41">
        <v>37779</v>
      </c>
      <c r="B1257" s="41" t="s">
        <v>366</v>
      </c>
      <c r="C1257" s="41" t="s">
        <v>366</v>
      </c>
      <c r="D1257" s="41">
        <v>37802</v>
      </c>
      <c r="E1257" s="41" t="s">
        <v>366</v>
      </c>
      <c r="F1257" s="41" t="s">
        <v>366</v>
      </c>
      <c r="G1257" s="41" t="s">
        <v>366</v>
      </c>
      <c r="H1257" s="41" t="s">
        <v>366</v>
      </c>
      <c r="I1257" s="41" t="s">
        <v>366</v>
      </c>
      <c r="J1257" s="41">
        <v>37779</v>
      </c>
    </row>
    <row r="1258" spans="1:10" x14ac:dyDescent="0.2">
      <c r="A1258" s="41">
        <v>37780</v>
      </c>
      <c r="B1258" s="41" t="s">
        <v>366</v>
      </c>
      <c r="C1258" s="41" t="s">
        <v>366</v>
      </c>
      <c r="D1258" s="41">
        <v>37802</v>
      </c>
      <c r="E1258" s="41" t="s">
        <v>366</v>
      </c>
      <c r="F1258" s="41" t="s">
        <v>366</v>
      </c>
      <c r="G1258" s="41" t="s">
        <v>366</v>
      </c>
      <c r="H1258" s="41" t="s">
        <v>366</v>
      </c>
      <c r="I1258" s="41" t="s">
        <v>366</v>
      </c>
      <c r="J1258" s="41">
        <v>37780</v>
      </c>
    </row>
    <row r="1259" spans="1:10" x14ac:dyDescent="0.2">
      <c r="A1259" s="41">
        <v>37781</v>
      </c>
      <c r="B1259" s="41" t="s">
        <v>366</v>
      </c>
      <c r="C1259" s="41" t="s">
        <v>366</v>
      </c>
      <c r="D1259" s="41">
        <v>37802</v>
      </c>
      <c r="E1259" s="41" t="s">
        <v>366</v>
      </c>
      <c r="F1259" s="41" t="s">
        <v>366</v>
      </c>
      <c r="G1259" s="41" t="s">
        <v>366</v>
      </c>
      <c r="H1259" s="41" t="s">
        <v>366</v>
      </c>
      <c r="I1259" s="41" t="s">
        <v>366</v>
      </c>
      <c r="J1259" s="41">
        <v>37781</v>
      </c>
    </row>
    <row r="1260" spans="1:10" x14ac:dyDescent="0.2">
      <c r="A1260" s="41">
        <v>37782</v>
      </c>
      <c r="B1260" s="41" t="s">
        <v>366</v>
      </c>
      <c r="C1260" s="41" t="s">
        <v>366</v>
      </c>
      <c r="D1260" s="41">
        <v>37802</v>
      </c>
      <c r="E1260" s="41" t="s">
        <v>366</v>
      </c>
      <c r="F1260" s="41" t="s">
        <v>366</v>
      </c>
      <c r="G1260" s="41" t="s">
        <v>366</v>
      </c>
      <c r="H1260" s="41" t="s">
        <v>366</v>
      </c>
      <c r="I1260" s="41" t="s">
        <v>366</v>
      </c>
      <c r="J1260" s="41">
        <v>37782</v>
      </c>
    </row>
    <row r="1261" spans="1:10" x14ac:dyDescent="0.2">
      <c r="A1261" s="41">
        <v>37783</v>
      </c>
      <c r="B1261" s="41" t="s">
        <v>366</v>
      </c>
      <c r="C1261" s="41" t="s">
        <v>366</v>
      </c>
      <c r="D1261" s="41">
        <v>37802</v>
      </c>
      <c r="E1261" s="41" t="s">
        <v>366</v>
      </c>
      <c r="F1261" s="41" t="s">
        <v>366</v>
      </c>
      <c r="G1261" s="41" t="s">
        <v>366</v>
      </c>
      <c r="H1261" s="41" t="s">
        <v>366</v>
      </c>
      <c r="I1261" s="41" t="s">
        <v>366</v>
      </c>
      <c r="J1261" s="41">
        <v>37783</v>
      </c>
    </row>
    <row r="1262" spans="1:10" x14ac:dyDescent="0.2">
      <c r="A1262" s="41">
        <v>37784</v>
      </c>
      <c r="B1262" s="41" t="s">
        <v>366</v>
      </c>
      <c r="C1262" s="41" t="s">
        <v>366</v>
      </c>
      <c r="D1262" s="41">
        <v>37802</v>
      </c>
      <c r="E1262" s="41" t="s">
        <v>366</v>
      </c>
      <c r="F1262" s="41" t="s">
        <v>366</v>
      </c>
      <c r="G1262" s="41" t="s">
        <v>366</v>
      </c>
      <c r="H1262" s="41" t="s">
        <v>366</v>
      </c>
      <c r="I1262" s="41" t="s">
        <v>366</v>
      </c>
      <c r="J1262" s="41">
        <v>37784</v>
      </c>
    </row>
    <row r="1263" spans="1:10" x14ac:dyDescent="0.2">
      <c r="A1263" s="41">
        <v>37785</v>
      </c>
      <c r="B1263" s="41" t="s">
        <v>366</v>
      </c>
      <c r="C1263" s="41" t="s">
        <v>366</v>
      </c>
      <c r="D1263" s="41">
        <v>37802</v>
      </c>
      <c r="E1263" s="41" t="s">
        <v>366</v>
      </c>
      <c r="F1263" s="41" t="s">
        <v>366</v>
      </c>
      <c r="G1263" s="41" t="s">
        <v>366</v>
      </c>
      <c r="H1263" s="41" t="s">
        <v>366</v>
      </c>
      <c r="I1263" s="41" t="s">
        <v>366</v>
      </c>
      <c r="J1263" s="41">
        <v>37785</v>
      </c>
    </row>
    <row r="1264" spans="1:10" x14ac:dyDescent="0.2">
      <c r="A1264" s="41">
        <v>37786</v>
      </c>
      <c r="B1264" s="41" t="s">
        <v>366</v>
      </c>
      <c r="C1264" s="41" t="s">
        <v>366</v>
      </c>
      <c r="D1264" s="41">
        <v>37802</v>
      </c>
      <c r="E1264" s="41" t="s">
        <v>366</v>
      </c>
      <c r="F1264" s="41" t="s">
        <v>366</v>
      </c>
      <c r="G1264" s="41" t="s">
        <v>366</v>
      </c>
      <c r="H1264" s="41" t="s">
        <v>366</v>
      </c>
      <c r="I1264" s="41" t="s">
        <v>366</v>
      </c>
      <c r="J1264" s="41">
        <v>37786</v>
      </c>
    </row>
    <row r="1265" spans="1:10" x14ac:dyDescent="0.2">
      <c r="A1265" s="41">
        <v>37787</v>
      </c>
      <c r="B1265" s="41" t="s">
        <v>366</v>
      </c>
      <c r="C1265" s="41" t="s">
        <v>366</v>
      </c>
      <c r="D1265" s="41">
        <v>37802</v>
      </c>
      <c r="E1265" s="41" t="s">
        <v>366</v>
      </c>
      <c r="F1265" s="41" t="s">
        <v>366</v>
      </c>
      <c r="G1265" s="41" t="s">
        <v>366</v>
      </c>
      <c r="H1265" s="41" t="s">
        <v>366</v>
      </c>
      <c r="I1265" s="41" t="s">
        <v>366</v>
      </c>
      <c r="J1265" s="41">
        <v>37787</v>
      </c>
    </row>
    <row r="1266" spans="1:10" x14ac:dyDescent="0.2">
      <c r="A1266" s="41">
        <v>37788</v>
      </c>
      <c r="B1266" s="41" t="s">
        <v>366</v>
      </c>
      <c r="C1266" s="41" t="s">
        <v>366</v>
      </c>
      <c r="D1266" s="41">
        <v>37802</v>
      </c>
      <c r="E1266" s="41" t="s">
        <v>366</v>
      </c>
      <c r="F1266" s="41" t="s">
        <v>366</v>
      </c>
      <c r="G1266" s="41" t="s">
        <v>366</v>
      </c>
      <c r="H1266" s="41" t="s">
        <v>366</v>
      </c>
      <c r="I1266" s="41" t="s">
        <v>366</v>
      </c>
      <c r="J1266" s="41">
        <v>37788</v>
      </c>
    </row>
    <row r="1267" spans="1:10" x14ac:dyDescent="0.2">
      <c r="A1267" s="41">
        <v>37789</v>
      </c>
      <c r="B1267" s="41" t="s">
        <v>366</v>
      </c>
      <c r="C1267" s="41" t="s">
        <v>366</v>
      </c>
      <c r="D1267" s="41">
        <v>37802</v>
      </c>
      <c r="E1267" s="41" t="s">
        <v>366</v>
      </c>
      <c r="F1267" s="41" t="s">
        <v>366</v>
      </c>
      <c r="G1267" s="41" t="s">
        <v>366</v>
      </c>
      <c r="H1267" s="41" t="s">
        <v>366</v>
      </c>
      <c r="I1267" s="41" t="s">
        <v>366</v>
      </c>
      <c r="J1267" s="41">
        <v>37789</v>
      </c>
    </row>
    <row r="1268" spans="1:10" x14ac:dyDescent="0.2">
      <c r="A1268" s="41">
        <v>37790</v>
      </c>
      <c r="B1268" s="41" t="s">
        <v>366</v>
      </c>
      <c r="C1268" s="41" t="s">
        <v>366</v>
      </c>
      <c r="D1268" s="41">
        <v>37802</v>
      </c>
      <c r="E1268" s="41" t="s">
        <v>366</v>
      </c>
      <c r="F1268" s="41" t="s">
        <v>366</v>
      </c>
      <c r="G1268" s="41" t="s">
        <v>366</v>
      </c>
      <c r="H1268" s="41" t="s">
        <v>366</v>
      </c>
      <c r="I1268" s="41" t="s">
        <v>366</v>
      </c>
      <c r="J1268" s="41">
        <v>37790</v>
      </c>
    </row>
    <row r="1269" spans="1:10" x14ac:dyDescent="0.2">
      <c r="A1269" s="41">
        <v>37791</v>
      </c>
      <c r="B1269" s="41" t="s">
        <v>366</v>
      </c>
      <c r="C1269" s="41" t="s">
        <v>366</v>
      </c>
      <c r="D1269" s="41">
        <v>37802</v>
      </c>
      <c r="E1269" s="41" t="s">
        <v>366</v>
      </c>
      <c r="F1269" s="41" t="s">
        <v>366</v>
      </c>
      <c r="G1269" s="41" t="s">
        <v>366</v>
      </c>
      <c r="H1269" s="41" t="s">
        <v>366</v>
      </c>
      <c r="I1269" s="41" t="s">
        <v>366</v>
      </c>
      <c r="J1269" s="41">
        <v>37791</v>
      </c>
    </row>
    <row r="1270" spans="1:10" x14ac:dyDescent="0.2">
      <c r="A1270" s="41">
        <v>37792</v>
      </c>
      <c r="B1270" s="41" t="s">
        <v>366</v>
      </c>
      <c r="C1270" s="41" t="s">
        <v>366</v>
      </c>
      <c r="D1270" s="41">
        <v>37802</v>
      </c>
      <c r="E1270" s="41" t="s">
        <v>366</v>
      </c>
      <c r="F1270" s="41" t="s">
        <v>366</v>
      </c>
      <c r="G1270" s="41" t="s">
        <v>366</v>
      </c>
      <c r="H1270" s="41" t="s">
        <v>366</v>
      </c>
      <c r="I1270" s="41" t="s">
        <v>366</v>
      </c>
      <c r="J1270" s="41">
        <v>37792</v>
      </c>
    </row>
    <row r="1271" spans="1:10" x14ac:dyDescent="0.2">
      <c r="A1271" s="41">
        <v>37793</v>
      </c>
      <c r="B1271" s="41" t="s">
        <v>366</v>
      </c>
      <c r="C1271" s="41" t="s">
        <v>366</v>
      </c>
      <c r="D1271" s="41">
        <v>37802</v>
      </c>
      <c r="E1271" s="41" t="s">
        <v>366</v>
      </c>
      <c r="F1271" s="41" t="s">
        <v>366</v>
      </c>
      <c r="G1271" s="41" t="s">
        <v>366</v>
      </c>
      <c r="H1271" s="41" t="s">
        <v>366</v>
      </c>
      <c r="I1271" s="41" t="s">
        <v>366</v>
      </c>
      <c r="J1271" s="41">
        <v>37793</v>
      </c>
    </row>
    <row r="1272" spans="1:10" x14ac:dyDescent="0.2">
      <c r="A1272" s="41">
        <v>37794</v>
      </c>
      <c r="B1272" s="41" t="s">
        <v>366</v>
      </c>
      <c r="C1272" s="41" t="s">
        <v>366</v>
      </c>
      <c r="D1272" s="41">
        <v>37802</v>
      </c>
      <c r="E1272" s="41" t="s">
        <v>366</v>
      </c>
      <c r="F1272" s="41" t="s">
        <v>366</v>
      </c>
      <c r="G1272" s="41" t="s">
        <v>366</v>
      </c>
      <c r="H1272" s="41" t="s">
        <v>366</v>
      </c>
      <c r="I1272" s="41" t="s">
        <v>366</v>
      </c>
      <c r="J1272" s="41">
        <v>37794</v>
      </c>
    </row>
    <row r="1273" spans="1:10" x14ac:dyDescent="0.2">
      <c r="A1273" s="41">
        <v>37795</v>
      </c>
      <c r="B1273" s="41" t="s">
        <v>366</v>
      </c>
      <c r="C1273" s="41" t="s">
        <v>366</v>
      </c>
      <c r="D1273" s="41">
        <v>37802</v>
      </c>
      <c r="E1273" s="41" t="s">
        <v>366</v>
      </c>
      <c r="F1273" s="41" t="s">
        <v>366</v>
      </c>
      <c r="G1273" s="41" t="s">
        <v>366</v>
      </c>
      <c r="H1273" s="41" t="s">
        <v>366</v>
      </c>
      <c r="I1273" s="41" t="s">
        <v>366</v>
      </c>
      <c r="J1273" s="41">
        <v>37795</v>
      </c>
    </row>
    <row r="1274" spans="1:10" x14ac:dyDescent="0.2">
      <c r="A1274" s="41">
        <v>37796</v>
      </c>
      <c r="B1274" s="41" t="s">
        <v>366</v>
      </c>
      <c r="C1274" s="41" t="s">
        <v>366</v>
      </c>
      <c r="D1274" s="41">
        <v>37802</v>
      </c>
      <c r="E1274" s="41" t="s">
        <v>366</v>
      </c>
      <c r="F1274" s="41" t="s">
        <v>366</v>
      </c>
      <c r="G1274" s="41" t="s">
        <v>366</v>
      </c>
      <c r="H1274" s="41" t="s">
        <v>366</v>
      </c>
      <c r="I1274" s="41" t="s">
        <v>366</v>
      </c>
      <c r="J1274" s="41">
        <v>37796</v>
      </c>
    </row>
    <row r="1275" spans="1:10" x14ac:dyDescent="0.2">
      <c r="A1275" s="41">
        <v>37797</v>
      </c>
      <c r="B1275" s="41" t="s">
        <v>366</v>
      </c>
      <c r="C1275" s="41" t="s">
        <v>366</v>
      </c>
      <c r="D1275" s="41">
        <v>37802</v>
      </c>
      <c r="E1275" s="41" t="s">
        <v>366</v>
      </c>
      <c r="F1275" s="41" t="s">
        <v>366</v>
      </c>
      <c r="G1275" s="41" t="s">
        <v>366</v>
      </c>
      <c r="H1275" s="41" t="s">
        <v>366</v>
      </c>
      <c r="I1275" s="41" t="s">
        <v>366</v>
      </c>
      <c r="J1275" s="41">
        <v>37797</v>
      </c>
    </row>
    <row r="1276" spans="1:10" x14ac:dyDescent="0.2">
      <c r="A1276" s="41">
        <v>37798</v>
      </c>
      <c r="B1276" s="41" t="s">
        <v>366</v>
      </c>
      <c r="C1276" s="41" t="s">
        <v>366</v>
      </c>
      <c r="D1276" s="41">
        <v>37802</v>
      </c>
      <c r="E1276" s="41" t="s">
        <v>366</v>
      </c>
      <c r="F1276" s="41" t="s">
        <v>366</v>
      </c>
      <c r="G1276" s="41" t="s">
        <v>366</v>
      </c>
      <c r="H1276" s="41" t="s">
        <v>366</v>
      </c>
      <c r="I1276" s="41" t="s">
        <v>366</v>
      </c>
      <c r="J1276" s="41">
        <v>37798</v>
      </c>
    </row>
    <row r="1277" spans="1:10" x14ac:dyDescent="0.2">
      <c r="A1277" s="41">
        <v>37799</v>
      </c>
      <c r="B1277" s="41" t="s">
        <v>366</v>
      </c>
      <c r="C1277" s="41" t="s">
        <v>366</v>
      </c>
      <c r="D1277" s="41">
        <v>37802</v>
      </c>
      <c r="E1277" s="41" t="s">
        <v>366</v>
      </c>
      <c r="F1277" s="41" t="s">
        <v>366</v>
      </c>
      <c r="G1277" s="41" t="s">
        <v>366</v>
      </c>
      <c r="H1277" s="41" t="s">
        <v>366</v>
      </c>
      <c r="I1277" s="41" t="s">
        <v>366</v>
      </c>
      <c r="J1277" s="41">
        <v>37799</v>
      </c>
    </row>
    <row r="1278" spans="1:10" x14ac:dyDescent="0.2">
      <c r="A1278" s="41">
        <v>37800</v>
      </c>
      <c r="B1278" s="41" t="s">
        <v>366</v>
      </c>
      <c r="C1278" s="41" t="s">
        <v>366</v>
      </c>
      <c r="D1278" s="41">
        <v>37802</v>
      </c>
      <c r="E1278" s="41" t="s">
        <v>366</v>
      </c>
      <c r="F1278" s="41" t="s">
        <v>366</v>
      </c>
      <c r="G1278" s="41" t="s">
        <v>366</v>
      </c>
      <c r="H1278" s="41" t="s">
        <v>366</v>
      </c>
      <c r="I1278" s="41" t="s">
        <v>366</v>
      </c>
      <c r="J1278" s="41">
        <v>37800</v>
      </c>
    </row>
    <row r="1279" spans="1:10" x14ac:dyDescent="0.2">
      <c r="A1279" s="41">
        <v>37801</v>
      </c>
      <c r="B1279" s="41" t="s">
        <v>366</v>
      </c>
      <c r="C1279" s="41" t="s">
        <v>366</v>
      </c>
      <c r="D1279" s="41">
        <v>37802</v>
      </c>
      <c r="E1279" s="41" t="s">
        <v>366</v>
      </c>
      <c r="F1279" s="41" t="s">
        <v>366</v>
      </c>
      <c r="G1279" s="41" t="s">
        <v>366</v>
      </c>
      <c r="H1279" s="41" t="s">
        <v>366</v>
      </c>
      <c r="I1279" s="41" t="s">
        <v>366</v>
      </c>
      <c r="J1279" s="41">
        <v>37801</v>
      </c>
    </row>
    <row r="1280" spans="1:10" x14ac:dyDescent="0.2">
      <c r="A1280" s="41">
        <v>37802</v>
      </c>
      <c r="B1280" s="41" t="s">
        <v>366</v>
      </c>
      <c r="C1280" s="41" t="s">
        <v>366</v>
      </c>
      <c r="D1280" s="41">
        <v>37802</v>
      </c>
      <c r="E1280" s="41" t="s">
        <v>366</v>
      </c>
      <c r="F1280" s="41" t="s">
        <v>366</v>
      </c>
      <c r="G1280" s="41" t="s">
        <v>366</v>
      </c>
      <c r="H1280" s="41" t="s">
        <v>366</v>
      </c>
      <c r="I1280" s="41" t="s">
        <v>366</v>
      </c>
      <c r="J1280" s="41">
        <v>37802</v>
      </c>
    </row>
    <row r="1281" spans="1:10" x14ac:dyDescent="0.2">
      <c r="A1281" s="41">
        <v>37803</v>
      </c>
      <c r="B1281" s="41" t="s">
        <v>366</v>
      </c>
      <c r="C1281" s="41" t="s">
        <v>366</v>
      </c>
      <c r="D1281" s="41">
        <v>38168</v>
      </c>
      <c r="E1281" s="41" t="s">
        <v>366</v>
      </c>
      <c r="F1281" s="41" t="s">
        <v>366</v>
      </c>
      <c r="G1281" s="41" t="s">
        <v>366</v>
      </c>
      <c r="H1281" s="41" t="s">
        <v>366</v>
      </c>
      <c r="I1281" s="41" t="s">
        <v>366</v>
      </c>
      <c r="J1281" s="41">
        <v>37803</v>
      </c>
    </row>
    <row r="1282" spans="1:10" x14ac:dyDescent="0.2">
      <c r="A1282" s="41">
        <v>37804</v>
      </c>
      <c r="B1282" s="41" t="s">
        <v>366</v>
      </c>
      <c r="C1282" s="41" t="s">
        <v>366</v>
      </c>
      <c r="D1282" s="41">
        <v>38168</v>
      </c>
      <c r="E1282" s="41" t="s">
        <v>366</v>
      </c>
      <c r="F1282" s="41" t="s">
        <v>366</v>
      </c>
      <c r="G1282" s="41" t="s">
        <v>366</v>
      </c>
      <c r="H1282" s="41" t="s">
        <v>366</v>
      </c>
      <c r="I1282" s="41" t="s">
        <v>366</v>
      </c>
      <c r="J1282" s="41">
        <v>37804</v>
      </c>
    </row>
    <row r="1283" spans="1:10" x14ac:dyDescent="0.2">
      <c r="A1283" s="41">
        <v>37805</v>
      </c>
      <c r="B1283" s="41" t="s">
        <v>366</v>
      </c>
      <c r="C1283" s="41" t="s">
        <v>366</v>
      </c>
      <c r="D1283" s="41">
        <v>38168</v>
      </c>
      <c r="E1283" s="41" t="s">
        <v>366</v>
      </c>
      <c r="F1283" s="41" t="s">
        <v>366</v>
      </c>
      <c r="G1283" s="41" t="s">
        <v>366</v>
      </c>
      <c r="H1283" s="41" t="s">
        <v>366</v>
      </c>
      <c r="I1283" s="41" t="s">
        <v>366</v>
      </c>
      <c r="J1283" s="41">
        <v>37805</v>
      </c>
    </row>
    <row r="1284" spans="1:10" x14ac:dyDescent="0.2">
      <c r="A1284" s="41">
        <v>37806</v>
      </c>
      <c r="B1284" s="41" t="s">
        <v>366</v>
      </c>
      <c r="C1284" s="41" t="s">
        <v>366</v>
      </c>
      <c r="D1284" s="41">
        <v>38168</v>
      </c>
      <c r="E1284" s="41" t="s">
        <v>366</v>
      </c>
      <c r="F1284" s="41" t="s">
        <v>366</v>
      </c>
      <c r="G1284" s="41" t="s">
        <v>366</v>
      </c>
      <c r="H1284" s="41" t="s">
        <v>366</v>
      </c>
      <c r="I1284" s="41" t="s">
        <v>366</v>
      </c>
      <c r="J1284" s="41">
        <v>37806</v>
      </c>
    </row>
    <row r="1285" spans="1:10" x14ac:dyDescent="0.2">
      <c r="A1285" s="41">
        <v>37807</v>
      </c>
      <c r="B1285" s="41" t="s">
        <v>366</v>
      </c>
      <c r="C1285" s="41" t="s">
        <v>366</v>
      </c>
      <c r="D1285" s="41">
        <v>38168</v>
      </c>
      <c r="E1285" s="41" t="s">
        <v>366</v>
      </c>
      <c r="F1285" s="41" t="s">
        <v>366</v>
      </c>
      <c r="G1285" s="41" t="s">
        <v>366</v>
      </c>
      <c r="H1285" s="41" t="s">
        <v>366</v>
      </c>
      <c r="I1285" s="41" t="s">
        <v>366</v>
      </c>
      <c r="J1285" s="41">
        <v>37807</v>
      </c>
    </row>
    <row r="1286" spans="1:10" x14ac:dyDescent="0.2">
      <c r="A1286" s="41">
        <v>37808</v>
      </c>
      <c r="B1286" s="41" t="s">
        <v>366</v>
      </c>
      <c r="C1286" s="41" t="s">
        <v>366</v>
      </c>
      <c r="D1286" s="41">
        <v>38168</v>
      </c>
      <c r="E1286" s="41" t="s">
        <v>366</v>
      </c>
      <c r="F1286" s="41" t="s">
        <v>366</v>
      </c>
      <c r="G1286" s="41" t="s">
        <v>366</v>
      </c>
      <c r="H1286" s="41" t="s">
        <v>366</v>
      </c>
      <c r="I1286" s="41" t="s">
        <v>366</v>
      </c>
      <c r="J1286" s="41">
        <v>37808</v>
      </c>
    </row>
    <row r="1287" spans="1:10" x14ac:dyDescent="0.2">
      <c r="A1287" s="41">
        <v>37809</v>
      </c>
      <c r="B1287" s="41" t="s">
        <v>366</v>
      </c>
      <c r="C1287" s="41" t="s">
        <v>366</v>
      </c>
      <c r="D1287" s="41">
        <v>38168</v>
      </c>
      <c r="E1287" s="41" t="s">
        <v>366</v>
      </c>
      <c r="F1287" s="41" t="s">
        <v>366</v>
      </c>
      <c r="G1287" s="41" t="s">
        <v>366</v>
      </c>
      <c r="H1287" s="41" t="s">
        <v>366</v>
      </c>
      <c r="I1287" s="41" t="s">
        <v>366</v>
      </c>
      <c r="J1287" s="41">
        <v>37809</v>
      </c>
    </row>
    <row r="1288" spans="1:10" x14ac:dyDescent="0.2">
      <c r="A1288" s="41">
        <v>37810</v>
      </c>
      <c r="B1288" s="41" t="s">
        <v>366</v>
      </c>
      <c r="C1288" s="41" t="s">
        <v>366</v>
      </c>
      <c r="D1288" s="41">
        <v>38168</v>
      </c>
      <c r="E1288" s="41" t="s">
        <v>366</v>
      </c>
      <c r="F1288" s="41" t="s">
        <v>366</v>
      </c>
      <c r="G1288" s="41" t="s">
        <v>366</v>
      </c>
      <c r="H1288" s="41" t="s">
        <v>366</v>
      </c>
      <c r="I1288" s="41" t="s">
        <v>366</v>
      </c>
      <c r="J1288" s="41">
        <v>37810</v>
      </c>
    </row>
    <row r="1289" spans="1:10" x14ac:dyDescent="0.2">
      <c r="A1289" s="41">
        <v>37811</v>
      </c>
      <c r="B1289" s="41" t="s">
        <v>366</v>
      </c>
      <c r="C1289" s="41" t="s">
        <v>366</v>
      </c>
      <c r="D1289" s="41">
        <v>38168</v>
      </c>
      <c r="E1289" s="41" t="s">
        <v>366</v>
      </c>
      <c r="F1289" s="41" t="s">
        <v>366</v>
      </c>
      <c r="G1289" s="41" t="s">
        <v>366</v>
      </c>
      <c r="H1289" s="41" t="s">
        <v>366</v>
      </c>
      <c r="I1289" s="41" t="s">
        <v>366</v>
      </c>
      <c r="J1289" s="41">
        <v>37811</v>
      </c>
    </row>
    <row r="1290" spans="1:10" x14ac:dyDescent="0.2">
      <c r="A1290" s="41">
        <v>37812</v>
      </c>
      <c r="B1290" s="41" t="s">
        <v>366</v>
      </c>
      <c r="C1290" s="41" t="s">
        <v>366</v>
      </c>
      <c r="D1290" s="41">
        <v>38168</v>
      </c>
      <c r="E1290" s="41" t="s">
        <v>366</v>
      </c>
      <c r="F1290" s="41" t="s">
        <v>366</v>
      </c>
      <c r="G1290" s="41" t="s">
        <v>366</v>
      </c>
      <c r="H1290" s="41" t="s">
        <v>366</v>
      </c>
      <c r="I1290" s="41" t="s">
        <v>366</v>
      </c>
      <c r="J1290" s="41">
        <v>37812</v>
      </c>
    </row>
    <row r="1291" spans="1:10" x14ac:dyDescent="0.2">
      <c r="A1291" s="41">
        <v>37813</v>
      </c>
      <c r="B1291" s="41" t="s">
        <v>366</v>
      </c>
      <c r="C1291" s="41" t="s">
        <v>366</v>
      </c>
      <c r="D1291" s="41">
        <v>38168</v>
      </c>
      <c r="E1291" s="41" t="s">
        <v>366</v>
      </c>
      <c r="F1291" s="41" t="s">
        <v>366</v>
      </c>
      <c r="G1291" s="41" t="s">
        <v>366</v>
      </c>
      <c r="H1291" s="41" t="s">
        <v>366</v>
      </c>
      <c r="I1291" s="41" t="s">
        <v>366</v>
      </c>
      <c r="J1291" s="41">
        <v>37813</v>
      </c>
    </row>
    <row r="1292" spans="1:10" x14ac:dyDescent="0.2">
      <c r="A1292" s="41">
        <v>37814</v>
      </c>
      <c r="B1292" s="41" t="s">
        <v>366</v>
      </c>
      <c r="C1292" s="41" t="s">
        <v>366</v>
      </c>
      <c r="D1292" s="41">
        <v>38168</v>
      </c>
      <c r="E1292" s="41" t="s">
        <v>366</v>
      </c>
      <c r="F1292" s="41" t="s">
        <v>366</v>
      </c>
      <c r="G1292" s="41" t="s">
        <v>366</v>
      </c>
      <c r="H1292" s="41" t="s">
        <v>366</v>
      </c>
      <c r="I1292" s="41" t="s">
        <v>366</v>
      </c>
      <c r="J1292" s="41">
        <v>37814</v>
      </c>
    </row>
    <row r="1293" spans="1:10" x14ac:dyDescent="0.2">
      <c r="A1293" s="41">
        <v>37815</v>
      </c>
      <c r="B1293" s="41" t="s">
        <v>366</v>
      </c>
      <c r="C1293" s="41" t="s">
        <v>366</v>
      </c>
      <c r="D1293" s="41">
        <v>38168</v>
      </c>
      <c r="E1293" s="41" t="s">
        <v>366</v>
      </c>
      <c r="F1293" s="41" t="s">
        <v>366</v>
      </c>
      <c r="G1293" s="41" t="s">
        <v>366</v>
      </c>
      <c r="H1293" s="41" t="s">
        <v>366</v>
      </c>
      <c r="I1293" s="41" t="s">
        <v>366</v>
      </c>
      <c r="J1293" s="41">
        <v>37815</v>
      </c>
    </row>
    <row r="1294" spans="1:10" x14ac:dyDescent="0.2">
      <c r="A1294" s="41">
        <v>37816</v>
      </c>
      <c r="B1294" s="41" t="s">
        <v>366</v>
      </c>
      <c r="C1294" s="41" t="s">
        <v>366</v>
      </c>
      <c r="D1294" s="41">
        <v>38168</v>
      </c>
      <c r="E1294" s="41" t="s">
        <v>366</v>
      </c>
      <c r="F1294" s="41" t="s">
        <v>366</v>
      </c>
      <c r="G1294" s="41" t="s">
        <v>366</v>
      </c>
      <c r="H1294" s="41" t="s">
        <v>366</v>
      </c>
      <c r="I1294" s="41" t="s">
        <v>366</v>
      </c>
      <c r="J1294" s="41">
        <v>37816</v>
      </c>
    </row>
    <row r="1295" spans="1:10" x14ac:dyDescent="0.2">
      <c r="A1295" s="41">
        <v>37817</v>
      </c>
      <c r="B1295" s="41" t="s">
        <v>366</v>
      </c>
      <c r="C1295" s="41" t="s">
        <v>366</v>
      </c>
      <c r="D1295" s="41">
        <v>38168</v>
      </c>
      <c r="E1295" s="41" t="s">
        <v>366</v>
      </c>
      <c r="F1295" s="41" t="s">
        <v>366</v>
      </c>
      <c r="G1295" s="41" t="s">
        <v>366</v>
      </c>
      <c r="H1295" s="41" t="s">
        <v>366</v>
      </c>
      <c r="I1295" s="41" t="s">
        <v>366</v>
      </c>
      <c r="J1295" s="41">
        <v>37817</v>
      </c>
    </row>
    <row r="1296" spans="1:10" x14ac:dyDescent="0.2">
      <c r="A1296" s="41">
        <v>37818</v>
      </c>
      <c r="B1296" s="41" t="s">
        <v>366</v>
      </c>
      <c r="C1296" s="41" t="s">
        <v>366</v>
      </c>
      <c r="D1296" s="41">
        <v>38168</v>
      </c>
      <c r="E1296" s="41" t="s">
        <v>366</v>
      </c>
      <c r="F1296" s="41" t="s">
        <v>366</v>
      </c>
      <c r="G1296" s="41" t="s">
        <v>366</v>
      </c>
      <c r="H1296" s="41" t="s">
        <v>366</v>
      </c>
      <c r="I1296" s="41" t="s">
        <v>366</v>
      </c>
      <c r="J1296" s="41">
        <v>37818</v>
      </c>
    </row>
    <row r="1297" spans="1:10" x14ac:dyDescent="0.2">
      <c r="A1297" s="41">
        <v>37819</v>
      </c>
      <c r="B1297" s="41" t="s">
        <v>366</v>
      </c>
      <c r="C1297" s="41" t="s">
        <v>366</v>
      </c>
      <c r="D1297" s="41">
        <v>38168</v>
      </c>
      <c r="E1297" s="41" t="s">
        <v>366</v>
      </c>
      <c r="F1297" s="41" t="s">
        <v>366</v>
      </c>
      <c r="G1297" s="41" t="s">
        <v>366</v>
      </c>
      <c r="H1297" s="41" t="s">
        <v>366</v>
      </c>
      <c r="I1297" s="41" t="s">
        <v>366</v>
      </c>
      <c r="J1297" s="41">
        <v>37819</v>
      </c>
    </row>
    <row r="1298" spans="1:10" x14ac:dyDescent="0.2">
      <c r="A1298" s="41">
        <v>37820</v>
      </c>
      <c r="B1298" s="41" t="s">
        <v>366</v>
      </c>
      <c r="C1298" s="41" t="s">
        <v>366</v>
      </c>
      <c r="D1298" s="41">
        <v>38168</v>
      </c>
      <c r="E1298" s="41" t="s">
        <v>366</v>
      </c>
      <c r="F1298" s="41" t="s">
        <v>366</v>
      </c>
      <c r="G1298" s="41" t="s">
        <v>366</v>
      </c>
      <c r="H1298" s="41" t="s">
        <v>366</v>
      </c>
      <c r="I1298" s="41" t="s">
        <v>366</v>
      </c>
      <c r="J1298" s="41">
        <v>37820</v>
      </c>
    </row>
    <row r="1299" spans="1:10" x14ac:dyDescent="0.2">
      <c r="A1299" s="41">
        <v>37821</v>
      </c>
      <c r="B1299" s="41" t="s">
        <v>366</v>
      </c>
      <c r="C1299" s="41" t="s">
        <v>366</v>
      </c>
      <c r="D1299" s="41">
        <v>38168</v>
      </c>
      <c r="E1299" s="41" t="s">
        <v>366</v>
      </c>
      <c r="F1299" s="41" t="s">
        <v>366</v>
      </c>
      <c r="G1299" s="41" t="s">
        <v>366</v>
      </c>
      <c r="H1299" s="41" t="s">
        <v>366</v>
      </c>
      <c r="I1299" s="41" t="s">
        <v>366</v>
      </c>
      <c r="J1299" s="41">
        <v>37821</v>
      </c>
    </row>
    <row r="1300" spans="1:10" x14ac:dyDescent="0.2">
      <c r="A1300" s="41">
        <v>37822</v>
      </c>
      <c r="B1300" s="41" t="s">
        <v>366</v>
      </c>
      <c r="C1300" s="41" t="s">
        <v>366</v>
      </c>
      <c r="D1300" s="41">
        <v>38168</v>
      </c>
      <c r="E1300" s="41" t="s">
        <v>366</v>
      </c>
      <c r="F1300" s="41" t="s">
        <v>366</v>
      </c>
      <c r="G1300" s="41" t="s">
        <v>366</v>
      </c>
      <c r="H1300" s="41" t="s">
        <v>366</v>
      </c>
      <c r="I1300" s="41" t="s">
        <v>366</v>
      </c>
      <c r="J1300" s="41">
        <v>37822</v>
      </c>
    </row>
    <row r="1301" spans="1:10" x14ac:dyDescent="0.2">
      <c r="A1301" s="41">
        <v>37823</v>
      </c>
      <c r="B1301" s="41" t="s">
        <v>366</v>
      </c>
      <c r="C1301" s="41" t="s">
        <v>366</v>
      </c>
      <c r="D1301" s="41">
        <v>38168</v>
      </c>
      <c r="E1301" s="41" t="s">
        <v>366</v>
      </c>
      <c r="F1301" s="41" t="s">
        <v>366</v>
      </c>
      <c r="G1301" s="41" t="s">
        <v>366</v>
      </c>
      <c r="H1301" s="41" t="s">
        <v>366</v>
      </c>
      <c r="I1301" s="41" t="s">
        <v>366</v>
      </c>
      <c r="J1301" s="41">
        <v>37823</v>
      </c>
    </row>
    <row r="1302" spans="1:10" x14ac:dyDescent="0.2">
      <c r="A1302" s="41">
        <v>37824</v>
      </c>
      <c r="B1302" s="41" t="s">
        <v>366</v>
      </c>
      <c r="C1302" s="41" t="s">
        <v>366</v>
      </c>
      <c r="D1302" s="41">
        <v>38168</v>
      </c>
      <c r="E1302" s="41" t="s">
        <v>366</v>
      </c>
      <c r="F1302" s="41" t="s">
        <v>366</v>
      </c>
      <c r="G1302" s="41" t="s">
        <v>366</v>
      </c>
      <c r="H1302" s="41" t="s">
        <v>366</v>
      </c>
      <c r="I1302" s="41" t="s">
        <v>366</v>
      </c>
      <c r="J1302" s="41">
        <v>37824</v>
      </c>
    </row>
    <row r="1303" spans="1:10" x14ac:dyDescent="0.2">
      <c r="A1303" s="41">
        <v>37825</v>
      </c>
      <c r="B1303" s="41" t="s">
        <v>366</v>
      </c>
      <c r="C1303" s="41" t="s">
        <v>366</v>
      </c>
      <c r="D1303" s="41">
        <v>38168</v>
      </c>
      <c r="E1303" s="41" t="s">
        <v>366</v>
      </c>
      <c r="F1303" s="41" t="s">
        <v>366</v>
      </c>
      <c r="G1303" s="41" t="s">
        <v>366</v>
      </c>
      <c r="H1303" s="41" t="s">
        <v>366</v>
      </c>
      <c r="I1303" s="41" t="s">
        <v>366</v>
      </c>
      <c r="J1303" s="41">
        <v>37825</v>
      </c>
    </row>
    <row r="1304" spans="1:10" x14ac:dyDescent="0.2">
      <c r="A1304" s="41">
        <v>37826</v>
      </c>
      <c r="B1304" s="41" t="s">
        <v>366</v>
      </c>
      <c r="C1304" s="41" t="s">
        <v>366</v>
      </c>
      <c r="D1304" s="41">
        <v>38168</v>
      </c>
      <c r="E1304" s="41" t="s">
        <v>366</v>
      </c>
      <c r="F1304" s="41" t="s">
        <v>366</v>
      </c>
      <c r="G1304" s="41" t="s">
        <v>366</v>
      </c>
      <c r="H1304" s="41" t="s">
        <v>366</v>
      </c>
      <c r="I1304" s="41" t="s">
        <v>366</v>
      </c>
      <c r="J1304" s="41">
        <v>37826</v>
      </c>
    </row>
    <row r="1305" spans="1:10" x14ac:dyDescent="0.2">
      <c r="A1305" s="41">
        <v>37827</v>
      </c>
      <c r="B1305" s="41" t="s">
        <v>366</v>
      </c>
      <c r="C1305" s="41" t="s">
        <v>366</v>
      </c>
      <c r="D1305" s="41">
        <v>38168</v>
      </c>
      <c r="E1305" s="41" t="s">
        <v>366</v>
      </c>
      <c r="F1305" s="41" t="s">
        <v>366</v>
      </c>
      <c r="G1305" s="41" t="s">
        <v>366</v>
      </c>
      <c r="H1305" s="41" t="s">
        <v>366</v>
      </c>
      <c r="I1305" s="41" t="s">
        <v>366</v>
      </c>
      <c r="J1305" s="41">
        <v>37827</v>
      </c>
    </row>
    <row r="1306" spans="1:10" x14ac:dyDescent="0.2">
      <c r="A1306" s="41">
        <v>37828</v>
      </c>
      <c r="B1306" s="41" t="s">
        <v>366</v>
      </c>
      <c r="C1306" s="41" t="s">
        <v>366</v>
      </c>
      <c r="D1306" s="41">
        <v>38168</v>
      </c>
      <c r="E1306" s="41" t="s">
        <v>366</v>
      </c>
      <c r="F1306" s="41" t="s">
        <v>366</v>
      </c>
      <c r="G1306" s="41" t="s">
        <v>366</v>
      </c>
      <c r="H1306" s="41" t="s">
        <v>366</v>
      </c>
      <c r="I1306" s="41" t="s">
        <v>366</v>
      </c>
      <c r="J1306" s="41">
        <v>37828</v>
      </c>
    </row>
    <row r="1307" spans="1:10" x14ac:dyDescent="0.2">
      <c r="A1307" s="41">
        <v>37829</v>
      </c>
      <c r="B1307" s="41" t="s">
        <v>366</v>
      </c>
      <c r="C1307" s="41" t="s">
        <v>366</v>
      </c>
      <c r="D1307" s="41">
        <v>38168</v>
      </c>
      <c r="E1307" s="41" t="s">
        <v>366</v>
      </c>
      <c r="F1307" s="41" t="s">
        <v>366</v>
      </c>
      <c r="G1307" s="41" t="s">
        <v>366</v>
      </c>
      <c r="H1307" s="41" t="s">
        <v>366</v>
      </c>
      <c r="I1307" s="41" t="s">
        <v>366</v>
      </c>
      <c r="J1307" s="41">
        <v>37829</v>
      </c>
    </row>
    <row r="1308" spans="1:10" x14ac:dyDescent="0.2">
      <c r="A1308" s="41">
        <v>37830</v>
      </c>
      <c r="B1308" s="41" t="s">
        <v>366</v>
      </c>
      <c r="C1308" s="41" t="s">
        <v>366</v>
      </c>
      <c r="D1308" s="41">
        <v>38168</v>
      </c>
      <c r="E1308" s="41" t="s">
        <v>366</v>
      </c>
      <c r="F1308" s="41" t="s">
        <v>366</v>
      </c>
      <c r="G1308" s="41" t="s">
        <v>366</v>
      </c>
      <c r="H1308" s="41" t="s">
        <v>366</v>
      </c>
      <c r="I1308" s="41" t="s">
        <v>366</v>
      </c>
      <c r="J1308" s="41">
        <v>37830</v>
      </c>
    </row>
    <row r="1309" spans="1:10" x14ac:dyDescent="0.2">
      <c r="A1309" s="41">
        <v>37831</v>
      </c>
      <c r="B1309" s="41" t="s">
        <v>366</v>
      </c>
      <c r="C1309" s="41" t="s">
        <v>366</v>
      </c>
      <c r="D1309" s="41">
        <v>38168</v>
      </c>
      <c r="E1309" s="41" t="s">
        <v>366</v>
      </c>
      <c r="F1309" s="41" t="s">
        <v>366</v>
      </c>
      <c r="G1309" s="41" t="s">
        <v>366</v>
      </c>
      <c r="H1309" s="41" t="s">
        <v>366</v>
      </c>
      <c r="I1309" s="41" t="s">
        <v>366</v>
      </c>
      <c r="J1309" s="41">
        <v>37831</v>
      </c>
    </row>
    <row r="1310" spans="1:10" x14ac:dyDescent="0.2">
      <c r="A1310" s="41">
        <v>37832</v>
      </c>
      <c r="B1310" s="41" t="s">
        <v>366</v>
      </c>
      <c r="C1310" s="41" t="s">
        <v>366</v>
      </c>
      <c r="D1310" s="41">
        <v>38168</v>
      </c>
      <c r="E1310" s="41" t="s">
        <v>366</v>
      </c>
      <c r="F1310" s="41" t="s">
        <v>366</v>
      </c>
      <c r="G1310" s="41" t="s">
        <v>366</v>
      </c>
      <c r="H1310" s="41" t="s">
        <v>366</v>
      </c>
      <c r="I1310" s="41" t="s">
        <v>366</v>
      </c>
      <c r="J1310" s="41">
        <v>37832</v>
      </c>
    </row>
    <row r="1311" spans="1:10" x14ac:dyDescent="0.2">
      <c r="A1311" s="41">
        <v>37833</v>
      </c>
      <c r="B1311" s="41" t="s">
        <v>366</v>
      </c>
      <c r="C1311" s="41" t="s">
        <v>366</v>
      </c>
      <c r="D1311" s="41">
        <v>38168</v>
      </c>
      <c r="E1311" s="41" t="s">
        <v>366</v>
      </c>
      <c r="F1311" s="41" t="s">
        <v>366</v>
      </c>
      <c r="G1311" s="41" t="s">
        <v>366</v>
      </c>
      <c r="H1311" s="41" t="s">
        <v>366</v>
      </c>
      <c r="I1311" s="41" t="s">
        <v>366</v>
      </c>
      <c r="J1311" s="41">
        <v>37832</v>
      </c>
    </row>
    <row r="1312" spans="1:10" x14ac:dyDescent="0.2">
      <c r="A1312" s="41">
        <v>37834</v>
      </c>
      <c r="B1312" s="41" t="s">
        <v>366</v>
      </c>
      <c r="C1312" s="41" t="s">
        <v>366</v>
      </c>
      <c r="D1312" s="41">
        <v>38168</v>
      </c>
      <c r="E1312" s="41" t="s">
        <v>366</v>
      </c>
      <c r="F1312" s="41" t="s">
        <v>366</v>
      </c>
      <c r="G1312" s="41" t="s">
        <v>366</v>
      </c>
      <c r="H1312" s="41" t="s">
        <v>366</v>
      </c>
      <c r="I1312" s="41" t="s">
        <v>366</v>
      </c>
      <c r="J1312" s="41">
        <v>37834</v>
      </c>
    </row>
    <row r="1313" spans="1:10" x14ac:dyDescent="0.2">
      <c r="A1313" s="41">
        <v>37835</v>
      </c>
      <c r="B1313" s="41" t="s">
        <v>366</v>
      </c>
      <c r="C1313" s="41" t="s">
        <v>366</v>
      </c>
      <c r="D1313" s="41">
        <v>38168</v>
      </c>
      <c r="E1313" s="41" t="s">
        <v>366</v>
      </c>
      <c r="F1313" s="41" t="s">
        <v>366</v>
      </c>
      <c r="G1313" s="41" t="s">
        <v>366</v>
      </c>
      <c r="H1313" s="41" t="s">
        <v>366</v>
      </c>
      <c r="I1313" s="41" t="s">
        <v>366</v>
      </c>
      <c r="J1313" s="41">
        <v>37835</v>
      </c>
    </row>
    <row r="1314" spans="1:10" x14ac:dyDescent="0.2">
      <c r="A1314" s="41">
        <v>37836</v>
      </c>
      <c r="B1314" s="41" t="s">
        <v>366</v>
      </c>
      <c r="C1314" s="41" t="s">
        <v>366</v>
      </c>
      <c r="D1314" s="41">
        <v>38168</v>
      </c>
      <c r="E1314" s="41" t="s">
        <v>366</v>
      </c>
      <c r="F1314" s="41" t="s">
        <v>366</v>
      </c>
      <c r="G1314" s="41" t="s">
        <v>366</v>
      </c>
      <c r="H1314" s="41" t="s">
        <v>366</v>
      </c>
      <c r="I1314" s="41" t="s">
        <v>366</v>
      </c>
      <c r="J1314" s="41">
        <v>37836</v>
      </c>
    </row>
    <row r="1315" spans="1:10" x14ac:dyDescent="0.2">
      <c r="A1315" s="41">
        <v>37837</v>
      </c>
      <c r="B1315" s="41" t="s">
        <v>366</v>
      </c>
      <c r="C1315" s="41" t="s">
        <v>366</v>
      </c>
      <c r="D1315" s="41">
        <v>38168</v>
      </c>
      <c r="E1315" s="41" t="s">
        <v>366</v>
      </c>
      <c r="F1315" s="41" t="s">
        <v>366</v>
      </c>
      <c r="G1315" s="41" t="s">
        <v>366</v>
      </c>
      <c r="H1315" s="41" t="s">
        <v>366</v>
      </c>
      <c r="I1315" s="41" t="s">
        <v>366</v>
      </c>
      <c r="J1315" s="41">
        <v>37837</v>
      </c>
    </row>
    <row r="1316" spans="1:10" x14ac:dyDescent="0.2">
      <c r="A1316" s="41">
        <v>37838</v>
      </c>
      <c r="B1316" s="41" t="s">
        <v>366</v>
      </c>
      <c r="C1316" s="41" t="s">
        <v>366</v>
      </c>
      <c r="D1316" s="41">
        <v>38168</v>
      </c>
      <c r="E1316" s="41" t="s">
        <v>366</v>
      </c>
      <c r="F1316" s="41" t="s">
        <v>366</v>
      </c>
      <c r="G1316" s="41" t="s">
        <v>366</v>
      </c>
      <c r="H1316" s="41" t="s">
        <v>366</v>
      </c>
      <c r="I1316" s="41" t="s">
        <v>366</v>
      </c>
      <c r="J1316" s="41">
        <v>37838</v>
      </c>
    </row>
    <row r="1317" spans="1:10" x14ac:dyDescent="0.2">
      <c r="A1317" s="41">
        <v>37839</v>
      </c>
      <c r="B1317" s="41" t="s">
        <v>366</v>
      </c>
      <c r="C1317" s="41" t="s">
        <v>366</v>
      </c>
      <c r="D1317" s="41">
        <v>38168</v>
      </c>
      <c r="E1317" s="41" t="s">
        <v>366</v>
      </c>
      <c r="F1317" s="41" t="s">
        <v>366</v>
      </c>
      <c r="G1317" s="41" t="s">
        <v>366</v>
      </c>
      <c r="H1317" s="41" t="s">
        <v>366</v>
      </c>
      <c r="I1317" s="41" t="s">
        <v>366</v>
      </c>
      <c r="J1317" s="41">
        <v>37839</v>
      </c>
    </row>
    <row r="1318" spans="1:10" x14ac:dyDescent="0.2">
      <c r="A1318" s="41">
        <v>37840</v>
      </c>
      <c r="B1318" s="41" t="s">
        <v>366</v>
      </c>
      <c r="C1318" s="41" t="s">
        <v>366</v>
      </c>
      <c r="D1318" s="41">
        <v>38168</v>
      </c>
      <c r="E1318" s="41" t="s">
        <v>366</v>
      </c>
      <c r="F1318" s="41" t="s">
        <v>366</v>
      </c>
      <c r="G1318" s="41" t="s">
        <v>366</v>
      </c>
      <c r="H1318" s="41" t="s">
        <v>366</v>
      </c>
      <c r="I1318" s="41" t="s">
        <v>366</v>
      </c>
      <c r="J1318" s="41">
        <v>37840</v>
      </c>
    </row>
    <row r="1319" spans="1:10" x14ac:dyDescent="0.2">
      <c r="A1319" s="41">
        <v>37841</v>
      </c>
      <c r="B1319" s="41" t="s">
        <v>366</v>
      </c>
      <c r="C1319" s="41" t="s">
        <v>366</v>
      </c>
      <c r="D1319" s="41">
        <v>38168</v>
      </c>
      <c r="E1319" s="41" t="s">
        <v>366</v>
      </c>
      <c r="F1319" s="41" t="s">
        <v>366</v>
      </c>
      <c r="G1319" s="41" t="s">
        <v>366</v>
      </c>
      <c r="H1319" s="41" t="s">
        <v>366</v>
      </c>
      <c r="I1319" s="41" t="s">
        <v>366</v>
      </c>
      <c r="J1319" s="41">
        <v>37841</v>
      </c>
    </row>
    <row r="1320" spans="1:10" x14ac:dyDescent="0.2">
      <c r="A1320" s="41">
        <v>37842</v>
      </c>
      <c r="B1320" s="41" t="s">
        <v>366</v>
      </c>
      <c r="C1320" s="41" t="s">
        <v>366</v>
      </c>
      <c r="D1320" s="41">
        <v>38168</v>
      </c>
      <c r="E1320" s="41" t="s">
        <v>366</v>
      </c>
      <c r="F1320" s="41" t="s">
        <v>366</v>
      </c>
      <c r="G1320" s="41" t="s">
        <v>366</v>
      </c>
      <c r="H1320" s="41" t="s">
        <v>366</v>
      </c>
      <c r="I1320" s="41" t="s">
        <v>366</v>
      </c>
      <c r="J1320" s="41">
        <v>37842</v>
      </c>
    </row>
    <row r="1321" spans="1:10" x14ac:dyDescent="0.2">
      <c r="A1321" s="41">
        <v>37843</v>
      </c>
      <c r="B1321" s="41" t="s">
        <v>366</v>
      </c>
      <c r="C1321" s="41" t="s">
        <v>366</v>
      </c>
      <c r="D1321" s="41">
        <v>38168</v>
      </c>
      <c r="E1321" s="41" t="s">
        <v>366</v>
      </c>
      <c r="F1321" s="41" t="s">
        <v>366</v>
      </c>
      <c r="G1321" s="41" t="s">
        <v>366</v>
      </c>
      <c r="H1321" s="41" t="s">
        <v>366</v>
      </c>
      <c r="I1321" s="41" t="s">
        <v>366</v>
      </c>
      <c r="J1321" s="41">
        <v>37843</v>
      </c>
    </row>
    <row r="1322" spans="1:10" x14ac:dyDescent="0.2">
      <c r="A1322" s="41">
        <v>37844</v>
      </c>
      <c r="B1322" s="41" t="s">
        <v>366</v>
      </c>
      <c r="C1322" s="41" t="s">
        <v>366</v>
      </c>
      <c r="D1322" s="41">
        <v>38168</v>
      </c>
      <c r="E1322" s="41" t="s">
        <v>366</v>
      </c>
      <c r="F1322" s="41" t="s">
        <v>366</v>
      </c>
      <c r="G1322" s="41" t="s">
        <v>366</v>
      </c>
      <c r="H1322" s="41" t="s">
        <v>366</v>
      </c>
      <c r="I1322" s="41" t="s">
        <v>366</v>
      </c>
      <c r="J1322" s="41">
        <v>37844</v>
      </c>
    </row>
    <row r="1323" spans="1:10" x14ac:dyDescent="0.2">
      <c r="A1323" s="41">
        <v>37845</v>
      </c>
      <c r="B1323" s="41" t="s">
        <v>366</v>
      </c>
      <c r="C1323" s="41" t="s">
        <v>366</v>
      </c>
      <c r="D1323" s="41">
        <v>38168</v>
      </c>
      <c r="E1323" s="41" t="s">
        <v>366</v>
      </c>
      <c r="F1323" s="41" t="s">
        <v>366</v>
      </c>
      <c r="G1323" s="41" t="s">
        <v>366</v>
      </c>
      <c r="H1323" s="41" t="s">
        <v>366</v>
      </c>
      <c r="I1323" s="41" t="s">
        <v>366</v>
      </c>
      <c r="J1323" s="41">
        <v>37845</v>
      </c>
    </row>
    <row r="1324" spans="1:10" x14ac:dyDescent="0.2">
      <c r="A1324" s="41">
        <v>37846</v>
      </c>
      <c r="B1324" s="41" t="s">
        <v>366</v>
      </c>
      <c r="C1324" s="41" t="s">
        <v>366</v>
      </c>
      <c r="D1324" s="41">
        <v>38168</v>
      </c>
      <c r="E1324" s="41" t="s">
        <v>366</v>
      </c>
      <c r="F1324" s="41" t="s">
        <v>366</v>
      </c>
      <c r="G1324" s="41" t="s">
        <v>366</v>
      </c>
      <c r="H1324" s="41" t="s">
        <v>366</v>
      </c>
      <c r="I1324" s="41" t="s">
        <v>366</v>
      </c>
      <c r="J1324" s="41">
        <v>37846</v>
      </c>
    </row>
    <row r="1325" spans="1:10" x14ac:dyDescent="0.2">
      <c r="A1325" s="41">
        <v>37847</v>
      </c>
      <c r="B1325" s="41" t="s">
        <v>366</v>
      </c>
      <c r="C1325" s="41" t="s">
        <v>366</v>
      </c>
      <c r="D1325" s="41">
        <v>38168</v>
      </c>
      <c r="E1325" s="41" t="s">
        <v>366</v>
      </c>
      <c r="F1325" s="41" t="s">
        <v>366</v>
      </c>
      <c r="G1325" s="41" t="s">
        <v>366</v>
      </c>
      <c r="H1325" s="41" t="s">
        <v>366</v>
      </c>
      <c r="I1325" s="41" t="s">
        <v>366</v>
      </c>
      <c r="J1325" s="41">
        <v>37847</v>
      </c>
    </row>
    <row r="1326" spans="1:10" x14ac:dyDescent="0.2">
      <c r="A1326" s="41">
        <v>37848</v>
      </c>
      <c r="B1326" s="41" t="s">
        <v>366</v>
      </c>
      <c r="C1326" s="41" t="s">
        <v>366</v>
      </c>
      <c r="D1326" s="41">
        <v>38168</v>
      </c>
      <c r="E1326" s="41" t="s">
        <v>366</v>
      </c>
      <c r="F1326" s="41" t="s">
        <v>366</v>
      </c>
      <c r="G1326" s="41" t="s">
        <v>366</v>
      </c>
      <c r="H1326" s="41" t="s">
        <v>366</v>
      </c>
      <c r="I1326" s="41" t="s">
        <v>366</v>
      </c>
      <c r="J1326" s="41">
        <v>37848</v>
      </c>
    </row>
    <row r="1327" spans="1:10" x14ac:dyDescent="0.2">
      <c r="A1327" s="41">
        <v>37849</v>
      </c>
      <c r="B1327" s="41" t="s">
        <v>366</v>
      </c>
      <c r="C1327" s="41" t="s">
        <v>366</v>
      </c>
      <c r="D1327" s="41">
        <v>38168</v>
      </c>
      <c r="E1327" s="41" t="s">
        <v>366</v>
      </c>
      <c r="F1327" s="41" t="s">
        <v>366</v>
      </c>
      <c r="G1327" s="41" t="s">
        <v>366</v>
      </c>
      <c r="H1327" s="41" t="s">
        <v>366</v>
      </c>
      <c r="I1327" s="41" t="s">
        <v>366</v>
      </c>
      <c r="J1327" s="41">
        <v>37849</v>
      </c>
    </row>
    <row r="1328" spans="1:10" x14ac:dyDescent="0.2">
      <c r="A1328" s="41">
        <v>37850</v>
      </c>
      <c r="B1328" s="41" t="s">
        <v>366</v>
      </c>
      <c r="C1328" s="41" t="s">
        <v>366</v>
      </c>
      <c r="D1328" s="41">
        <v>38168</v>
      </c>
      <c r="E1328" s="41" t="s">
        <v>366</v>
      </c>
      <c r="F1328" s="41" t="s">
        <v>366</v>
      </c>
      <c r="G1328" s="41" t="s">
        <v>366</v>
      </c>
      <c r="H1328" s="41" t="s">
        <v>366</v>
      </c>
      <c r="I1328" s="41" t="s">
        <v>366</v>
      </c>
      <c r="J1328" s="41">
        <v>37850</v>
      </c>
    </row>
    <row r="1329" spans="1:10" x14ac:dyDescent="0.2">
      <c r="A1329" s="41">
        <v>37851</v>
      </c>
      <c r="B1329" s="41" t="s">
        <v>366</v>
      </c>
      <c r="C1329" s="41" t="s">
        <v>366</v>
      </c>
      <c r="D1329" s="41">
        <v>38168</v>
      </c>
      <c r="E1329" s="41" t="s">
        <v>366</v>
      </c>
      <c r="F1329" s="41" t="s">
        <v>366</v>
      </c>
      <c r="G1329" s="41" t="s">
        <v>366</v>
      </c>
      <c r="H1329" s="41" t="s">
        <v>366</v>
      </c>
      <c r="I1329" s="41" t="s">
        <v>366</v>
      </c>
      <c r="J1329" s="41">
        <v>37851</v>
      </c>
    </row>
    <row r="1330" spans="1:10" x14ac:dyDescent="0.2">
      <c r="A1330" s="41">
        <v>37852</v>
      </c>
      <c r="B1330" s="41" t="s">
        <v>366</v>
      </c>
      <c r="C1330" s="41" t="s">
        <v>366</v>
      </c>
      <c r="D1330" s="41">
        <v>38168</v>
      </c>
      <c r="E1330" s="41" t="s">
        <v>366</v>
      </c>
      <c r="F1330" s="41" t="s">
        <v>366</v>
      </c>
      <c r="G1330" s="41" t="s">
        <v>366</v>
      </c>
      <c r="H1330" s="41" t="s">
        <v>366</v>
      </c>
      <c r="I1330" s="41" t="s">
        <v>366</v>
      </c>
      <c r="J1330" s="41">
        <v>37852</v>
      </c>
    </row>
    <row r="1331" spans="1:10" x14ac:dyDescent="0.2">
      <c r="A1331" s="41">
        <v>37853</v>
      </c>
      <c r="B1331" s="41" t="s">
        <v>366</v>
      </c>
      <c r="C1331" s="41" t="s">
        <v>366</v>
      </c>
      <c r="D1331" s="41">
        <v>38168</v>
      </c>
      <c r="E1331" s="41" t="s">
        <v>366</v>
      </c>
      <c r="F1331" s="41" t="s">
        <v>366</v>
      </c>
      <c r="G1331" s="41" t="s">
        <v>366</v>
      </c>
      <c r="H1331" s="41" t="s">
        <v>366</v>
      </c>
      <c r="I1331" s="41" t="s">
        <v>366</v>
      </c>
      <c r="J1331" s="41">
        <v>37853</v>
      </c>
    </row>
    <row r="1332" spans="1:10" x14ac:dyDescent="0.2">
      <c r="A1332" s="41">
        <v>37854</v>
      </c>
      <c r="B1332" s="41" t="s">
        <v>366</v>
      </c>
      <c r="C1332" s="41" t="s">
        <v>366</v>
      </c>
      <c r="D1332" s="41">
        <v>38168</v>
      </c>
      <c r="E1332" s="41" t="s">
        <v>366</v>
      </c>
      <c r="F1332" s="41" t="s">
        <v>366</v>
      </c>
      <c r="G1332" s="41" t="s">
        <v>366</v>
      </c>
      <c r="H1332" s="41" t="s">
        <v>366</v>
      </c>
      <c r="I1332" s="41" t="s">
        <v>366</v>
      </c>
      <c r="J1332" s="41">
        <v>37854</v>
      </c>
    </row>
    <row r="1333" spans="1:10" x14ac:dyDescent="0.2">
      <c r="A1333" s="41">
        <v>37855</v>
      </c>
      <c r="B1333" s="41" t="s">
        <v>366</v>
      </c>
      <c r="C1333" s="41" t="s">
        <v>366</v>
      </c>
      <c r="D1333" s="41">
        <v>38168</v>
      </c>
      <c r="E1333" s="41" t="s">
        <v>366</v>
      </c>
      <c r="F1333" s="41" t="s">
        <v>366</v>
      </c>
      <c r="G1333" s="41" t="s">
        <v>366</v>
      </c>
      <c r="H1333" s="41" t="s">
        <v>366</v>
      </c>
      <c r="I1333" s="41" t="s">
        <v>366</v>
      </c>
      <c r="J1333" s="41">
        <v>37855</v>
      </c>
    </row>
    <row r="1334" spans="1:10" x14ac:dyDescent="0.2">
      <c r="A1334" s="41">
        <v>37856</v>
      </c>
      <c r="B1334" s="41" t="s">
        <v>366</v>
      </c>
      <c r="C1334" s="41" t="s">
        <v>366</v>
      </c>
      <c r="D1334" s="41">
        <v>38168</v>
      </c>
      <c r="E1334" s="41" t="s">
        <v>366</v>
      </c>
      <c r="F1334" s="41" t="s">
        <v>366</v>
      </c>
      <c r="G1334" s="41" t="s">
        <v>366</v>
      </c>
      <c r="H1334" s="41" t="s">
        <v>366</v>
      </c>
      <c r="I1334" s="41" t="s">
        <v>366</v>
      </c>
      <c r="J1334" s="41">
        <v>37856</v>
      </c>
    </row>
    <row r="1335" spans="1:10" x14ac:dyDescent="0.2">
      <c r="A1335" s="41">
        <v>37857</v>
      </c>
      <c r="B1335" s="41" t="s">
        <v>366</v>
      </c>
      <c r="C1335" s="41" t="s">
        <v>366</v>
      </c>
      <c r="D1335" s="41">
        <v>38168</v>
      </c>
      <c r="E1335" s="41" t="s">
        <v>366</v>
      </c>
      <c r="F1335" s="41" t="s">
        <v>366</v>
      </c>
      <c r="G1335" s="41" t="s">
        <v>366</v>
      </c>
      <c r="H1335" s="41" t="s">
        <v>366</v>
      </c>
      <c r="I1335" s="41" t="s">
        <v>366</v>
      </c>
      <c r="J1335" s="41">
        <v>37857</v>
      </c>
    </row>
    <row r="1336" spans="1:10" x14ac:dyDescent="0.2">
      <c r="A1336" s="41">
        <v>37858</v>
      </c>
      <c r="B1336" s="41" t="s">
        <v>366</v>
      </c>
      <c r="C1336" s="41" t="s">
        <v>366</v>
      </c>
      <c r="D1336" s="41">
        <v>38168</v>
      </c>
      <c r="E1336" s="41" t="s">
        <v>366</v>
      </c>
      <c r="F1336" s="41" t="s">
        <v>366</v>
      </c>
      <c r="G1336" s="41" t="s">
        <v>366</v>
      </c>
      <c r="H1336" s="41" t="s">
        <v>366</v>
      </c>
      <c r="I1336" s="41" t="s">
        <v>366</v>
      </c>
      <c r="J1336" s="41">
        <v>37858</v>
      </c>
    </row>
    <row r="1337" spans="1:10" x14ac:dyDescent="0.2">
      <c r="A1337" s="41">
        <v>37859</v>
      </c>
      <c r="B1337" s="41" t="s">
        <v>366</v>
      </c>
      <c r="C1337" s="41" t="s">
        <v>366</v>
      </c>
      <c r="D1337" s="41">
        <v>38168</v>
      </c>
      <c r="E1337" s="41" t="s">
        <v>366</v>
      </c>
      <c r="F1337" s="41" t="s">
        <v>366</v>
      </c>
      <c r="G1337" s="41" t="s">
        <v>366</v>
      </c>
      <c r="H1337" s="41" t="s">
        <v>366</v>
      </c>
      <c r="I1337" s="41" t="s">
        <v>366</v>
      </c>
      <c r="J1337" s="41">
        <v>37859</v>
      </c>
    </row>
    <row r="1338" spans="1:10" x14ac:dyDescent="0.2">
      <c r="A1338" s="41">
        <v>37860</v>
      </c>
      <c r="B1338" s="41" t="s">
        <v>366</v>
      </c>
      <c r="C1338" s="41" t="s">
        <v>366</v>
      </c>
      <c r="D1338" s="41">
        <v>38168</v>
      </c>
      <c r="E1338" s="41" t="s">
        <v>366</v>
      </c>
      <c r="F1338" s="41" t="s">
        <v>366</v>
      </c>
      <c r="G1338" s="41" t="s">
        <v>366</v>
      </c>
      <c r="H1338" s="41" t="s">
        <v>366</v>
      </c>
      <c r="I1338" s="41" t="s">
        <v>366</v>
      </c>
      <c r="J1338" s="41">
        <v>37860</v>
      </c>
    </row>
    <row r="1339" spans="1:10" x14ac:dyDescent="0.2">
      <c r="A1339" s="41">
        <v>37861</v>
      </c>
      <c r="B1339" s="41" t="s">
        <v>366</v>
      </c>
      <c r="C1339" s="41" t="s">
        <v>366</v>
      </c>
      <c r="D1339" s="41">
        <v>38168</v>
      </c>
      <c r="E1339" s="41" t="s">
        <v>366</v>
      </c>
      <c r="F1339" s="41" t="s">
        <v>366</v>
      </c>
      <c r="G1339" s="41" t="s">
        <v>366</v>
      </c>
      <c r="H1339" s="41" t="s">
        <v>366</v>
      </c>
      <c r="I1339" s="41" t="s">
        <v>366</v>
      </c>
      <c r="J1339" s="41">
        <v>37861</v>
      </c>
    </row>
    <row r="1340" spans="1:10" x14ac:dyDescent="0.2">
      <c r="A1340" s="41">
        <v>37862</v>
      </c>
      <c r="B1340" s="41" t="s">
        <v>366</v>
      </c>
      <c r="C1340" s="41" t="s">
        <v>366</v>
      </c>
      <c r="D1340" s="41">
        <v>38168</v>
      </c>
      <c r="E1340" s="41" t="s">
        <v>366</v>
      </c>
      <c r="F1340" s="41" t="s">
        <v>366</v>
      </c>
      <c r="G1340" s="41" t="s">
        <v>366</v>
      </c>
      <c r="H1340" s="41" t="s">
        <v>366</v>
      </c>
      <c r="I1340" s="41" t="s">
        <v>366</v>
      </c>
      <c r="J1340" s="41">
        <v>37862</v>
      </c>
    </row>
    <row r="1341" spans="1:10" x14ac:dyDescent="0.2">
      <c r="A1341" s="41">
        <v>37863</v>
      </c>
      <c r="B1341" s="41" t="s">
        <v>366</v>
      </c>
      <c r="C1341" s="41" t="s">
        <v>366</v>
      </c>
      <c r="D1341" s="41">
        <v>38168</v>
      </c>
      <c r="E1341" s="41" t="s">
        <v>366</v>
      </c>
      <c r="F1341" s="41" t="s">
        <v>366</v>
      </c>
      <c r="G1341" s="41" t="s">
        <v>366</v>
      </c>
      <c r="H1341" s="41" t="s">
        <v>366</v>
      </c>
      <c r="I1341" s="41" t="s">
        <v>366</v>
      </c>
      <c r="J1341" s="41">
        <v>37863</v>
      </c>
    </row>
    <row r="1342" spans="1:10" x14ac:dyDescent="0.2">
      <c r="A1342" s="41">
        <v>37864</v>
      </c>
      <c r="B1342" s="41" t="s">
        <v>366</v>
      </c>
      <c r="C1342" s="41" t="s">
        <v>366</v>
      </c>
      <c r="D1342" s="41">
        <v>38168</v>
      </c>
      <c r="E1342" s="41" t="s">
        <v>366</v>
      </c>
      <c r="F1342" s="41" t="s">
        <v>366</v>
      </c>
      <c r="G1342" s="41" t="s">
        <v>366</v>
      </c>
      <c r="H1342" s="41" t="s">
        <v>366</v>
      </c>
      <c r="I1342" s="41" t="s">
        <v>366</v>
      </c>
      <c r="J1342" s="41">
        <v>37863</v>
      </c>
    </row>
    <row r="1343" spans="1:10" x14ac:dyDescent="0.2">
      <c r="A1343" s="41">
        <v>37865</v>
      </c>
      <c r="B1343" s="41">
        <v>37803</v>
      </c>
      <c r="C1343" s="41">
        <v>37803</v>
      </c>
      <c r="D1343" s="41">
        <v>38168</v>
      </c>
      <c r="E1343" s="41">
        <v>38137</v>
      </c>
      <c r="F1343" s="41">
        <v>37865</v>
      </c>
      <c r="G1343" s="41" t="s">
        <v>366</v>
      </c>
      <c r="H1343" s="41">
        <v>37865</v>
      </c>
      <c r="I1343" s="41" t="s">
        <v>366</v>
      </c>
      <c r="J1343" s="41">
        <v>37865</v>
      </c>
    </row>
    <row r="1344" spans="1:10" x14ac:dyDescent="0.2">
      <c r="A1344" s="41">
        <v>37866</v>
      </c>
      <c r="B1344" s="41">
        <v>37804</v>
      </c>
      <c r="C1344" s="41">
        <v>37804</v>
      </c>
      <c r="D1344" s="41">
        <v>38168</v>
      </c>
      <c r="E1344" s="41">
        <v>38137</v>
      </c>
      <c r="F1344" s="41" t="s">
        <v>366</v>
      </c>
      <c r="G1344" s="41" t="s">
        <v>366</v>
      </c>
      <c r="H1344" s="41" t="s">
        <v>366</v>
      </c>
      <c r="I1344" s="41" t="s">
        <v>366</v>
      </c>
      <c r="J1344" s="41">
        <v>37866</v>
      </c>
    </row>
    <row r="1345" spans="1:10" x14ac:dyDescent="0.2">
      <c r="A1345" s="41">
        <v>37867</v>
      </c>
      <c r="B1345" s="41">
        <v>37806</v>
      </c>
      <c r="C1345" s="41">
        <v>37806</v>
      </c>
      <c r="D1345" s="41">
        <v>38168</v>
      </c>
      <c r="E1345" s="41">
        <v>38137</v>
      </c>
      <c r="F1345" s="41" t="s">
        <v>366</v>
      </c>
      <c r="G1345" s="41" t="s">
        <v>366</v>
      </c>
      <c r="H1345" s="41" t="s">
        <v>366</v>
      </c>
      <c r="I1345" s="41" t="s">
        <v>366</v>
      </c>
      <c r="J1345" s="41">
        <v>37867</v>
      </c>
    </row>
    <row r="1346" spans="1:10" x14ac:dyDescent="0.2">
      <c r="A1346" s="41">
        <v>37868</v>
      </c>
      <c r="B1346" s="41">
        <v>37807</v>
      </c>
      <c r="C1346" s="41">
        <v>37807</v>
      </c>
      <c r="D1346" s="41">
        <v>38168</v>
      </c>
      <c r="E1346" s="41">
        <v>38137</v>
      </c>
      <c r="F1346" s="41" t="s">
        <v>366</v>
      </c>
      <c r="G1346" s="41" t="s">
        <v>366</v>
      </c>
      <c r="H1346" s="41" t="s">
        <v>366</v>
      </c>
      <c r="I1346" s="41" t="s">
        <v>366</v>
      </c>
      <c r="J1346" s="41">
        <v>37868</v>
      </c>
    </row>
    <row r="1347" spans="1:10" x14ac:dyDescent="0.2">
      <c r="A1347" s="41">
        <v>37869</v>
      </c>
      <c r="B1347" s="41">
        <v>37808</v>
      </c>
      <c r="C1347" s="41">
        <v>37808</v>
      </c>
      <c r="D1347" s="41">
        <v>38168</v>
      </c>
      <c r="E1347" s="41">
        <v>38137</v>
      </c>
      <c r="F1347" s="41" t="s">
        <v>366</v>
      </c>
      <c r="G1347" s="41" t="s">
        <v>366</v>
      </c>
      <c r="H1347" s="41" t="s">
        <v>366</v>
      </c>
      <c r="I1347" s="41" t="s">
        <v>366</v>
      </c>
      <c r="J1347" s="41">
        <v>37869</v>
      </c>
    </row>
    <row r="1348" spans="1:10" x14ac:dyDescent="0.2">
      <c r="A1348" s="41">
        <v>37870</v>
      </c>
      <c r="B1348" s="41">
        <v>37810</v>
      </c>
      <c r="C1348" s="41">
        <v>37810</v>
      </c>
      <c r="D1348" s="41">
        <v>38168</v>
      </c>
      <c r="E1348" s="41">
        <v>38137</v>
      </c>
      <c r="F1348" s="41" t="s">
        <v>366</v>
      </c>
      <c r="G1348" s="41" t="s">
        <v>366</v>
      </c>
      <c r="H1348" s="41" t="s">
        <v>366</v>
      </c>
      <c r="I1348" s="41" t="s">
        <v>366</v>
      </c>
      <c r="J1348" s="41">
        <v>37870</v>
      </c>
    </row>
    <row r="1349" spans="1:10" x14ac:dyDescent="0.2">
      <c r="A1349" s="41">
        <v>37871</v>
      </c>
      <c r="B1349" s="41">
        <v>37811</v>
      </c>
      <c r="C1349" s="41">
        <v>37811</v>
      </c>
      <c r="D1349" s="41">
        <v>38168</v>
      </c>
      <c r="E1349" s="41">
        <v>38137</v>
      </c>
      <c r="F1349" s="41" t="s">
        <v>366</v>
      </c>
      <c r="G1349" s="41" t="s">
        <v>366</v>
      </c>
      <c r="H1349" s="41" t="s">
        <v>366</v>
      </c>
      <c r="I1349" s="41" t="s">
        <v>366</v>
      </c>
      <c r="J1349" s="41">
        <v>37871</v>
      </c>
    </row>
    <row r="1350" spans="1:10" x14ac:dyDescent="0.2">
      <c r="A1350" s="41">
        <v>37872</v>
      </c>
      <c r="B1350" s="41">
        <v>37812</v>
      </c>
      <c r="C1350" s="41">
        <v>37812</v>
      </c>
      <c r="D1350" s="41">
        <v>38168</v>
      </c>
      <c r="E1350" s="41">
        <v>38137</v>
      </c>
      <c r="F1350" s="41" t="s">
        <v>366</v>
      </c>
      <c r="G1350" s="41" t="s">
        <v>366</v>
      </c>
      <c r="H1350" s="41" t="s">
        <v>366</v>
      </c>
      <c r="I1350" s="41" t="s">
        <v>366</v>
      </c>
      <c r="J1350" s="41">
        <v>37872</v>
      </c>
    </row>
    <row r="1351" spans="1:10" x14ac:dyDescent="0.2">
      <c r="A1351" s="41">
        <v>37873</v>
      </c>
      <c r="B1351" s="41">
        <v>37814</v>
      </c>
      <c r="C1351" s="41">
        <v>37814</v>
      </c>
      <c r="D1351" s="41">
        <v>38168</v>
      </c>
      <c r="E1351" s="41">
        <v>38137</v>
      </c>
      <c r="F1351" s="41" t="s">
        <v>366</v>
      </c>
      <c r="G1351" s="41" t="s">
        <v>366</v>
      </c>
      <c r="H1351" s="41" t="s">
        <v>366</v>
      </c>
      <c r="I1351" s="41" t="s">
        <v>366</v>
      </c>
      <c r="J1351" s="41">
        <v>37873</v>
      </c>
    </row>
    <row r="1352" spans="1:10" x14ac:dyDescent="0.2">
      <c r="A1352" s="41">
        <v>37874</v>
      </c>
      <c r="B1352" s="41">
        <v>37815</v>
      </c>
      <c r="C1352" s="41">
        <v>37815</v>
      </c>
      <c r="D1352" s="41">
        <v>38168</v>
      </c>
      <c r="E1352" s="41">
        <v>38137</v>
      </c>
      <c r="F1352" s="41" t="s">
        <v>366</v>
      </c>
      <c r="G1352" s="41" t="s">
        <v>366</v>
      </c>
      <c r="H1352" s="41" t="s">
        <v>366</v>
      </c>
      <c r="I1352" s="41" t="s">
        <v>366</v>
      </c>
      <c r="J1352" s="41">
        <v>37874</v>
      </c>
    </row>
    <row r="1353" spans="1:10" x14ac:dyDescent="0.2">
      <c r="A1353" s="41">
        <v>37875</v>
      </c>
      <c r="B1353" s="41">
        <v>37816</v>
      </c>
      <c r="C1353" s="41">
        <v>37816</v>
      </c>
      <c r="D1353" s="41">
        <v>38168</v>
      </c>
      <c r="E1353" s="41">
        <v>38137</v>
      </c>
      <c r="F1353" s="41" t="s">
        <v>366</v>
      </c>
      <c r="G1353" s="41" t="s">
        <v>366</v>
      </c>
      <c r="H1353" s="41" t="s">
        <v>366</v>
      </c>
      <c r="I1353" s="41" t="s">
        <v>366</v>
      </c>
      <c r="J1353" s="41">
        <v>37875</v>
      </c>
    </row>
    <row r="1354" spans="1:10" x14ac:dyDescent="0.2">
      <c r="A1354" s="41">
        <v>37876</v>
      </c>
      <c r="B1354" s="41">
        <v>37818</v>
      </c>
      <c r="C1354" s="41">
        <v>37818</v>
      </c>
      <c r="D1354" s="41">
        <v>38168</v>
      </c>
      <c r="E1354" s="41">
        <v>38137</v>
      </c>
      <c r="F1354" s="41" t="s">
        <v>366</v>
      </c>
      <c r="G1354" s="41" t="s">
        <v>366</v>
      </c>
      <c r="H1354" s="41" t="s">
        <v>366</v>
      </c>
      <c r="I1354" s="41" t="s">
        <v>366</v>
      </c>
      <c r="J1354" s="41">
        <v>37876</v>
      </c>
    </row>
    <row r="1355" spans="1:10" x14ac:dyDescent="0.2">
      <c r="A1355" s="41">
        <v>37877</v>
      </c>
      <c r="B1355" s="41">
        <v>37819</v>
      </c>
      <c r="C1355" s="41">
        <v>37819</v>
      </c>
      <c r="D1355" s="41">
        <v>38168</v>
      </c>
      <c r="E1355" s="41">
        <v>38137</v>
      </c>
      <c r="F1355" s="41" t="s">
        <v>366</v>
      </c>
      <c r="G1355" s="41" t="s">
        <v>366</v>
      </c>
      <c r="H1355" s="41" t="s">
        <v>366</v>
      </c>
      <c r="I1355" s="41" t="s">
        <v>366</v>
      </c>
      <c r="J1355" s="41">
        <v>37877</v>
      </c>
    </row>
    <row r="1356" spans="1:10" x14ac:dyDescent="0.2">
      <c r="A1356" s="41">
        <v>37878</v>
      </c>
      <c r="B1356" s="41">
        <v>37820</v>
      </c>
      <c r="C1356" s="41">
        <v>37820</v>
      </c>
      <c r="D1356" s="41">
        <v>38168</v>
      </c>
      <c r="E1356" s="41">
        <v>38137</v>
      </c>
      <c r="F1356" s="41" t="s">
        <v>366</v>
      </c>
      <c r="G1356" s="41" t="s">
        <v>366</v>
      </c>
      <c r="H1356" s="41" t="s">
        <v>366</v>
      </c>
      <c r="I1356" s="41" t="s">
        <v>366</v>
      </c>
      <c r="J1356" s="41">
        <v>37878</v>
      </c>
    </row>
    <row r="1357" spans="1:10" x14ac:dyDescent="0.2">
      <c r="A1357" s="41">
        <v>37879</v>
      </c>
      <c r="B1357" s="41">
        <v>37822</v>
      </c>
      <c r="C1357" s="41">
        <v>37822</v>
      </c>
      <c r="D1357" s="41">
        <v>38168</v>
      </c>
      <c r="E1357" s="41">
        <v>38137</v>
      </c>
      <c r="F1357" s="41" t="s">
        <v>366</v>
      </c>
      <c r="G1357" s="41" t="s">
        <v>366</v>
      </c>
      <c r="H1357" s="41" t="s">
        <v>366</v>
      </c>
      <c r="I1357" s="41" t="s">
        <v>366</v>
      </c>
      <c r="J1357" s="41">
        <v>37879</v>
      </c>
    </row>
    <row r="1358" spans="1:10" x14ac:dyDescent="0.2">
      <c r="A1358" s="41">
        <v>37880</v>
      </c>
      <c r="B1358" s="41">
        <v>37823</v>
      </c>
      <c r="C1358" s="41">
        <v>37823</v>
      </c>
      <c r="D1358" s="41">
        <v>38168</v>
      </c>
      <c r="E1358" s="41">
        <v>38137</v>
      </c>
      <c r="F1358" s="41" t="s">
        <v>366</v>
      </c>
      <c r="G1358" s="41" t="s">
        <v>366</v>
      </c>
      <c r="H1358" s="41" t="s">
        <v>366</v>
      </c>
      <c r="I1358" s="41" t="s">
        <v>366</v>
      </c>
      <c r="J1358" s="41">
        <v>37880</v>
      </c>
    </row>
    <row r="1359" spans="1:10" x14ac:dyDescent="0.2">
      <c r="A1359" s="41">
        <v>37881</v>
      </c>
      <c r="B1359" s="41">
        <v>37824</v>
      </c>
      <c r="C1359" s="41">
        <v>37824</v>
      </c>
      <c r="D1359" s="41">
        <v>38168</v>
      </c>
      <c r="E1359" s="41">
        <v>38137</v>
      </c>
      <c r="F1359" s="41" t="s">
        <v>366</v>
      </c>
      <c r="G1359" s="41" t="s">
        <v>366</v>
      </c>
      <c r="H1359" s="41" t="s">
        <v>366</v>
      </c>
      <c r="I1359" s="41" t="s">
        <v>366</v>
      </c>
      <c r="J1359" s="41">
        <v>37881</v>
      </c>
    </row>
    <row r="1360" spans="1:10" x14ac:dyDescent="0.2">
      <c r="A1360" s="41">
        <v>37882</v>
      </c>
      <c r="B1360" s="41">
        <v>37826</v>
      </c>
      <c r="C1360" s="41">
        <v>37826</v>
      </c>
      <c r="D1360" s="41">
        <v>38168</v>
      </c>
      <c r="E1360" s="41">
        <v>38137</v>
      </c>
      <c r="F1360" s="41" t="s">
        <v>366</v>
      </c>
      <c r="G1360" s="41" t="s">
        <v>366</v>
      </c>
      <c r="H1360" s="41" t="s">
        <v>366</v>
      </c>
      <c r="I1360" s="41" t="s">
        <v>366</v>
      </c>
      <c r="J1360" s="41">
        <v>37882</v>
      </c>
    </row>
    <row r="1361" spans="1:10" x14ac:dyDescent="0.2">
      <c r="A1361" s="41">
        <v>37883</v>
      </c>
      <c r="B1361" s="41">
        <v>37827</v>
      </c>
      <c r="C1361" s="41">
        <v>37827</v>
      </c>
      <c r="D1361" s="41">
        <v>38168</v>
      </c>
      <c r="E1361" s="41">
        <v>38137</v>
      </c>
      <c r="F1361" s="41" t="s">
        <v>366</v>
      </c>
      <c r="G1361" s="41" t="s">
        <v>366</v>
      </c>
      <c r="H1361" s="41" t="s">
        <v>366</v>
      </c>
      <c r="I1361" s="41" t="s">
        <v>366</v>
      </c>
      <c r="J1361" s="41">
        <v>37883</v>
      </c>
    </row>
    <row r="1362" spans="1:10" x14ac:dyDescent="0.2">
      <c r="A1362" s="41">
        <v>37884</v>
      </c>
      <c r="B1362" s="41">
        <v>37828</v>
      </c>
      <c r="C1362" s="41">
        <v>37828</v>
      </c>
      <c r="D1362" s="41">
        <v>38168</v>
      </c>
      <c r="E1362" s="41">
        <v>38137</v>
      </c>
      <c r="F1362" s="41" t="s">
        <v>366</v>
      </c>
      <c r="G1362" s="41" t="s">
        <v>366</v>
      </c>
      <c r="H1362" s="41" t="s">
        <v>366</v>
      </c>
      <c r="I1362" s="41" t="s">
        <v>366</v>
      </c>
      <c r="J1362" s="41">
        <v>37884</v>
      </c>
    </row>
    <row r="1363" spans="1:10" x14ac:dyDescent="0.2">
      <c r="A1363" s="41">
        <v>37885</v>
      </c>
      <c r="B1363" s="41">
        <v>37830</v>
      </c>
      <c r="C1363" s="41">
        <v>37830</v>
      </c>
      <c r="D1363" s="41">
        <v>38168</v>
      </c>
      <c r="E1363" s="41">
        <v>38137</v>
      </c>
      <c r="F1363" s="41" t="s">
        <v>366</v>
      </c>
      <c r="G1363" s="41" t="s">
        <v>366</v>
      </c>
      <c r="H1363" s="41" t="s">
        <v>366</v>
      </c>
      <c r="I1363" s="41" t="s">
        <v>366</v>
      </c>
      <c r="J1363" s="41">
        <v>37885</v>
      </c>
    </row>
    <row r="1364" spans="1:10" x14ac:dyDescent="0.2">
      <c r="A1364" s="41">
        <v>37886</v>
      </c>
      <c r="B1364" s="41">
        <v>37831</v>
      </c>
      <c r="C1364" s="41">
        <v>37831</v>
      </c>
      <c r="D1364" s="41">
        <v>38168</v>
      </c>
      <c r="E1364" s="41">
        <v>38137</v>
      </c>
      <c r="F1364" s="41" t="s">
        <v>366</v>
      </c>
      <c r="G1364" s="41" t="s">
        <v>366</v>
      </c>
      <c r="H1364" s="41" t="s">
        <v>366</v>
      </c>
      <c r="I1364" s="41" t="s">
        <v>366</v>
      </c>
      <c r="J1364" s="41">
        <v>37886</v>
      </c>
    </row>
    <row r="1365" spans="1:10" x14ac:dyDescent="0.2">
      <c r="A1365" s="41">
        <v>37887</v>
      </c>
      <c r="B1365" s="41">
        <v>37832</v>
      </c>
      <c r="C1365" s="41">
        <v>37832</v>
      </c>
      <c r="D1365" s="41">
        <v>38168</v>
      </c>
      <c r="E1365" s="41">
        <v>38137</v>
      </c>
      <c r="F1365" s="41" t="s">
        <v>366</v>
      </c>
      <c r="G1365" s="41" t="s">
        <v>366</v>
      </c>
      <c r="H1365" s="41" t="s">
        <v>366</v>
      </c>
      <c r="I1365" s="41" t="s">
        <v>366</v>
      </c>
      <c r="J1365" s="41">
        <v>37887</v>
      </c>
    </row>
    <row r="1366" spans="1:10" x14ac:dyDescent="0.2">
      <c r="A1366" s="41">
        <v>37888</v>
      </c>
      <c r="B1366" s="41">
        <v>37835</v>
      </c>
      <c r="C1366" s="41">
        <v>37835</v>
      </c>
      <c r="D1366" s="41">
        <v>38168</v>
      </c>
      <c r="E1366" s="41">
        <v>38137</v>
      </c>
      <c r="F1366" s="41" t="s">
        <v>366</v>
      </c>
      <c r="G1366" s="41" t="s">
        <v>366</v>
      </c>
      <c r="H1366" s="41" t="s">
        <v>366</v>
      </c>
      <c r="I1366" s="41" t="s">
        <v>366</v>
      </c>
      <c r="J1366" s="41">
        <v>37888</v>
      </c>
    </row>
    <row r="1367" spans="1:10" x14ac:dyDescent="0.2">
      <c r="A1367" s="41">
        <v>37889</v>
      </c>
      <c r="B1367" s="41">
        <v>37836</v>
      </c>
      <c r="C1367" s="41">
        <v>37836</v>
      </c>
      <c r="D1367" s="41">
        <v>38168</v>
      </c>
      <c r="E1367" s="41">
        <v>38137</v>
      </c>
      <c r="F1367" s="41" t="s">
        <v>366</v>
      </c>
      <c r="G1367" s="41" t="s">
        <v>366</v>
      </c>
      <c r="H1367" s="41" t="s">
        <v>366</v>
      </c>
      <c r="I1367" s="41" t="s">
        <v>366</v>
      </c>
      <c r="J1367" s="41">
        <v>37889</v>
      </c>
    </row>
    <row r="1368" spans="1:10" x14ac:dyDescent="0.2">
      <c r="A1368" s="41">
        <v>37890</v>
      </c>
      <c r="B1368" s="41">
        <v>37837</v>
      </c>
      <c r="C1368" s="41">
        <v>37837</v>
      </c>
      <c r="D1368" s="41">
        <v>38168</v>
      </c>
      <c r="E1368" s="41">
        <v>38137</v>
      </c>
      <c r="F1368" s="41" t="s">
        <v>366</v>
      </c>
      <c r="G1368" s="41" t="s">
        <v>366</v>
      </c>
      <c r="H1368" s="41" t="s">
        <v>366</v>
      </c>
      <c r="I1368" s="41" t="s">
        <v>366</v>
      </c>
      <c r="J1368" s="41">
        <v>37890</v>
      </c>
    </row>
    <row r="1369" spans="1:10" x14ac:dyDescent="0.2">
      <c r="A1369" s="41">
        <v>37891</v>
      </c>
      <c r="B1369" s="41">
        <v>37839</v>
      </c>
      <c r="C1369" s="41">
        <v>37839</v>
      </c>
      <c r="D1369" s="41">
        <v>38168</v>
      </c>
      <c r="E1369" s="41">
        <v>38137</v>
      </c>
      <c r="F1369" s="41" t="s">
        <v>366</v>
      </c>
      <c r="G1369" s="41" t="s">
        <v>366</v>
      </c>
      <c r="H1369" s="41" t="s">
        <v>366</v>
      </c>
      <c r="I1369" s="41" t="s">
        <v>366</v>
      </c>
      <c r="J1369" s="41">
        <v>37891</v>
      </c>
    </row>
    <row r="1370" spans="1:10" x14ac:dyDescent="0.2">
      <c r="A1370" s="41">
        <v>37892</v>
      </c>
      <c r="B1370" s="41">
        <v>37840</v>
      </c>
      <c r="C1370" s="41">
        <v>37840</v>
      </c>
      <c r="D1370" s="41">
        <v>38168</v>
      </c>
      <c r="E1370" s="41">
        <v>38137</v>
      </c>
      <c r="F1370" s="41" t="s">
        <v>366</v>
      </c>
      <c r="G1370" s="41" t="s">
        <v>366</v>
      </c>
      <c r="H1370" s="41" t="s">
        <v>366</v>
      </c>
      <c r="I1370" s="41" t="s">
        <v>366</v>
      </c>
      <c r="J1370" s="41">
        <v>37892</v>
      </c>
    </row>
    <row r="1371" spans="1:10" x14ac:dyDescent="0.2">
      <c r="A1371" s="41">
        <v>37893</v>
      </c>
      <c r="B1371" s="41">
        <v>37841</v>
      </c>
      <c r="C1371" s="41">
        <v>37841</v>
      </c>
      <c r="D1371" s="41">
        <v>38168</v>
      </c>
      <c r="E1371" s="41">
        <v>38137</v>
      </c>
      <c r="F1371" s="41" t="s">
        <v>366</v>
      </c>
      <c r="G1371" s="41" t="s">
        <v>366</v>
      </c>
      <c r="H1371" s="41" t="s">
        <v>366</v>
      </c>
      <c r="I1371" s="41" t="s">
        <v>366</v>
      </c>
      <c r="J1371" s="41">
        <v>37893</v>
      </c>
    </row>
    <row r="1372" spans="1:10" x14ac:dyDescent="0.2">
      <c r="A1372" s="41">
        <v>37894</v>
      </c>
      <c r="B1372" s="41">
        <v>37843</v>
      </c>
      <c r="C1372" s="41">
        <v>37843</v>
      </c>
      <c r="D1372" s="41">
        <v>38168</v>
      </c>
      <c r="E1372" s="41">
        <v>38137</v>
      </c>
      <c r="F1372" s="41" t="s">
        <v>366</v>
      </c>
      <c r="G1372" s="41" t="s">
        <v>366</v>
      </c>
      <c r="H1372" s="41" t="s">
        <v>366</v>
      </c>
      <c r="I1372" s="41" t="s">
        <v>366</v>
      </c>
      <c r="J1372" s="41">
        <v>37894</v>
      </c>
    </row>
    <row r="1373" spans="1:10" x14ac:dyDescent="0.2">
      <c r="A1373" s="41">
        <v>37895</v>
      </c>
      <c r="B1373" s="41">
        <v>37844</v>
      </c>
      <c r="C1373" s="41">
        <v>37844</v>
      </c>
      <c r="D1373" s="41">
        <v>38168</v>
      </c>
      <c r="E1373" s="41">
        <v>38137</v>
      </c>
      <c r="F1373" s="41" t="s">
        <v>366</v>
      </c>
      <c r="G1373" s="41" t="s">
        <v>366</v>
      </c>
      <c r="H1373" s="41" t="s">
        <v>366</v>
      </c>
      <c r="I1373" s="41" t="s">
        <v>366</v>
      </c>
      <c r="J1373" s="41">
        <v>37895</v>
      </c>
    </row>
    <row r="1374" spans="1:10" x14ac:dyDescent="0.2">
      <c r="A1374" s="41">
        <v>37896</v>
      </c>
      <c r="B1374" s="41">
        <v>37845</v>
      </c>
      <c r="C1374" s="41">
        <v>37845</v>
      </c>
      <c r="D1374" s="41">
        <v>38168</v>
      </c>
      <c r="E1374" s="41">
        <v>38137</v>
      </c>
      <c r="F1374" s="41" t="s">
        <v>366</v>
      </c>
      <c r="G1374" s="41" t="s">
        <v>366</v>
      </c>
      <c r="H1374" s="41" t="s">
        <v>366</v>
      </c>
      <c r="I1374" s="41" t="s">
        <v>366</v>
      </c>
      <c r="J1374" s="41">
        <v>37896</v>
      </c>
    </row>
    <row r="1375" spans="1:10" x14ac:dyDescent="0.2">
      <c r="A1375" s="41">
        <v>37897</v>
      </c>
      <c r="B1375" s="41">
        <v>37847</v>
      </c>
      <c r="C1375" s="41">
        <v>37847</v>
      </c>
      <c r="D1375" s="41">
        <v>38168</v>
      </c>
      <c r="E1375" s="41">
        <v>38137</v>
      </c>
      <c r="F1375" s="41" t="s">
        <v>366</v>
      </c>
      <c r="G1375" s="41" t="s">
        <v>366</v>
      </c>
      <c r="H1375" s="41" t="s">
        <v>366</v>
      </c>
      <c r="I1375" s="41" t="s">
        <v>366</v>
      </c>
      <c r="J1375" s="41">
        <v>37897</v>
      </c>
    </row>
    <row r="1376" spans="1:10" x14ac:dyDescent="0.2">
      <c r="A1376" s="41">
        <v>37898</v>
      </c>
      <c r="B1376" s="41">
        <v>37848</v>
      </c>
      <c r="C1376" s="41">
        <v>37848</v>
      </c>
      <c r="D1376" s="41">
        <v>38168</v>
      </c>
      <c r="E1376" s="41">
        <v>38137</v>
      </c>
      <c r="F1376" s="41" t="s">
        <v>366</v>
      </c>
      <c r="G1376" s="41" t="s">
        <v>366</v>
      </c>
      <c r="H1376" s="41" t="s">
        <v>366</v>
      </c>
      <c r="I1376" s="41" t="s">
        <v>366</v>
      </c>
      <c r="J1376" s="41">
        <v>37898</v>
      </c>
    </row>
    <row r="1377" spans="1:10" x14ac:dyDescent="0.2">
      <c r="A1377" s="41">
        <v>37899</v>
      </c>
      <c r="B1377" s="41">
        <v>37849</v>
      </c>
      <c r="C1377" s="41">
        <v>37849</v>
      </c>
      <c r="D1377" s="41">
        <v>38168</v>
      </c>
      <c r="E1377" s="41">
        <v>38137</v>
      </c>
      <c r="F1377" s="41" t="s">
        <v>366</v>
      </c>
      <c r="G1377" s="41" t="s">
        <v>366</v>
      </c>
      <c r="H1377" s="41" t="s">
        <v>366</v>
      </c>
      <c r="I1377" s="41" t="s">
        <v>366</v>
      </c>
      <c r="J1377" s="41">
        <v>37899</v>
      </c>
    </row>
    <row r="1378" spans="1:10" x14ac:dyDescent="0.2">
      <c r="A1378" s="41">
        <v>37900</v>
      </c>
      <c r="B1378" s="41">
        <v>37851</v>
      </c>
      <c r="C1378" s="41">
        <v>37851</v>
      </c>
      <c r="D1378" s="41">
        <v>38168</v>
      </c>
      <c r="E1378" s="41">
        <v>38137</v>
      </c>
      <c r="F1378" s="41" t="s">
        <v>366</v>
      </c>
      <c r="G1378" s="41" t="s">
        <v>366</v>
      </c>
      <c r="H1378" s="41" t="s">
        <v>366</v>
      </c>
      <c r="I1378" s="41" t="s">
        <v>366</v>
      </c>
      <c r="J1378" s="41">
        <v>37900</v>
      </c>
    </row>
    <row r="1379" spans="1:10" x14ac:dyDescent="0.2">
      <c r="A1379" s="41">
        <v>37901</v>
      </c>
      <c r="B1379" s="41">
        <v>37852</v>
      </c>
      <c r="C1379" s="41">
        <v>37852</v>
      </c>
      <c r="D1379" s="41">
        <v>38168</v>
      </c>
      <c r="E1379" s="41">
        <v>38137</v>
      </c>
      <c r="F1379" s="41" t="s">
        <v>366</v>
      </c>
      <c r="G1379" s="41" t="s">
        <v>366</v>
      </c>
      <c r="H1379" s="41" t="s">
        <v>366</v>
      </c>
      <c r="I1379" s="41" t="s">
        <v>366</v>
      </c>
      <c r="J1379" s="41">
        <v>37901</v>
      </c>
    </row>
    <row r="1380" spans="1:10" x14ac:dyDescent="0.2">
      <c r="A1380" s="41">
        <v>37902</v>
      </c>
      <c r="B1380" s="41">
        <v>37853</v>
      </c>
      <c r="C1380" s="41">
        <v>37853</v>
      </c>
      <c r="D1380" s="41">
        <v>38168</v>
      </c>
      <c r="E1380" s="41">
        <v>38137</v>
      </c>
      <c r="F1380" s="41" t="s">
        <v>366</v>
      </c>
      <c r="G1380" s="41" t="s">
        <v>366</v>
      </c>
      <c r="H1380" s="41" t="s">
        <v>366</v>
      </c>
      <c r="I1380" s="41" t="s">
        <v>366</v>
      </c>
      <c r="J1380" s="41">
        <v>37902</v>
      </c>
    </row>
    <row r="1381" spans="1:10" x14ac:dyDescent="0.2">
      <c r="A1381" s="41">
        <v>37903</v>
      </c>
      <c r="B1381" s="41">
        <v>37855</v>
      </c>
      <c r="C1381" s="41">
        <v>37855</v>
      </c>
      <c r="D1381" s="41">
        <v>38168</v>
      </c>
      <c r="E1381" s="41">
        <v>38137</v>
      </c>
      <c r="F1381" s="41" t="s">
        <v>366</v>
      </c>
      <c r="G1381" s="41" t="s">
        <v>366</v>
      </c>
      <c r="H1381" s="41" t="s">
        <v>366</v>
      </c>
      <c r="I1381" s="41" t="s">
        <v>366</v>
      </c>
      <c r="J1381" s="41">
        <v>37903</v>
      </c>
    </row>
    <row r="1382" spans="1:10" x14ac:dyDescent="0.2">
      <c r="A1382" s="41">
        <v>37904</v>
      </c>
      <c r="B1382" s="41">
        <v>37856</v>
      </c>
      <c r="C1382" s="41">
        <v>37856</v>
      </c>
      <c r="D1382" s="41">
        <v>38168</v>
      </c>
      <c r="E1382" s="41">
        <v>38137</v>
      </c>
      <c r="F1382" s="41" t="s">
        <v>366</v>
      </c>
      <c r="G1382" s="41" t="s">
        <v>366</v>
      </c>
      <c r="H1382" s="41" t="s">
        <v>366</v>
      </c>
      <c r="I1382" s="41" t="s">
        <v>366</v>
      </c>
      <c r="J1382" s="41">
        <v>37904</v>
      </c>
    </row>
    <row r="1383" spans="1:10" x14ac:dyDescent="0.2">
      <c r="A1383" s="41">
        <v>37905</v>
      </c>
      <c r="B1383" s="41">
        <v>37857</v>
      </c>
      <c r="C1383" s="41">
        <v>37857</v>
      </c>
      <c r="D1383" s="41">
        <v>38168</v>
      </c>
      <c r="E1383" s="41">
        <v>38137</v>
      </c>
      <c r="F1383" s="41" t="s">
        <v>366</v>
      </c>
      <c r="G1383" s="41" t="s">
        <v>366</v>
      </c>
      <c r="H1383" s="41" t="s">
        <v>366</v>
      </c>
      <c r="I1383" s="41" t="s">
        <v>366</v>
      </c>
      <c r="J1383" s="41">
        <v>37905</v>
      </c>
    </row>
    <row r="1384" spans="1:10" x14ac:dyDescent="0.2">
      <c r="A1384" s="41">
        <v>37906</v>
      </c>
      <c r="B1384" s="41">
        <v>37859</v>
      </c>
      <c r="C1384" s="41">
        <v>37859</v>
      </c>
      <c r="D1384" s="41">
        <v>38168</v>
      </c>
      <c r="E1384" s="41">
        <v>38137</v>
      </c>
      <c r="F1384" s="41" t="s">
        <v>366</v>
      </c>
      <c r="G1384" s="41" t="s">
        <v>366</v>
      </c>
      <c r="H1384" s="41" t="s">
        <v>366</v>
      </c>
      <c r="I1384" s="41" t="s">
        <v>366</v>
      </c>
      <c r="J1384" s="41">
        <v>37906</v>
      </c>
    </row>
    <row r="1385" spans="1:10" x14ac:dyDescent="0.2">
      <c r="A1385" s="41">
        <v>37907</v>
      </c>
      <c r="B1385" s="41">
        <v>37860</v>
      </c>
      <c r="C1385" s="41">
        <v>37860</v>
      </c>
      <c r="D1385" s="41">
        <v>38168</v>
      </c>
      <c r="E1385" s="41">
        <v>38137</v>
      </c>
      <c r="F1385" s="41" t="s">
        <v>366</v>
      </c>
      <c r="G1385" s="41" t="s">
        <v>366</v>
      </c>
      <c r="H1385" s="41" t="s">
        <v>366</v>
      </c>
      <c r="I1385" s="41" t="s">
        <v>366</v>
      </c>
      <c r="J1385" s="41">
        <v>37907</v>
      </c>
    </row>
    <row r="1386" spans="1:10" x14ac:dyDescent="0.2">
      <c r="A1386" s="41">
        <v>37908</v>
      </c>
      <c r="B1386" s="41">
        <v>37861</v>
      </c>
      <c r="C1386" s="41">
        <v>37861</v>
      </c>
      <c r="D1386" s="41">
        <v>38168</v>
      </c>
      <c r="E1386" s="41">
        <v>38137</v>
      </c>
      <c r="F1386" s="41" t="s">
        <v>366</v>
      </c>
      <c r="G1386" s="41" t="s">
        <v>366</v>
      </c>
      <c r="H1386" s="41" t="s">
        <v>366</v>
      </c>
      <c r="I1386" s="41" t="s">
        <v>366</v>
      </c>
      <c r="J1386" s="41">
        <v>37908</v>
      </c>
    </row>
    <row r="1387" spans="1:10" x14ac:dyDescent="0.2">
      <c r="A1387" s="41">
        <v>37909</v>
      </c>
      <c r="B1387" s="41">
        <v>37863</v>
      </c>
      <c r="C1387" s="41">
        <v>37863</v>
      </c>
      <c r="D1387" s="41">
        <v>38168</v>
      </c>
      <c r="E1387" s="41">
        <v>38137</v>
      </c>
      <c r="F1387" s="41" t="s">
        <v>366</v>
      </c>
      <c r="G1387" s="41" t="s">
        <v>366</v>
      </c>
      <c r="H1387" s="41" t="s">
        <v>366</v>
      </c>
      <c r="I1387" s="41" t="s">
        <v>366</v>
      </c>
      <c r="J1387" s="41">
        <v>37909</v>
      </c>
    </row>
    <row r="1388" spans="1:10" x14ac:dyDescent="0.2">
      <c r="A1388" s="41">
        <v>37910</v>
      </c>
      <c r="B1388" s="41">
        <v>37865</v>
      </c>
      <c r="C1388" s="41">
        <v>37865</v>
      </c>
      <c r="D1388" s="41">
        <v>38168</v>
      </c>
      <c r="E1388" s="41">
        <v>38137</v>
      </c>
      <c r="F1388" s="41" t="s">
        <v>366</v>
      </c>
      <c r="G1388" s="41" t="s">
        <v>366</v>
      </c>
      <c r="H1388" s="41" t="s">
        <v>366</v>
      </c>
      <c r="I1388" s="41" t="s">
        <v>366</v>
      </c>
      <c r="J1388" s="41">
        <v>37910</v>
      </c>
    </row>
    <row r="1389" spans="1:10" x14ac:dyDescent="0.2">
      <c r="A1389" s="41">
        <v>37911</v>
      </c>
      <c r="B1389" s="41">
        <v>37866</v>
      </c>
      <c r="C1389" s="41">
        <v>37866</v>
      </c>
      <c r="D1389" s="41">
        <v>38168</v>
      </c>
      <c r="E1389" s="41">
        <v>38137</v>
      </c>
      <c r="F1389" s="41" t="s">
        <v>366</v>
      </c>
      <c r="G1389" s="41" t="s">
        <v>366</v>
      </c>
      <c r="H1389" s="41" t="s">
        <v>366</v>
      </c>
      <c r="I1389" s="41" t="s">
        <v>366</v>
      </c>
      <c r="J1389" s="41">
        <v>37911</v>
      </c>
    </row>
    <row r="1390" spans="1:10" x14ac:dyDescent="0.2">
      <c r="A1390" s="41">
        <v>37912</v>
      </c>
      <c r="B1390" s="41">
        <v>37868</v>
      </c>
      <c r="C1390" s="41">
        <v>37868</v>
      </c>
      <c r="D1390" s="41">
        <v>38168</v>
      </c>
      <c r="E1390" s="41">
        <v>38137</v>
      </c>
      <c r="F1390" s="41" t="s">
        <v>366</v>
      </c>
      <c r="G1390" s="41" t="s">
        <v>366</v>
      </c>
      <c r="H1390" s="41" t="s">
        <v>366</v>
      </c>
      <c r="I1390" s="41" t="s">
        <v>366</v>
      </c>
      <c r="J1390" s="41">
        <v>37912</v>
      </c>
    </row>
    <row r="1391" spans="1:10" x14ac:dyDescent="0.2">
      <c r="A1391" s="41">
        <v>37913</v>
      </c>
      <c r="B1391" s="41">
        <v>37869</v>
      </c>
      <c r="C1391" s="41">
        <v>37869</v>
      </c>
      <c r="D1391" s="41">
        <v>38168</v>
      </c>
      <c r="E1391" s="41">
        <v>38137</v>
      </c>
      <c r="F1391" s="41" t="s">
        <v>366</v>
      </c>
      <c r="G1391" s="41" t="s">
        <v>366</v>
      </c>
      <c r="H1391" s="41" t="s">
        <v>366</v>
      </c>
      <c r="I1391" s="41" t="s">
        <v>366</v>
      </c>
      <c r="J1391" s="41">
        <v>37913</v>
      </c>
    </row>
    <row r="1392" spans="1:10" x14ac:dyDescent="0.2">
      <c r="A1392" s="41">
        <v>37914</v>
      </c>
      <c r="B1392" s="41">
        <v>37870</v>
      </c>
      <c r="C1392" s="41">
        <v>37870</v>
      </c>
      <c r="D1392" s="41">
        <v>38168</v>
      </c>
      <c r="E1392" s="41">
        <v>38137</v>
      </c>
      <c r="F1392" s="41" t="s">
        <v>366</v>
      </c>
      <c r="G1392" s="41" t="s">
        <v>366</v>
      </c>
      <c r="H1392" s="41" t="s">
        <v>366</v>
      </c>
      <c r="I1392" s="41" t="s">
        <v>366</v>
      </c>
      <c r="J1392" s="41">
        <v>37914</v>
      </c>
    </row>
    <row r="1393" spans="1:10" x14ac:dyDescent="0.2">
      <c r="A1393" s="41">
        <v>37915</v>
      </c>
      <c r="B1393" s="41">
        <v>37872</v>
      </c>
      <c r="C1393" s="41">
        <v>37872</v>
      </c>
      <c r="D1393" s="41">
        <v>38168</v>
      </c>
      <c r="E1393" s="41">
        <v>38137</v>
      </c>
      <c r="F1393" s="41" t="s">
        <v>366</v>
      </c>
      <c r="G1393" s="41" t="s">
        <v>366</v>
      </c>
      <c r="H1393" s="41" t="s">
        <v>366</v>
      </c>
      <c r="I1393" s="41" t="s">
        <v>366</v>
      </c>
      <c r="J1393" s="41">
        <v>37915</v>
      </c>
    </row>
    <row r="1394" spans="1:10" x14ac:dyDescent="0.2">
      <c r="A1394" s="41">
        <v>37916</v>
      </c>
      <c r="B1394" s="41">
        <v>37873</v>
      </c>
      <c r="C1394" s="41">
        <v>37873</v>
      </c>
      <c r="D1394" s="41">
        <v>38168</v>
      </c>
      <c r="E1394" s="41">
        <v>38137</v>
      </c>
      <c r="F1394" s="41" t="s">
        <v>366</v>
      </c>
      <c r="G1394" s="41" t="s">
        <v>366</v>
      </c>
      <c r="H1394" s="41" t="s">
        <v>366</v>
      </c>
      <c r="I1394" s="41" t="s">
        <v>366</v>
      </c>
      <c r="J1394" s="41">
        <v>37916</v>
      </c>
    </row>
    <row r="1395" spans="1:10" x14ac:dyDescent="0.2">
      <c r="A1395" s="41">
        <v>37917</v>
      </c>
      <c r="B1395" s="41">
        <v>37874</v>
      </c>
      <c r="C1395" s="41">
        <v>37874</v>
      </c>
      <c r="D1395" s="41">
        <v>38168</v>
      </c>
      <c r="E1395" s="41">
        <v>38137</v>
      </c>
      <c r="F1395" s="41" t="s">
        <v>366</v>
      </c>
      <c r="G1395" s="41" t="s">
        <v>366</v>
      </c>
      <c r="H1395" s="41" t="s">
        <v>366</v>
      </c>
      <c r="I1395" s="41" t="s">
        <v>366</v>
      </c>
      <c r="J1395" s="41">
        <v>37917</v>
      </c>
    </row>
    <row r="1396" spans="1:10" x14ac:dyDescent="0.2">
      <c r="A1396" s="41">
        <v>37918</v>
      </c>
      <c r="B1396" s="41">
        <v>37876</v>
      </c>
      <c r="C1396" s="41">
        <v>37876</v>
      </c>
      <c r="D1396" s="41">
        <v>38168</v>
      </c>
      <c r="E1396" s="41">
        <v>38137</v>
      </c>
      <c r="F1396" s="41" t="s">
        <v>366</v>
      </c>
      <c r="G1396" s="41" t="s">
        <v>366</v>
      </c>
      <c r="H1396" s="41" t="s">
        <v>366</v>
      </c>
      <c r="I1396" s="41" t="s">
        <v>366</v>
      </c>
      <c r="J1396" s="41">
        <v>37918</v>
      </c>
    </row>
    <row r="1397" spans="1:10" x14ac:dyDescent="0.2">
      <c r="A1397" s="41">
        <v>37919</v>
      </c>
      <c r="B1397" s="41">
        <v>37877</v>
      </c>
      <c r="C1397" s="41">
        <v>37877</v>
      </c>
      <c r="D1397" s="41">
        <v>38168</v>
      </c>
      <c r="E1397" s="41">
        <v>38137</v>
      </c>
      <c r="F1397" s="41" t="s">
        <v>366</v>
      </c>
      <c r="G1397" s="41" t="s">
        <v>366</v>
      </c>
      <c r="H1397" s="41" t="s">
        <v>366</v>
      </c>
      <c r="I1397" s="41" t="s">
        <v>366</v>
      </c>
      <c r="J1397" s="41">
        <v>37919</v>
      </c>
    </row>
    <row r="1398" spans="1:10" x14ac:dyDescent="0.2">
      <c r="A1398" s="41">
        <v>37920</v>
      </c>
      <c r="B1398" s="41">
        <v>37878</v>
      </c>
      <c r="C1398" s="41">
        <v>37878</v>
      </c>
      <c r="D1398" s="41">
        <v>38168</v>
      </c>
      <c r="E1398" s="41">
        <v>38137</v>
      </c>
      <c r="F1398" s="41" t="s">
        <v>366</v>
      </c>
      <c r="G1398" s="41" t="s">
        <v>366</v>
      </c>
      <c r="H1398" s="41" t="s">
        <v>366</v>
      </c>
      <c r="I1398" s="41" t="s">
        <v>366</v>
      </c>
      <c r="J1398" s="41">
        <v>37920</v>
      </c>
    </row>
    <row r="1399" spans="1:10" x14ac:dyDescent="0.2">
      <c r="A1399" s="41">
        <v>37921</v>
      </c>
      <c r="B1399" s="41">
        <v>37880</v>
      </c>
      <c r="C1399" s="41">
        <v>37880</v>
      </c>
      <c r="D1399" s="41">
        <v>38168</v>
      </c>
      <c r="E1399" s="41">
        <v>38137</v>
      </c>
      <c r="F1399" s="41" t="s">
        <v>366</v>
      </c>
      <c r="G1399" s="41" t="s">
        <v>366</v>
      </c>
      <c r="H1399" s="41" t="s">
        <v>366</v>
      </c>
      <c r="I1399" s="41" t="s">
        <v>366</v>
      </c>
      <c r="J1399" s="41">
        <v>37921</v>
      </c>
    </row>
    <row r="1400" spans="1:10" x14ac:dyDescent="0.2">
      <c r="A1400" s="41">
        <v>37922</v>
      </c>
      <c r="B1400" s="41">
        <v>37881</v>
      </c>
      <c r="C1400" s="41">
        <v>37881</v>
      </c>
      <c r="D1400" s="41">
        <v>38168</v>
      </c>
      <c r="E1400" s="41">
        <v>38137</v>
      </c>
      <c r="F1400" s="41" t="s">
        <v>366</v>
      </c>
      <c r="G1400" s="41" t="s">
        <v>366</v>
      </c>
      <c r="H1400" s="41" t="s">
        <v>366</v>
      </c>
      <c r="I1400" s="41" t="s">
        <v>366</v>
      </c>
      <c r="J1400" s="41">
        <v>37922</v>
      </c>
    </row>
    <row r="1401" spans="1:10" x14ac:dyDescent="0.2">
      <c r="A1401" s="41">
        <v>37923</v>
      </c>
      <c r="B1401" s="41">
        <v>37882</v>
      </c>
      <c r="C1401" s="41">
        <v>37882</v>
      </c>
      <c r="D1401" s="41">
        <v>38168</v>
      </c>
      <c r="E1401" s="41">
        <v>38137</v>
      </c>
      <c r="F1401" s="41" t="s">
        <v>366</v>
      </c>
      <c r="G1401" s="41" t="s">
        <v>366</v>
      </c>
      <c r="H1401" s="41" t="s">
        <v>366</v>
      </c>
      <c r="I1401" s="41" t="s">
        <v>366</v>
      </c>
      <c r="J1401" s="41">
        <v>37923</v>
      </c>
    </row>
    <row r="1402" spans="1:10" x14ac:dyDescent="0.2">
      <c r="A1402" s="41">
        <v>37924</v>
      </c>
      <c r="B1402" s="41">
        <v>37884</v>
      </c>
      <c r="C1402" s="41">
        <v>37884</v>
      </c>
      <c r="D1402" s="41">
        <v>38168</v>
      </c>
      <c r="E1402" s="41">
        <v>38137</v>
      </c>
      <c r="F1402" s="41" t="s">
        <v>366</v>
      </c>
      <c r="G1402" s="41" t="s">
        <v>366</v>
      </c>
      <c r="H1402" s="41" t="s">
        <v>366</v>
      </c>
      <c r="I1402" s="41" t="s">
        <v>366</v>
      </c>
      <c r="J1402" s="41">
        <v>37924</v>
      </c>
    </row>
    <row r="1403" spans="1:10" x14ac:dyDescent="0.2">
      <c r="A1403" s="41">
        <v>37925</v>
      </c>
      <c r="B1403" s="41" t="s">
        <v>366</v>
      </c>
      <c r="C1403" s="41">
        <v>37884</v>
      </c>
      <c r="D1403" s="41">
        <v>38168</v>
      </c>
      <c r="E1403" s="41">
        <v>38137</v>
      </c>
      <c r="F1403" s="41" t="s">
        <v>366</v>
      </c>
      <c r="G1403" s="41" t="s">
        <v>366</v>
      </c>
      <c r="H1403" s="41" t="s">
        <v>366</v>
      </c>
      <c r="I1403" s="41" t="s">
        <v>366</v>
      </c>
      <c r="J1403" s="41">
        <v>37924</v>
      </c>
    </row>
    <row r="1404" spans="1:10" x14ac:dyDescent="0.2">
      <c r="A1404" s="41">
        <v>37926</v>
      </c>
      <c r="B1404" s="41">
        <v>37885</v>
      </c>
      <c r="C1404" s="41">
        <v>37885</v>
      </c>
      <c r="D1404" s="41">
        <v>38168</v>
      </c>
      <c r="E1404" s="41">
        <v>38137</v>
      </c>
      <c r="F1404" s="41" t="s">
        <v>366</v>
      </c>
      <c r="G1404" s="41" t="s">
        <v>366</v>
      </c>
      <c r="H1404" s="41" t="s">
        <v>366</v>
      </c>
      <c r="I1404" s="41" t="s">
        <v>366</v>
      </c>
      <c r="J1404" s="41">
        <v>37926</v>
      </c>
    </row>
    <row r="1405" spans="1:10" x14ac:dyDescent="0.2">
      <c r="A1405" s="41">
        <v>37927</v>
      </c>
      <c r="B1405" s="41">
        <v>37886</v>
      </c>
      <c r="C1405" s="41">
        <v>37886</v>
      </c>
      <c r="D1405" s="41">
        <v>38168</v>
      </c>
      <c r="E1405" s="41">
        <v>38137</v>
      </c>
      <c r="F1405" s="41" t="s">
        <v>366</v>
      </c>
      <c r="G1405" s="41" t="s">
        <v>366</v>
      </c>
      <c r="H1405" s="41" t="s">
        <v>366</v>
      </c>
      <c r="I1405" s="41" t="s">
        <v>366</v>
      </c>
      <c r="J1405" s="41">
        <v>37927</v>
      </c>
    </row>
    <row r="1406" spans="1:10" x14ac:dyDescent="0.2">
      <c r="A1406" s="41">
        <v>37928</v>
      </c>
      <c r="B1406" s="41">
        <v>37888</v>
      </c>
      <c r="C1406" s="41">
        <v>37888</v>
      </c>
      <c r="D1406" s="41">
        <v>38168</v>
      </c>
      <c r="E1406" s="41">
        <v>38137</v>
      </c>
      <c r="F1406" s="41" t="s">
        <v>366</v>
      </c>
      <c r="G1406" s="41" t="s">
        <v>366</v>
      </c>
      <c r="H1406" s="41" t="s">
        <v>366</v>
      </c>
      <c r="I1406" s="41" t="s">
        <v>366</v>
      </c>
      <c r="J1406" s="41">
        <v>37928</v>
      </c>
    </row>
    <row r="1407" spans="1:10" x14ac:dyDescent="0.2">
      <c r="A1407" s="41">
        <v>37929</v>
      </c>
      <c r="B1407" s="41">
        <v>37889</v>
      </c>
      <c r="C1407" s="41">
        <v>37889</v>
      </c>
      <c r="D1407" s="41">
        <v>38168</v>
      </c>
      <c r="E1407" s="41">
        <v>38137</v>
      </c>
      <c r="F1407" s="41" t="s">
        <v>366</v>
      </c>
      <c r="G1407" s="41" t="s">
        <v>366</v>
      </c>
      <c r="H1407" s="41" t="s">
        <v>366</v>
      </c>
      <c r="I1407" s="41" t="s">
        <v>366</v>
      </c>
      <c r="J1407" s="41">
        <v>37929</v>
      </c>
    </row>
    <row r="1408" spans="1:10" x14ac:dyDescent="0.2">
      <c r="A1408" s="41">
        <v>37930</v>
      </c>
      <c r="B1408" s="41">
        <v>37890</v>
      </c>
      <c r="C1408" s="41">
        <v>37890</v>
      </c>
      <c r="D1408" s="41">
        <v>38168</v>
      </c>
      <c r="E1408" s="41">
        <v>38137</v>
      </c>
      <c r="F1408" s="41" t="s">
        <v>366</v>
      </c>
      <c r="G1408" s="41" t="s">
        <v>366</v>
      </c>
      <c r="H1408" s="41" t="s">
        <v>366</v>
      </c>
      <c r="I1408" s="41" t="s">
        <v>366</v>
      </c>
      <c r="J1408" s="41">
        <v>37930</v>
      </c>
    </row>
    <row r="1409" spans="1:10" x14ac:dyDescent="0.2">
      <c r="A1409" s="41">
        <v>37931</v>
      </c>
      <c r="B1409" s="41">
        <v>37892</v>
      </c>
      <c r="C1409" s="41">
        <v>37892</v>
      </c>
      <c r="D1409" s="41">
        <v>38168</v>
      </c>
      <c r="E1409" s="41">
        <v>38137</v>
      </c>
      <c r="F1409" s="41" t="s">
        <v>366</v>
      </c>
      <c r="G1409" s="41" t="s">
        <v>366</v>
      </c>
      <c r="H1409" s="41" t="s">
        <v>366</v>
      </c>
      <c r="I1409" s="41" t="s">
        <v>366</v>
      </c>
      <c r="J1409" s="41">
        <v>37931</v>
      </c>
    </row>
    <row r="1410" spans="1:10" x14ac:dyDescent="0.2">
      <c r="A1410" s="41">
        <v>37932</v>
      </c>
      <c r="B1410" s="41">
        <v>37893</v>
      </c>
      <c r="C1410" s="41">
        <v>37893</v>
      </c>
      <c r="D1410" s="41">
        <v>38168</v>
      </c>
      <c r="E1410" s="41">
        <v>38137</v>
      </c>
      <c r="F1410" s="41" t="s">
        <v>366</v>
      </c>
      <c r="G1410" s="41" t="s">
        <v>366</v>
      </c>
      <c r="H1410" s="41" t="s">
        <v>366</v>
      </c>
      <c r="I1410" s="41" t="s">
        <v>366</v>
      </c>
      <c r="J1410" s="41">
        <v>37932</v>
      </c>
    </row>
    <row r="1411" spans="1:10" x14ac:dyDescent="0.2">
      <c r="A1411" s="41">
        <v>37933</v>
      </c>
      <c r="B1411" s="41">
        <v>37894</v>
      </c>
      <c r="C1411" s="41">
        <v>37894</v>
      </c>
      <c r="D1411" s="41">
        <v>38168</v>
      </c>
      <c r="E1411" s="41">
        <v>38137</v>
      </c>
      <c r="F1411" s="41" t="s">
        <v>366</v>
      </c>
      <c r="G1411" s="41" t="s">
        <v>366</v>
      </c>
      <c r="H1411" s="41" t="s">
        <v>366</v>
      </c>
      <c r="I1411" s="41" t="s">
        <v>366</v>
      </c>
      <c r="J1411" s="41">
        <v>37933</v>
      </c>
    </row>
    <row r="1412" spans="1:10" x14ac:dyDescent="0.2">
      <c r="A1412" s="41">
        <v>37934</v>
      </c>
      <c r="B1412" s="41">
        <v>37896</v>
      </c>
      <c r="C1412" s="41">
        <v>37896</v>
      </c>
      <c r="D1412" s="41">
        <v>38168</v>
      </c>
      <c r="E1412" s="41">
        <v>38137</v>
      </c>
      <c r="F1412" s="41" t="s">
        <v>366</v>
      </c>
      <c r="G1412" s="41" t="s">
        <v>366</v>
      </c>
      <c r="H1412" s="41" t="s">
        <v>366</v>
      </c>
      <c r="I1412" s="41" t="s">
        <v>366</v>
      </c>
      <c r="J1412" s="41">
        <v>37934</v>
      </c>
    </row>
    <row r="1413" spans="1:10" x14ac:dyDescent="0.2">
      <c r="A1413" s="41">
        <v>37935</v>
      </c>
      <c r="B1413" s="41">
        <v>37897</v>
      </c>
      <c r="C1413" s="41">
        <v>37897</v>
      </c>
      <c r="D1413" s="41">
        <v>38168</v>
      </c>
      <c r="E1413" s="41">
        <v>38137</v>
      </c>
      <c r="F1413" s="41" t="s">
        <v>366</v>
      </c>
      <c r="G1413" s="41" t="s">
        <v>366</v>
      </c>
      <c r="H1413" s="41" t="s">
        <v>366</v>
      </c>
      <c r="I1413" s="41" t="s">
        <v>366</v>
      </c>
      <c r="J1413" s="41">
        <v>37935</v>
      </c>
    </row>
    <row r="1414" spans="1:10" x14ac:dyDescent="0.2">
      <c r="A1414" s="41">
        <v>37936</v>
      </c>
      <c r="B1414" s="41">
        <v>37898</v>
      </c>
      <c r="C1414" s="41">
        <v>37898</v>
      </c>
      <c r="D1414" s="41">
        <v>38168</v>
      </c>
      <c r="E1414" s="41">
        <v>38137</v>
      </c>
      <c r="F1414" s="41" t="s">
        <v>366</v>
      </c>
      <c r="G1414" s="41" t="s">
        <v>366</v>
      </c>
      <c r="H1414" s="41" t="s">
        <v>366</v>
      </c>
      <c r="I1414" s="41" t="s">
        <v>366</v>
      </c>
      <c r="J1414" s="41">
        <v>37936</v>
      </c>
    </row>
    <row r="1415" spans="1:10" x14ac:dyDescent="0.2">
      <c r="A1415" s="41">
        <v>37937</v>
      </c>
      <c r="B1415" s="41">
        <v>37900</v>
      </c>
      <c r="C1415" s="41">
        <v>37900</v>
      </c>
      <c r="D1415" s="41">
        <v>38168</v>
      </c>
      <c r="E1415" s="41">
        <v>38137</v>
      </c>
      <c r="F1415" s="41" t="s">
        <v>366</v>
      </c>
      <c r="G1415" s="41" t="s">
        <v>366</v>
      </c>
      <c r="H1415" s="41" t="s">
        <v>366</v>
      </c>
      <c r="I1415" s="41" t="s">
        <v>366</v>
      </c>
      <c r="J1415" s="41">
        <v>37937</v>
      </c>
    </row>
    <row r="1416" spans="1:10" x14ac:dyDescent="0.2">
      <c r="A1416" s="41">
        <v>37938</v>
      </c>
      <c r="B1416" s="41">
        <v>37901</v>
      </c>
      <c r="C1416" s="41">
        <v>37901</v>
      </c>
      <c r="D1416" s="41">
        <v>38168</v>
      </c>
      <c r="E1416" s="41">
        <v>38137</v>
      </c>
      <c r="F1416" s="41" t="s">
        <v>366</v>
      </c>
      <c r="G1416" s="41" t="s">
        <v>366</v>
      </c>
      <c r="H1416" s="41" t="s">
        <v>366</v>
      </c>
      <c r="I1416" s="41" t="s">
        <v>366</v>
      </c>
      <c r="J1416" s="41">
        <v>37938</v>
      </c>
    </row>
    <row r="1417" spans="1:10" x14ac:dyDescent="0.2">
      <c r="A1417" s="41">
        <v>37939</v>
      </c>
      <c r="B1417" s="41">
        <v>37902</v>
      </c>
      <c r="C1417" s="41">
        <v>37902</v>
      </c>
      <c r="D1417" s="41">
        <v>38168</v>
      </c>
      <c r="E1417" s="41">
        <v>38137</v>
      </c>
      <c r="F1417" s="41" t="s">
        <v>366</v>
      </c>
      <c r="G1417" s="41" t="s">
        <v>366</v>
      </c>
      <c r="H1417" s="41" t="s">
        <v>366</v>
      </c>
      <c r="I1417" s="41" t="s">
        <v>366</v>
      </c>
      <c r="J1417" s="41">
        <v>37939</v>
      </c>
    </row>
    <row r="1418" spans="1:10" x14ac:dyDescent="0.2">
      <c r="A1418" s="41">
        <v>37940</v>
      </c>
      <c r="B1418" s="41">
        <v>37904</v>
      </c>
      <c r="C1418" s="41">
        <v>37904</v>
      </c>
      <c r="D1418" s="41">
        <v>38168</v>
      </c>
      <c r="E1418" s="41">
        <v>38137</v>
      </c>
      <c r="F1418" s="41" t="s">
        <v>366</v>
      </c>
      <c r="G1418" s="41" t="s">
        <v>366</v>
      </c>
      <c r="H1418" s="41" t="s">
        <v>366</v>
      </c>
      <c r="I1418" s="41" t="s">
        <v>366</v>
      </c>
      <c r="J1418" s="41">
        <v>37940</v>
      </c>
    </row>
    <row r="1419" spans="1:10" x14ac:dyDescent="0.2">
      <c r="A1419" s="41">
        <v>37941</v>
      </c>
      <c r="B1419" s="41">
        <v>37905</v>
      </c>
      <c r="C1419" s="41">
        <v>37905</v>
      </c>
      <c r="D1419" s="41">
        <v>38168</v>
      </c>
      <c r="E1419" s="41">
        <v>38137</v>
      </c>
      <c r="F1419" s="41" t="s">
        <v>366</v>
      </c>
      <c r="G1419" s="41" t="s">
        <v>366</v>
      </c>
      <c r="H1419" s="41" t="s">
        <v>366</v>
      </c>
      <c r="I1419" s="41" t="s">
        <v>366</v>
      </c>
      <c r="J1419" s="41">
        <v>37941</v>
      </c>
    </row>
    <row r="1420" spans="1:10" x14ac:dyDescent="0.2">
      <c r="A1420" s="41">
        <v>37942</v>
      </c>
      <c r="B1420" s="41">
        <v>37906</v>
      </c>
      <c r="C1420" s="41">
        <v>37906</v>
      </c>
      <c r="D1420" s="41">
        <v>38168</v>
      </c>
      <c r="E1420" s="41">
        <v>38137</v>
      </c>
      <c r="F1420" s="41" t="s">
        <v>366</v>
      </c>
      <c r="G1420" s="41" t="s">
        <v>366</v>
      </c>
      <c r="H1420" s="41" t="s">
        <v>366</v>
      </c>
      <c r="I1420" s="41" t="s">
        <v>366</v>
      </c>
      <c r="J1420" s="41">
        <v>37942</v>
      </c>
    </row>
    <row r="1421" spans="1:10" x14ac:dyDescent="0.2">
      <c r="A1421" s="41">
        <v>37943</v>
      </c>
      <c r="B1421" s="41">
        <v>37908</v>
      </c>
      <c r="C1421" s="41">
        <v>37908</v>
      </c>
      <c r="D1421" s="41">
        <v>38168</v>
      </c>
      <c r="E1421" s="41">
        <v>38137</v>
      </c>
      <c r="F1421" s="41" t="s">
        <v>366</v>
      </c>
      <c r="G1421" s="41" t="s">
        <v>366</v>
      </c>
      <c r="H1421" s="41" t="s">
        <v>366</v>
      </c>
      <c r="I1421" s="41" t="s">
        <v>366</v>
      </c>
      <c r="J1421" s="41">
        <v>37943</v>
      </c>
    </row>
    <row r="1422" spans="1:10" x14ac:dyDescent="0.2">
      <c r="A1422" s="41">
        <v>37944</v>
      </c>
      <c r="B1422" s="41">
        <v>37909</v>
      </c>
      <c r="C1422" s="41">
        <v>37909</v>
      </c>
      <c r="D1422" s="41">
        <v>38168</v>
      </c>
      <c r="E1422" s="41">
        <v>38137</v>
      </c>
      <c r="F1422" s="41" t="s">
        <v>366</v>
      </c>
      <c r="G1422" s="41" t="s">
        <v>366</v>
      </c>
      <c r="H1422" s="41" t="s">
        <v>366</v>
      </c>
      <c r="I1422" s="41" t="s">
        <v>366</v>
      </c>
      <c r="J1422" s="41">
        <v>37944</v>
      </c>
    </row>
    <row r="1423" spans="1:10" x14ac:dyDescent="0.2">
      <c r="A1423" s="41">
        <v>37945</v>
      </c>
      <c r="B1423" s="41">
        <v>37910</v>
      </c>
      <c r="C1423" s="41">
        <v>37910</v>
      </c>
      <c r="D1423" s="41">
        <v>38168</v>
      </c>
      <c r="E1423" s="41">
        <v>38137</v>
      </c>
      <c r="F1423" s="41" t="s">
        <v>366</v>
      </c>
      <c r="G1423" s="41" t="s">
        <v>366</v>
      </c>
      <c r="H1423" s="41" t="s">
        <v>366</v>
      </c>
      <c r="I1423" s="41" t="s">
        <v>366</v>
      </c>
      <c r="J1423" s="41">
        <v>37945</v>
      </c>
    </row>
    <row r="1424" spans="1:10" x14ac:dyDescent="0.2">
      <c r="A1424" s="41">
        <v>37946</v>
      </c>
      <c r="B1424" s="41">
        <v>37912</v>
      </c>
      <c r="C1424" s="41">
        <v>37912</v>
      </c>
      <c r="D1424" s="41">
        <v>38168</v>
      </c>
      <c r="E1424" s="41">
        <v>38137</v>
      </c>
      <c r="F1424" s="41" t="s">
        <v>366</v>
      </c>
      <c r="G1424" s="41" t="s">
        <v>366</v>
      </c>
      <c r="H1424" s="41" t="s">
        <v>366</v>
      </c>
      <c r="I1424" s="41" t="s">
        <v>366</v>
      </c>
      <c r="J1424" s="41">
        <v>37946</v>
      </c>
    </row>
    <row r="1425" spans="1:10" x14ac:dyDescent="0.2">
      <c r="A1425" s="41">
        <v>37947</v>
      </c>
      <c r="B1425" s="41">
        <v>37913</v>
      </c>
      <c r="C1425" s="41">
        <v>37913</v>
      </c>
      <c r="D1425" s="41">
        <v>38168</v>
      </c>
      <c r="E1425" s="41">
        <v>38137</v>
      </c>
      <c r="F1425" s="41" t="s">
        <v>366</v>
      </c>
      <c r="G1425" s="41" t="s">
        <v>366</v>
      </c>
      <c r="H1425" s="41" t="s">
        <v>366</v>
      </c>
      <c r="I1425" s="41" t="s">
        <v>366</v>
      </c>
      <c r="J1425" s="41">
        <v>37947</v>
      </c>
    </row>
    <row r="1426" spans="1:10" x14ac:dyDescent="0.2">
      <c r="A1426" s="41">
        <v>37948</v>
      </c>
      <c r="B1426" s="41">
        <v>37914</v>
      </c>
      <c r="C1426" s="41">
        <v>37914</v>
      </c>
      <c r="D1426" s="41">
        <v>38168</v>
      </c>
      <c r="E1426" s="41">
        <v>38137</v>
      </c>
      <c r="F1426" s="41" t="s">
        <v>366</v>
      </c>
      <c r="G1426" s="41" t="s">
        <v>366</v>
      </c>
      <c r="H1426" s="41" t="s">
        <v>366</v>
      </c>
      <c r="I1426" s="41" t="s">
        <v>366</v>
      </c>
      <c r="J1426" s="41">
        <v>37948</v>
      </c>
    </row>
    <row r="1427" spans="1:10" x14ac:dyDescent="0.2">
      <c r="A1427" s="41">
        <v>37949</v>
      </c>
      <c r="B1427" s="41">
        <v>37916</v>
      </c>
      <c r="C1427" s="41">
        <v>37916</v>
      </c>
      <c r="D1427" s="41">
        <v>38168</v>
      </c>
      <c r="E1427" s="41">
        <v>38137</v>
      </c>
      <c r="F1427" s="41" t="s">
        <v>366</v>
      </c>
      <c r="G1427" s="41" t="s">
        <v>366</v>
      </c>
      <c r="H1427" s="41" t="s">
        <v>366</v>
      </c>
      <c r="I1427" s="41" t="s">
        <v>366</v>
      </c>
      <c r="J1427" s="41">
        <v>37949</v>
      </c>
    </row>
    <row r="1428" spans="1:10" x14ac:dyDescent="0.2">
      <c r="A1428" s="41">
        <v>37950</v>
      </c>
      <c r="B1428" s="41">
        <v>37917</v>
      </c>
      <c r="C1428" s="41">
        <v>37917</v>
      </c>
      <c r="D1428" s="41">
        <v>38168</v>
      </c>
      <c r="E1428" s="41">
        <v>38137</v>
      </c>
      <c r="F1428" s="41" t="s">
        <v>366</v>
      </c>
      <c r="G1428" s="41" t="s">
        <v>366</v>
      </c>
      <c r="H1428" s="41" t="s">
        <v>366</v>
      </c>
      <c r="I1428" s="41" t="s">
        <v>366</v>
      </c>
      <c r="J1428" s="41">
        <v>37950</v>
      </c>
    </row>
    <row r="1429" spans="1:10" x14ac:dyDescent="0.2">
      <c r="A1429" s="41">
        <v>37951</v>
      </c>
      <c r="B1429" s="41">
        <v>37918</v>
      </c>
      <c r="C1429" s="41">
        <v>37918</v>
      </c>
      <c r="D1429" s="41">
        <v>38168</v>
      </c>
      <c r="E1429" s="41">
        <v>38137</v>
      </c>
      <c r="F1429" s="41" t="s">
        <v>366</v>
      </c>
      <c r="G1429" s="41" t="s">
        <v>366</v>
      </c>
      <c r="H1429" s="41" t="s">
        <v>366</v>
      </c>
      <c r="I1429" s="41" t="s">
        <v>366</v>
      </c>
      <c r="J1429" s="41">
        <v>37951</v>
      </c>
    </row>
    <row r="1430" spans="1:10" x14ac:dyDescent="0.2">
      <c r="A1430" s="41">
        <v>37952</v>
      </c>
      <c r="B1430" s="41">
        <v>37920</v>
      </c>
      <c r="C1430" s="41">
        <v>37920</v>
      </c>
      <c r="D1430" s="41">
        <v>38168</v>
      </c>
      <c r="E1430" s="41">
        <v>38137</v>
      </c>
      <c r="F1430" s="41" t="s">
        <v>366</v>
      </c>
      <c r="G1430" s="41" t="s">
        <v>366</v>
      </c>
      <c r="H1430" s="41" t="s">
        <v>366</v>
      </c>
      <c r="I1430" s="41" t="s">
        <v>366</v>
      </c>
      <c r="J1430" s="41">
        <v>37952</v>
      </c>
    </row>
    <row r="1431" spans="1:10" x14ac:dyDescent="0.2">
      <c r="A1431" s="41">
        <v>37953</v>
      </c>
      <c r="B1431" s="41">
        <v>37921</v>
      </c>
      <c r="C1431" s="41">
        <v>37921</v>
      </c>
      <c r="D1431" s="41">
        <v>38168</v>
      </c>
      <c r="E1431" s="41">
        <v>38137</v>
      </c>
      <c r="F1431" s="41" t="s">
        <v>366</v>
      </c>
      <c r="G1431" s="41" t="s">
        <v>366</v>
      </c>
      <c r="H1431" s="41" t="s">
        <v>366</v>
      </c>
      <c r="I1431" s="41" t="s">
        <v>366</v>
      </c>
      <c r="J1431" s="41">
        <v>37953</v>
      </c>
    </row>
    <row r="1432" spans="1:10" x14ac:dyDescent="0.2">
      <c r="A1432" s="41">
        <v>37954</v>
      </c>
      <c r="B1432" s="41">
        <v>37922</v>
      </c>
      <c r="C1432" s="41">
        <v>37922</v>
      </c>
      <c r="D1432" s="41">
        <v>38168</v>
      </c>
      <c r="E1432" s="41">
        <v>38137</v>
      </c>
      <c r="F1432" s="41" t="s">
        <v>366</v>
      </c>
      <c r="G1432" s="41" t="s">
        <v>366</v>
      </c>
      <c r="H1432" s="41" t="s">
        <v>366</v>
      </c>
      <c r="I1432" s="41" t="s">
        <v>366</v>
      </c>
      <c r="J1432" s="41">
        <v>37954</v>
      </c>
    </row>
    <row r="1433" spans="1:10" x14ac:dyDescent="0.2">
      <c r="A1433" s="41">
        <v>37955</v>
      </c>
      <c r="B1433" s="41">
        <v>37924</v>
      </c>
      <c r="C1433" s="41">
        <v>37924</v>
      </c>
      <c r="D1433" s="41">
        <v>38168</v>
      </c>
      <c r="E1433" s="41">
        <v>38137</v>
      </c>
      <c r="F1433" s="41" t="s">
        <v>366</v>
      </c>
      <c r="G1433" s="41" t="s">
        <v>366</v>
      </c>
      <c r="H1433" s="41" t="s">
        <v>366</v>
      </c>
      <c r="I1433" s="41" t="s">
        <v>366</v>
      </c>
      <c r="J1433" s="41">
        <v>37955</v>
      </c>
    </row>
    <row r="1434" spans="1:10" x14ac:dyDescent="0.2">
      <c r="A1434" s="41">
        <v>37956</v>
      </c>
      <c r="B1434" s="41">
        <v>37926</v>
      </c>
      <c r="C1434" s="41">
        <v>37926</v>
      </c>
      <c r="D1434" s="41">
        <v>38168</v>
      </c>
      <c r="E1434" s="41">
        <v>38137</v>
      </c>
      <c r="F1434" s="41" t="s">
        <v>366</v>
      </c>
      <c r="G1434" s="41" t="s">
        <v>366</v>
      </c>
      <c r="H1434" s="41" t="s">
        <v>366</v>
      </c>
      <c r="I1434" s="41" t="s">
        <v>366</v>
      </c>
      <c r="J1434" s="41">
        <v>37956</v>
      </c>
    </row>
    <row r="1435" spans="1:10" x14ac:dyDescent="0.2">
      <c r="A1435" s="41">
        <v>37957</v>
      </c>
      <c r="B1435" s="41">
        <v>37927</v>
      </c>
      <c r="C1435" s="41">
        <v>37927</v>
      </c>
      <c r="D1435" s="41">
        <v>38168</v>
      </c>
      <c r="E1435" s="41">
        <v>38137</v>
      </c>
      <c r="F1435" s="41" t="s">
        <v>366</v>
      </c>
      <c r="G1435" s="41" t="s">
        <v>366</v>
      </c>
      <c r="H1435" s="41" t="s">
        <v>366</v>
      </c>
      <c r="I1435" s="41" t="s">
        <v>366</v>
      </c>
      <c r="J1435" s="41">
        <v>37957</v>
      </c>
    </row>
    <row r="1436" spans="1:10" x14ac:dyDescent="0.2">
      <c r="A1436" s="41">
        <v>37958</v>
      </c>
      <c r="B1436" s="41">
        <v>37929</v>
      </c>
      <c r="C1436" s="41">
        <v>37929</v>
      </c>
      <c r="D1436" s="41">
        <v>38168</v>
      </c>
      <c r="E1436" s="41">
        <v>38137</v>
      </c>
      <c r="F1436" s="41" t="s">
        <v>366</v>
      </c>
      <c r="G1436" s="41" t="s">
        <v>366</v>
      </c>
      <c r="H1436" s="41" t="s">
        <v>366</v>
      </c>
      <c r="I1436" s="41" t="s">
        <v>366</v>
      </c>
      <c r="J1436" s="41">
        <v>37958</v>
      </c>
    </row>
    <row r="1437" spans="1:10" x14ac:dyDescent="0.2">
      <c r="A1437" s="41">
        <v>37959</v>
      </c>
      <c r="B1437" s="41">
        <v>37930</v>
      </c>
      <c r="C1437" s="41">
        <v>37930</v>
      </c>
      <c r="D1437" s="41">
        <v>38168</v>
      </c>
      <c r="E1437" s="41">
        <v>38137</v>
      </c>
      <c r="F1437" s="41" t="s">
        <v>366</v>
      </c>
      <c r="G1437" s="41" t="s">
        <v>366</v>
      </c>
      <c r="H1437" s="41" t="s">
        <v>366</v>
      </c>
      <c r="I1437" s="41" t="s">
        <v>366</v>
      </c>
      <c r="J1437" s="41">
        <v>37959</v>
      </c>
    </row>
    <row r="1438" spans="1:10" x14ac:dyDescent="0.2">
      <c r="A1438" s="41">
        <v>37960</v>
      </c>
      <c r="B1438" s="41">
        <v>37931</v>
      </c>
      <c r="C1438" s="41">
        <v>37931</v>
      </c>
      <c r="D1438" s="41">
        <v>38168</v>
      </c>
      <c r="E1438" s="41">
        <v>38137</v>
      </c>
      <c r="F1438" s="41" t="s">
        <v>366</v>
      </c>
      <c r="G1438" s="41" t="s">
        <v>366</v>
      </c>
      <c r="H1438" s="41" t="s">
        <v>366</v>
      </c>
      <c r="I1438" s="41" t="s">
        <v>366</v>
      </c>
      <c r="J1438" s="41">
        <v>37960</v>
      </c>
    </row>
    <row r="1439" spans="1:10" x14ac:dyDescent="0.2">
      <c r="A1439" s="41">
        <v>37961</v>
      </c>
      <c r="B1439" s="41">
        <v>37933</v>
      </c>
      <c r="C1439" s="41">
        <v>37933</v>
      </c>
      <c r="D1439" s="41">
        <v>38168</v>
      </c>
      <c r="E1439" s="41">
        <v>38137</v>
      </c>
      <c r="F1439" s="41" t="s">
        <v>366</v>
      </c>
      <c r="G1439" s="41" t="s">
        <v>366</v>
      </c>
      <c r="H1439" s="41" t="s">
        <v>366</v>
      </c>
      <c r="I1439" s="41" t="s">
        <v>366</v>
      </c>
      <c r="J1439" s="41">
        <v>37961</v>
      </c>
    </row>
    <row r="1440" spans="1:10" x14ac:dyDescent="0.2">
      <c r="A1440" s="41">
        <v>37962</v>
      </c>
      <c r="B1440" s="41">
        <v>37934</v>
      </c>
      <c r="C1440" s="41">
        <v>37934</v>
      </c>
      <c r="D1440" s="41">
        <v>38168</v>
      </c>
      <c r="E1440" s="41">
        <v>38137</v>
      </c>
      <c r="F1440" s="41" t="s">
        <v>366</v>
      </c>
      <c r="G1440" s="41" t="s">
        <v>366</v>
      </c>
      <c r="H1440" s="41" t="s">
        <v>366</v>
      </c>
      <c r="I1440" s="41" t="s">
        <v>366</v>
      </c>
      <c r="J1440" s="41">
        <v>37962</v>
      </c>
    </row>
    <row r="1441" spans="1:10" x14ac:dyDescent="0.2">
      <c r="A1441" s="41">
        <v>37963</v>
      </c>
      <c r="B1441" s="41">
        <v>37935</v>
      </c>
      <c r="C1441" s="41">
        <v>37935</v>
      </c>
      <c r="D1441" s="41">
        <v>38168</v>
      </c>
      <c r="E1441" s="41">
        <v>38137</v>
      </c>
      <c r="F1441" s="41" t="s">
        <v>366</v>
      </c>
      <c r="G1441" s="41" t="s">
        <v>366</v>
      </c>
      <c r="H1441" s="41" t="s">
        <v>366</v>
      </c>
      <c r="I1441" s="41" t="s">
        <v>366</v>
      </c>
      <c r="J1441" s="41">
        <v>37963</v>
      </c>
    </row>
    <row r="1442" spans="1:10" x14ac:dyDescent="0.2">
      <c r="A1442" s="41">
        <v>37964</v>
      </c>
      <c r="B1442" s="41">
        <v>37937</v>
      </c>
      <c r="C1442" s="41">
        <v>37937</v>
      </c>
      <c r="D1442" s="41">
        <v>38168</v>
      </c>
      <c r="E1442" s="41">
        <v>38137</v>
      </c>
      <c r="F1442" s="41" t="s">
        <v>366</v>
      </c>
      <c r="G1442" s="41" t="s">
        <v>366</v>
      </c>
      <c r="H1442" s="41" t="s">
        <v>366</v>
      </c>
      <c r="I1442" s="41" t="s">
        <v>366</v>
      </c>
      <c r="J1442" s="41">
        <v>37964</v>
      </c>
    </row>
    <row r="1443" spans="1:10" x14ac:dyDescent="0.2">
      <c r="A1443" s="41">
        <v>37965</v>
      </c>
      <c r="B1443" s="41">
        <v>37938</v>
      </c>
      <c r="C1443" s="41">
        <v>37938</v>
      </c>
      <c r="D1443" s="41">
        <v>38168</v>
      </c>
      <c r="E1443" s="41">
        <v>38137</v>
      </c>
      <c r="F1443" s="41" t="s">
        <v>366</v>
      </c>
      <c r="G1443" s="41" t="s">
        <v>366</v>
      </c>
      <c r="H1443" s="41" t="s">
        <v>366</v>
      </c>
      <c r="I1443" s="41" t="s">
        <v>366</v>
      </c>
      <c r="J1443" s="41">
        <v>37965</v>
      </c>
    </row>
    <row r="1444" spans="1:10" x14ac:dyDescent="0.2">
      <c r="A1444" s="41">
        <v>37966</v>
      </c>
      <c r="B1444" s="41">
        <v>37939</v>
      </c>
      <c r="C1444" s="41">
        <v>37939</v>
      </c>
      <c r="D1444" s="41">
        <v>38168</v>
      </c>
      <c r="E1444" s="41">
        <v>38137</v>
      </c>
      <c r="F1444" s="41" t="s">
        <v>366</v>
      </c>
      <c r="G1444" s="41" t="s">
        <v>366</v>
      </c>
      <c r="H1444" s="41" t="s">
        <v>366</v>
      </c>
      <c r="I1444" s="41" t="s">
        <v>366</v>
      </c>
      <c r="J1444" s="41">
        <v>37966</v>
      </c>
    </row>
    <row r="1445" spans="1:10" x14ac:dyDescent="0.2">
      <c r="A1445" s="41">
        <v>37967</v>
      </c>
      <c r="B1445" s="41">
        <v>37941</v>
      </c>
      <c r="C1445" s="41">
        <v>37941</v>
      </c>
      <c r="D1445" s="41">
        <v>38168</v>
      </c>
      <c r="E1445" s="41">
        <v>38137</v>
      </c>
      <c r="F1445" s="41" t="s">
        <v>366</v>
      </c>
      <c r="G1445" s="41" t="s">
        <v>366</v>
      </c>
      <c r="H1445" s="41" t="s">
        <v>366</v>
      </c>
      <c r="I1445" s="41" t="s">
        <v>366</v>
      </c>
      <c r="J1445" s="41">
        <v>37967</v>
      </c>
    </row>
    <row r="1446" spans="1:10" x14ac:dyDescent="0.2">
      <c r="A1446" s="41">
        <v>37968</v>
      </c>
      <c r="B1446" s="41">
        <v>37942</v>
      </c>
      <c r="C1446" s="41">
        <v>37942</v>
      </c>
      <c r="D1446" s="41">
        <v>38168</v>
      </c>
      <c r="E1446" s="41">
        <v>38137</v>
      </c>
      <c r="F1446" s="41" t="s">
        <v>366</v>
      </c>
      <c r="G1446" s="41" t="s">
        <v>366</v>
      </c>
      <c r="H1446" s="41" t="s">
        <v>366</v>
      </c>
      <c r="I1446" s="41" t="s">
        <v>366</v>
      </c>
      <c r="J1446" s="41">
        <v>37968</v>
      </c>
    </row>
    <row r="1447" spans="1:10" x14ac:dyDescent="0.2">
      <c r="A1447" s="41">
        <v>37969</v>
      </c>
      <c r="B1447" s="41">
        <v>37943</v>
      </c>
      <c r="C1447" s="41">
        <v>37943</v>
      </c>
      <c r="D1447" s="41">
        <v>38168</v>
      </c>
      <c r="E1447" s="41">
        <v>38137</v>
      </c>
      <c r="F1447" s="41" t="s">
        <v>366</v>
      </c>
      <c r="G1447" s="41" t="s">
        <v>366</v>
      </c>
      <c r="H1447" s="41" t="s">
        <v>366</v>
      </c>
      <c r="I1447" s="41" t="s">
        <v>366</v>
      </c>
      <c r="J1447" s="41">
        <v>37969</v>
      </c>
    </row>
    <row r="1448" spans="1:10" x14ac:dyDescent="0.2">
      <c r="A1448" s="41">
        <v>37970</v>
      </c>
      <c r="B1448" s="41">
        <v>37945</v>
      </c>
      <c r="C1448" s="41">
        <v>37945</v>
      </c>
      <c r="D1448" s="41">
        <v>38168</v>
      </c>
      <c r="E1448" s="41">
        <v>38137</v>
      </c>
      <c r="F1448" s="41" t="s">
        <v>366</v>
      </c>
      <c r="G1448" s="41" t="s">
        <v>366</v>
      </c>
      <c r="H1448" s="41" t="s">
        <v>366</v>
      </c>
      <c r="I1448" s="41" t="s">
        <v>366</v>
      </c>
      <c r="J1448" s="41">
        <v>37970</v>
      </c>
    </row>
    <row r="1449" spans="1:10" x14ac:dyDescent="0.2">
      <c r="A1449" s="41">
        <v>37971</v>
      </c>
      <c r="B1449" s="41">
        <v>37946</v>
      </c>
      <c r="C1449" s="41">
        <v>37946</v>
      </c>
      <c r="D1449" s="41">
        <v>38168</v>
      </c>
      <c r="E1449" s="41">
        <v>38137</v>
      </c>
      <c r="F1449" s="41" t="s">
        <v>366</v>
      </c>
      <c r="G1449" s="41" t="s">
        <v>366</v>
      </c>
      <c r="H1449" s="41" t="s">
        <v>366</v>
      </c>
      <c r="I1449" s="41" t="s">
        <v>366</v>
      </c>
      <c r="J1449" s="41">
        <v>37971</v>
      </c>
    </row>
    <row r="1450" spans="1:10" x14ac:dyDescent="0.2">
      <c r="A1450" s="41">
        <v>37972</v>
      </c>
      <c r="B1450" s="41">
        <v>37947</v>
      </c>
      <c r="C1450" s="41">
        <v>37947</v>
      </c>
      <c r="D1450" s="41">
        <v>38168</v>
      </c>
      <c r="E1450" s="41">
        <v>38137</v>
      </c>
      <c r="F1450" s="41" t="s">
        <v>366</v>
      </c>
      <c r="G1450" s="41" t="s">
        <v>366</v>
      </c>
      <c r="H1450" s="41" t="s">
        <v>366</v>
      </c>
      <c r="I1450" s="41" t="s">
        <v>366</v>
      </c>
      <c r="J1450" s="41">
        <v>37972</v>
      </c>
    </row>
    <row r="1451" spans="1:10" x14ac:dyDescent="0.2">
      <c r="A1451" s="41">
        <v>37973</v>
      </c>
      <c r="B1451" s="41">
        <v>37949</v>
      </c>
      <c r="C1451" s="41">
        <v>37949</v>
      </c>
      <c r="D1451" s="41">
        <v>38168</v>
      </c>
      <c r="E1451" s="41">
        <v>38137</v>
      </c>
      <c r="F1451" s="41" t="s">
        <v>366</v>
      </c>
      <c r="G1451" s="41" t="s">
        <v>366</v>
      </c>
      <c r="H1451" s="41" t="s">
        <v>366</v>
      </c>
      <c r="I1451" s="41" t="s">
        <v>366</v>
      </c>
      <c r="J1451" s="41">
        <v>37973</v>
      </c>
    </row>
    <row r="1452" spans="1:10" x14ac:dyDescent="0.2">
      <c r="A1452" s="41">
        <v>37974</v>
      </c>
      <c r="B1452" s="41">
        <v>37950</v>
      </c>
      <c r="C1452" s="41">
        <v>37950</v>
      </c>
      <c r="D1452" s="41">
        <v>38168</v>
      </c>
      <c r="E1452" s="41">
        <v>38137</v>
      </c>
      <c r="F1452" s="41" t="s">
        <v>366</v>
      </c>
      <c r="G1452" s="41" t="s">
        <v>366</v>
      </c>
      <c r="H1452" s="41" t="s">
        <v>366</v>
      </c>
      <c r="I1452" s="41" t="s">
        <v>366</v>
      </c>
      <c r="J1452" s="41">
        <v>37974</v>
      </c>
    </row>
    <row r="1453" spans="1:10" x14ac:dyDescent="0.2">
      <c r="A1453" s="41">
        <v>37975</v>
      </c>
      <c r="B1453" s="41">
        <v>37951</v>
      </c>
      <c r="C1453" s="41">
        <v>37951</v>
      </c>
      <c r="D1453" s="41">
        <v>38168</v>
      </c>
      <c r="E1453" s="41">
        <v>38137</v>
      </c>
      <c r="F1453" s="41" t="s">
        <v>366</v>
      </c>
      <c r="G1453" s="41" t="s">
        <v>366</v>
      </c>
      <c r="H1453" s="41" t="s">
        <v>366</v>
      </c>
      <c r="I1453" s="41" t="s">
        <v>366</v>
      </c>
      <c r="J1453" s="41">
        <v>37975</v>
      </c>
    </row>
    <row r="1454" spans="1:10" x14ac:dyDescent="0.2">
      <c r="A1454" s="41">
        <v>37976</v>
      </c>
      <c r="B1454" s="41">
        <v>37953</v>
      </c>
      <c r="C1454" s="41">
        <v>37953</v>
      </c>
      <c r="D1454" s="41">
        <v>38168</v>
      </c>
      <c r="E1454" s="41">
        <v>38137</v>
      </c>
      <c r="F1454" s="41" t="s">
        <v>366</v>
      </c>
      <c r="G1454" s="41" t="s">
        <v>366</v>
      </c>
      <c r="H1454" s="41" t="s">
        <v>366</v>
      </c>
      <c r="I1454" s="41" t="s">
        <v>366</v>
      </c>
      <c r="J1454" s="41">
        <v>37976</v>
      </c>
    </row>
    <row r="1455" spans="1:10" x14ac:dyDescent="0.2">
      <c r="A1455" s="41">
        <v>37977</v>
      </c>
      <c r="B1455" s="41">
        <v>37954</v>
      </c>
      <c r="C1455" s="41">
        <v>37954</v>
      </c>
      <c r="D1455" s="41">
        <v>38168</v>
      </c>
      <c r="E1455" s="41">
        <v>38137</v>
      </c>
      <c r="F1455" s="41" t="s">
        <v>366</v>
      </c>
      <c r="G1455" s="41" t="s">
        <v>366</v>
      </c>
      <c r="H1455" s="41" t="s">
        <v>366</v>
      </c>
      <c r="I1455" s="41" t="s">
        <v>366</v>
      </c>
      <c r="J1455" s="41">
        <v>37977</v>
      </c>
    </row>
    <row r="1456" spans="1:10" x14ac:dyDescent="0.2">
      <c r="A1456" s="41">
        <v>37978</v>
      </c>
      <c r="B1456" s="41">
        <v>37955</v>
      </c>
      <c r="C1456" s="41">
        <v>37955</v>
      </c>
      <c r="D1456" s="41">
        <v>38168</v>
      </c>
      <c r="E1456" s="41">
        <v>38137</v>
      </c>
      <c r="F1456" s="41" t="s">
        <v>366</v>
      </c>
      <c r="G1456" s="41" t="s">
        <v>366</v>
      </c>
      <c r="H1456" s="41" t="s">
        <v>366</v>
      </c>
      <c r="I1456" s="41" t="s">
        <v>366</v>
      </c>
      <c r="J1456" s="41">
        <v>37978</v>
      </c>
    </row>
    <row r="1457" spans="1:10" x14ac:dyDescent="0.2">
      <c r="A1457" s="41">
        <v>37979</v>
      </c>
      <c r="B1457" s="41">
        <v>37957</v>
      </c>
      <c r="C1457" s="41">
        <v>37957</v>
      </c>
      <c r="D1457" s="41">
        <v>38168</v>
      </c>
      <c r="E1457" s="41">
        <v>38137</v>
      </c>
      <c r="F1457" s="41" t="s">
        <v>366</v>
      </c>
      <c r="G1457" s="41" t="s">
        <v>366</v>
      </c>
      <c r="H1457" s="41" t="s">
        <v>366</v>
      </c>
      <c r="I1457" s="41" t="s">
        <v>366</v>
      </c>
      <c r="J1457" s="41">
        <v>37979</v>
      </c>
    </row>
    <row r="1458" spans="1:10" x14ac:dyDescent="0.2">
      <c r="A1458" s="41">
        <v>37980</v>
      </c>
      <c r="B1458" s="41">
        <v>37958</v>
      </c>
      <c r="C1458" s="41">
        <v>37958</v>
      </c>
      <c r="D1458" s="41">
        <v>38168</v>
      </c>
      <c r="E1458" s="41">
        <v>38137</v>
      </c>
      <c r="F1458" s="41" t="s">
        <v>366</v>
      </c>
      <c r="G1458" s="41" t="s">
        <v>366</v>
      </c>
      <c r="H1458" s="41" t="s">
        <v>366</v>
      </c>
      <c r="I1458" s="41" t="s">
        <v>366</v>
      </c>
      <c r="J1458" s="41">
        <v>37980</v>
      </c>
    </row>
    <row r="1459" spans="1:10" x14ac:dyDescent="0.2">
      <c r="A1459" s="41">
        <v>37981</v>
      </c>
      <c r="B1459" s="41">
        <v>37959</v>
      </c>
      <c r="C1459" s="41">
        <v>37959</v>
      </c>
      <c r="D1459" s="41">
        <v>38168</v>
      </c>
      <c r="E1459" s="41">
        <v>38137</v>
      </c>
      <c r="F1459" s="41" t="s">
        <v>366</v>
      </c>
      <c r="G1459" s="41" t="s">
        <v>366</v>
      </c>
      <c r="H1459" s="41" t="s">
        <v>366</v>
      </c>
      <c r="I1459" s="41" t="s">
        <v>366</v>
      </c>
      <c r="J1459" s="41">
        <v>37981</v>
      </c>
    </row>
    <row r="1460" spans="1:10" x14ac:dyDescent="0.2">
      <c r="A1460" s="41">
        <v>37982</v>
      </c>
      <c r="B1460" s="41">
        <v>37961</v>
      </c>
      <c r="C1460" s="41">
        <v>37961</v>
      </c>
      <c r="D1460" s="41">
        <v>38168</v>
      </c>
      <c r="E1460" s="41">
        <v>38137</v>
      </c>
      <c r="F1460" s="41" t="s">
        <v>366</v>
      </c>
      <c r="G1460" s="41" t="s">
        <v>366</v>
      </c>
      <c r="H1460" s="41" t="s">
        <v>366</v>
      </c>
      <c r="I1460" s="41" t="s">
        <v>366</v>
      </c>
      <c r="J1460" s="41">
        <v>37982</v>
      </c>
    </row>
    <row r="1461" spans="1:10" x14ac:dyDescent="0.2">
      <c r="A1461" s="41">
        <v>37983</v>
      </c>
      <c r="B1461" s="41">
        <v>37962</v>
      </c>
      <c r="C1461" s="41">
        <v>37962</v>
      </c>
      <c r="D1461" s="41">
        <v>38168</v>
      </c>
      <c r="E1461" s="41">
        <v>38137</v>
      </c>
      <c r="F1461" s="41" t="s">
        <v>366</v>
      </c>
      <c r="G1461" s="41" t="s">
        <v>366</v>
      </c>
      <c r="H1461" s="41" t="s">
        <v>366</v>
      </c>
      <c r="I1461" s="41" t="s">
        <v>366</v>
      </c>
      <c r="J1461" s="41">
        <v>37983</v>
      </c>
    </row>
    <row r="1462" spans="1:10" x14ac:dyDescent="0.2">
      <c r="A1462" s="41">
        <v>37984</v>
      </c>
      <c r="B1462" s="41">
        <v>37963</v>
      </c>
      <c r="C1462" s="41">
        <v>37963</v>
      </c>
      <c r="D1462" s="41">
        <v>38168</v>
      </c>
      <c r="E1462" s="41">
        <v>38137</v>
      </c>
      <c r="F1462" s="41" t="s">
        <v>366</v>
      </c>
      <c r="G1462" s="41" t="s">
        <v>366</v>
      </c>
      <c r="H1462" s="41" t="s">
        <v>366</v>
      </c>
      <c r="I1462" s="41" t="s">
        <v>366</v>
      </c>
      <c r="J1462" s="41">
        <v>37984</v>
      </c>
    </row>
    <row r="1463" spans="1:10" x14ac:dyDescent="0.2">
      <c r="A1463" s="41">
        <v>37985</v>
      </c>
      <c r="B1463" s="41">
        <v>37965</v>
      </c>
      <c r="C1463" s="41">
        <v>37965</v>
      </c>
      <c r="D1463" s="41">
        <v>38168</v>
      </c>
      <c r="E1463" s="41">
        <v>38137</v>
      </c>
      <c r="F1463" s="41" t="s">
        <v>366</v>
      </c>
      <c r="G1463" s="41" t="s">
        <v>366</v>
      </c>
      <c r="H1463" s="41" t="s">
        <v>366</v>
      </c>
      <c r="I1463" s="41" t="s">
        <v>366</v>
      </c>
      <c r="J1463" s="41">
        <v>37985</v>
      </c>
    </row>
    <row r="1464" spans="1:10" x14ac:dyDescent="0.2">
      <c r="A1464" s="41">
        <v>37986</v>
      </c>
      <c r="B1464" s="41" t="s">
        <v>366</v>
      </c>
      <c r="C1464" s="41">
        <v>37965</v>
      </c>
      <c r="D1464" s="41">
        <v>38168</v>
      </c>
      <c r="E1464" s="41">
        <v>38137</v>
      </c>
      <c r="F1464" s="41" t="s">
        <v>366</v>
      </c>
      <c r="G1464" s="41" t="s">
        <v>366</v>
      </c>
      <c r="H1464" s="41" t="s">
        <v>366</v>
      </c>
      <c r="I1464" s="41" t="s">
        <v>366</v>
      </c>
      <c r="J1464" s="41">
        <v>37985</v>
      </c>
    </row>
    <row r="1465" spans="1:10" x14ac:dyDescent="0.2">
      <c r="A1465" s="41">
        <v>37987</v>
      </c>
      <c r="B1465" s="41">
        <v>37966</v>
      </c>
      <c r="C1465" s="41">
        <v>37966</v>
      </c>
      <c r="D1465" s="41">
        <v>38168</v>
      </c>
      <c r="E1465" s="41">
        <v>38137</v>
      </c>
      <c r="F1465" s="41" t="s">
        <v>366</v>
      </c>
      <c r="G1465" s="41" t="s">
        <v>366</v>
      </c>
      <c r="H1465" s="41" t="s">
        <v>366</v>
      </c>
      <c r="I1465" s="41" t="s">
        <v>366</v>
      </c>
      <c r="J1465" s="41">
        <v>37987</v>
      </c>
    </row>
    <row r="1466" spans="1:10" x14ac:dyDescent="0.2">
      <c r="A1466" s="41">
        <v>37988</v>
      </c>
      <c r="B1466" s="41">
        <v>37967</v>
      </c>
      <c r="C1466" s="41">
        <v>37967</v>
      </c>
      <c r="D1466" s="41">
        <v>38168</v>
      </c>
      <c r="E1466" s="41">
        <v>38137</v>
      </c>
      <c r="F1466" s="41" t="s">
        <v>366</v>
      </c>
      <c r="G1466" s="41" t="s">
        <v>366</v>
      </c>
      <c r="H1466" s="41" t="s">
        <v>366</v>
      </c>
      <c r="I1466" s="41" t="s">
        <v>366</v>
      </c>
      <c r="J1466" s="41">
        <v>37988</v>
      </c>
    </row>
    <row r="1467" spans="1:10" x14ac:dyDescent="0.2">
      <c r="A1467" s="41">
        <v>37989</v>
      </c>
      <c r="B1467" s="41">
        <v>37969</v>
      </c>
      <c r="C1467" s="41">
        <v>37969</v>
      </c>
      <c r="D1467" s="41">
        <v>38168</v>
      </c>
      <c r="E1467" s="41">
        <v>38137</v>
      </c>
      <c r="F1467" s="41" t="s">
        <v>366</v>
      </c>
      <c r="G1467" s="41" t="s">
        <v>366</v>
      </c>
      <c r="H1467" s="41" t="s">
        <v>366</v>
      </c>
      <c r="I1467" s="41" t="s">
        <v>366</v>
      </c>
      <c r="J1467" s="41">
        <v>37989</v>
      </c>
    </row>
    <row r="1468" spans="1:10" x14ac:dyDescent="0.2">
      <c r="A1468" s="41">
        <v>37990</v>
      </c>
      <c r="B1468" s="41">
        <v>37970</v>
      </c>
      <c r="C1468" s="41">
        <v>37970</v>
      </c>
      <c r="D1468" s="41">
        <v>38168</v>
      </c>
      <c r="E1468" s="41">
        <v>38137</v>
      </c>
      <c r="F1468" s="41" t="s">
        <v>366</v>
      </c>
      <c r="G1468" s="41" t="s">
        <v>366</v>
      </c>
      <c r="H1468" s="41" t="s">
        <v>366</v>
      </c>
      <c r="I1468" s="41" t="s">
        <v>366</v>
      </c>
      <c r="J1468" s="41">
        <v>37990</v>
      </c>
    </row>
    <row r="1469" spans="1:10" x14ac:dyDescent="0.2">
      <c r="A1469" s="41">
        <v>37991</v>
      </c>
      <c r="B1469" s="41">
        <v>37971</v>
      </c>
      <c r="C1469" s="41">
        <v>37971</v>
      </c>
      <c r="D1469" s="41">
        <v>38168</v>
      </c>
      <c r="E1469" s="41">
        <v>38137</v>
      </c>
      <c r="F1469" s="41" t="s">
        <v>366</v>
      </c>
      <c r="G1469" s="41" t="s">
        <v>366</v>
      </c>
      <c r="H1469" s="41" t="s">
        <v>366</v>
      </c>
      <c r="I1469" s="41" t="s">
        <v>366</v>
      </c>
      <c r="J1469" s="41">
        <v>37991</v>
      </c>
    </row>
    <row r="1470" spans="1:10" x14ac:dyDescent="0.2">
      <c r="A1470" s="41">
        <v>37992</v>
      </c>
      <c r="B1470" s="41">
        <v>37973</v>
      </c>
      <c r="C1470" s="41">
        <v>37973</v>
      </c>
      <c r="D1470" s="41">
        <v>38168</v>
      </c>
      <c r="E1470" s="41">
        <v>38137</v>
      </c>
      <c r="F1470" s="41" t="s">
        <v>366</v>
      </c>
      <c r="G1470" s="41" t="s">
        <v>366</v>
      </c>
      <c r="H1470" s="41" t="s">
        <v>366</v>
      </c>
      <c r="I1470" s="41" t="s">
        <v>366</v>
      </c>
      <c r="J1470" s="41">
        <v>37992</v>
      </c>
    </row>
    <row r="1471" spans="1:10" x14ac:dyDescent="0.2">
      <c r="A1471" s="41">
        <v>37993</v>
      </c>
      <c r="B1471" s="41">
        <v>37974</v>
      </c>
      <c r="C1471" s="41">
        <v>37974</v>
      </c>
      <c r="D1471" s="41">
        <v>38168</v>
      </c>
      <c r="E1471" s="41">
        <v>38137</v>
      </c>
      <c r="F1471" s="41" t="s">
        <v>366</v>
      </c>
      <c r="G1471" s="41" t="s">
        <v>366</v>
      </c>
      <c r="H1471" s="41" t="s">
        <v>366</v>
      </c>
      <c r="I1471" s="41" t="s">
        <v>366</v>
      </c>
      <c r="J1471" s="41">
        <v>37993</v>
      </c>
    </row>
    <row r="1472" spans="1:10" x14ac:dyDescent="0.2">
      <c r="A1472" s="41">
        <v>37994</v>
      </c>
      <c r="B1472" s="41">
        <v>37975</v>
      </c>
      <c r="C1472" s="41">
        <v>37975</v>
      </c>
      <c r="D1472" s="41">
        <v>38168</v>
      </c>
      <c r="E1472" s="41">
        <v>38137</v>
      </c>
      <c r="F1472" s="41" t="s">
        <v>366</v>
      </c>
      <c r="G1472" s="41" t="s">
        <v>366</v>
      </c>
      <c r="H1472" s="41" t="s">
        <v>366</v>
      </c>
      <c r="I1472" s="41" t="s">
        <v>366</v>
      </c>
      <c r="J1472" s="41">
        <v>37994</v>
      </c>
    </row>
    <row r="1473" spans="1:10" x14ac:dyDescent="0.2">
      <c r="A1473" s="41">
        <v>37995</v>
      </c>
      <c r="B1473" s="41">
        <v>37977</v>
      </c>
      <c r="C1473" s="41">
        <v>37977</v>
      </c>
      <c r="D1473" s="41">
        <v>38168</v>
      </c>
      <c r="E1473" s="41">
        <v>38137</v>
      </c>
      <c r="F1473" s="41" t="s">
        <v>366</v>
      </c>
      <c r="G1473" s="41" t="s">
        <v>366</v>
      </c>
      <c r="H1473" s="41" t="s">
        <v>366</v>
      </c>
      <c r="I1473" s="41" t="s">
        <v>366</v>
      </c>
      <c r="J1473" s="41">
        <v>37995</v>
      </c>
    </row>
    <row r="1474" spans="1:10" x14ac:dyDescent="0.2">
      <c r="A1474" s="41">
        <v>37996</v>
      </c>
      <c r="B1474" s="41">
        <v>37978</v>
      </c>
      <c r="C1474" s="41">
        <v>37978</v>
      </c>
      <c r="D1474" s="41">
        <v>38168</v>
      </c>
      <c r="E1474" s="41">
        <v>38137</v>
      </c>
      <c r="F1474" s="41" t="s">
        <v>366</v>
      </c>
      <c r="G1474" s="41" t="s">
        <v>366</v>
      </c>
      <c r="H1474" s="41" t="s">
        <v>366</v>
      </c>
      <c r="I1474" s="41" t="s">
        <v>366</v>
      </c>
      <c r="J1474" s="41">
        <v>37996</v>
      </c>
    </row>
    <row r="1475" spans="1:10" x14ac:dyDescent="0.2">
      <c r="A1475" s="41">
        <v>37997</v>
      </c>
      <c r="B1475" s="41">
        <v>37979</v>
      </c>
      <c r="C1475" s="41">
        <v>37979</v>
      </c>
      <c r="D1475" s="41">
        <v>38168</v>
      </c>
      <c r="E1475" s="41">
        <v>38137</v>
      </c>
      <c r="F1475" s="41" t="s">
        <v>366</v>
      </c>
      <c r="G1475" s="41" t="s">
        <v>366</v>
      </c>
      <c r="H1475" s="41" t="s">
        <v>366</v>
      </c>
      <c r="I1475" s="41" t="s">
        <v>366</v>
      </c>
      <c r="J1475" s="41">
        <v>37997</v>
      </c>
    </row>
    <row r="1476" spans="1:10" x14ac:dyDescent="0.2">
      <c r="A1476" s="41">
        <v>37998</v>
      </c>
      <c r="B1476" s="41">
        <v>37981</v>
      </c>
      <c r="C1476" s="41">
        <v>37981</v>
      </c>
      <c r="D1476" s="41">
        <v>38168</v>
      </c>
      <c r="E1476" s="41">
        <v>38137</v>
      </c>
      <c r="F1476" s="41" t="s">
        <v>366</v>
      </c>
      <c r="G1476" s="41" t="s">
        <v>366</v>
      </c>
      <c r="H1476" s="41" t="s">
        <v>366</v>
      </c>
      <c r="I1476" s="41" t="s">
        <v>366</v>
      </c>
      <c r="J1476" s="41">
        <v>37998</v>
      </c>
    </row>
    <row r="1477" spans="1:10" x14ac:dyDescent="0.2">
      <c r="A1477" s="41">
        <v>37999</v>
      </c>
      <c r="B1477" s="41">
        <v>37982</v>
      </c>
      <c r="C1477" s="41">
        <v>37982</v>
      </c>
      <c r="D1477" s="41">
        <v>38168</v>
      </c>
      <c r="E1477" s="41">
        <v>38137</v>
      </c>
      <c r="F1477" s="41" t="s">
        <v>366</v>
      </c>
      <c r="G1477" s="41" t="s">
        <v>366</v>
      </c>
      <c r="H1477" s="41" t="s">
        <v>366</v>
      </c>
      <c r="I1477" s="41" t="s">
        <v>366</v>
      </c>
      <c r="J1477" s="41">
        <v>37999</v>
      </c>
    </row>
    <row r="1478" spans="1:10" x14ac:dyDescent="0.2">
      <c r="A1478" s="41">
        <v>38000</v>
      </c>
      <c r="B1478" s="41">
        <v>37983</v>
      </c>
      <c r="C1478" s="41">
        <v>37983</v>
      </c>
      <c r="D1478" s="41">
        <v>38168</v>
      </c>
      <c r="E1478" s="41">
        <v>38137</v>
      </c>
      <c r="F1478" s="41" t="s">
        <v>366</v>
      </c>
      <c r="G1478" s="41" t="s">
        <v>366</v>
      </c>
      <c r="H1478" s="41" t="s">
        <v>366</v>
      </c>
      <c r="I1478" s="41" t="s">
        <v>366</v>
      </c>
      <c r="J1478" s="41">
        <v>38000</v>
      </c>
    </row>
    <row r="1479" spans="1:10" x14ac:dyDescent="0.2">
      <c r="A1479" s="41">
        <v>38001</v>
      </c>
      <c r="B1479" s="41">
        <v>37985</v>
      </c>
      <c r="C1479" s="41">
        <v>37985</v>
      </c>
      <c r="D1479" s="41">
        <v>38168</v>
      </c>
      <c r="E1479" s="41">
        <v>38137</v>
      </c>
      <c r="F1479" s="41" t="s">
        <v>366</v>
      </c>
      <c r="G1479" s="41">
        <v>38001</v>
      </c>
      <c r="H1479" s="41" t="s">
        <v>366</v>
      </c>
      <c r="I1479" s="41">
        <v>38001</v>
      </c>
      <c r="J1479" s="41">
        <v>38001</v>
      </c>
    </row>
    <row r="1480" spans="1:10" x14ac:dyDescent="0.2">
      <c r="A1480" s="41">
        <v>38002</v>
      </c>
      <c r="B1480" s="41">
        <v>37987</v>
      </c>
      <c r="C1480" s="41">
        <v>37987</v>
      </c>
      <c r="D1480" s="41">
        <v>38168</v>
      </c>
      <c r="E1480" s="41">
        <v>38137</v>
      </c>
      <c r="F1480" s="41">
        <v>38002</v>
      </c>
      <c r="G1480" s="41" t="s">
        <v>366</v>
      </c>
      <c r="H1480" s="41">
        <v>38002</v>
      </c>
      <c r="I1480" s="41" t="s">
        <v>366</v>
      </c>
      <c r="J1480" s="41">
        <v>38002</v>
      </c>
    </row>
    <row r="1481" spans="1:10" x14ac:dyDescent="0.2">
      <c r="A1481" s="41">
        <v>38003</v>
      </c>
      <c r="B1481" s="41">
        <v>37988</v>
      </c>
      <c r="C1481" s="41">
        <v>37988</v>
      </c>
      <c r="D1481" s="41">
        <v>38168</v>
      </c>
      <c r="E1481" s="41">
        <v>38137</v>
      </c>
      <c r="F1481" s="41" t="s">
        <v>366</v>
      </c>
      <c r="G1481" s="41" t="s">
        <v>366</v>
      </c>
      <c r="H1481" s="41" t="s">
        <v>366</v>
      </c>
      <c r="I1481" s="41" t="s">
        <v>366</v>
      </c>
      <c r="J1481" s="41">
        <v>38003</v>
      </c>
    </row>
    <row r="1482" spans="1:10" x14ac:dyDescent="0.2">
      <c r="A1482" s="41">
        <v>38004</v>
      </c>
      <c r="B1482" s="41">
        <v>37990</v>
      </c>
      <c r="C1482" s="41">
        <v>37990</v>
      </c>
      <c r="D1482" s="41">
        <v>38168</v>
      </c>
      <c r="E1482" s="41">
        <v>38137</v>
      </c>
      <c r="F1482" s="41" t="s">
        <v>366</v>
      </c>
      <c r="G1482" s="41" t="s">
        <v>366</v>
      </c>
      <c r="H1482" s="41" t="s">
        <v>366</v>
      </c>
      <c r="I1482" s="41" t="s">
        <v>366</v>
      </c>
      <c r="J1482" s="41">
        <v>38004</v>
      </c>
    </row>
    <row r="1483" spans="1:10" x14ac:dyDescent="0.2">
      <c r="A1483" s="41">
        <v>38005</v>
      </c>
      <c r="B1483" s="41">
        <v>37991</v>
      </c>
      <c r="C1483" s="41">
        <v>37991</v>
      </c>
      <c r="D1483" s="41">
        <v>38168</v>
      </c>
      <c r="E1483" s="41">
        <v>38137</v>
      </c>
      <c r="F1483" s="41" t="s">
        <v>366</v>
      </c>
      <c r="G1483" s="41" t="s">
        <v>366</v>
      </c>
      <c r="H1483" s="41" t="s">
        <v>366</v>
      </c>
      <c r="I1483" s="41" t="s">
        <v>366</v>
      </c>
      <c r="J1483" s="41">
        <v>38005</v>
      </c>
    </row>
    <row r="1484" spans="1:10" x14ac:dyDescent="0.2">
      <c r="A1484" s="41">
        <v>38006</v>
      </c>
      <c r="B1484" s="41">
        <v>37992</v>
      </c>
      <c r="C1484" s="41">
        <v>37992</v>
      </c>
      <c r="D1484" s="41">
        <v>38168</v>
      </c>
      <c r="E1484" s="41">
        <v>38137</v>
      </c>
      <c r="F1484" s="41" t="s">
        <v>366</v>
      </c>
      <c r="G1484" s="41" t="s">
        <v>366</v>
      </c>
      <c r="H1484" s="41" t="s">
        <v>366</v>
      </c>
      <c r="I1484" s="41" t="s">
        <v>366</v>
      </c>
      <c r="J1484" s="41">
        <v>38006</v>
      </c>
    </row>
    <row r="1485" spans="1:10" x14ac:dyDescent="0.2">
      <c r="A1485" s="41">
        <v>38007</v>
      </c>
      <c r="B1485" s="41">
        <v>37994</v>
      </c>
      <c r="C1485" s="41">
        <v>37994</v>
      </c>
      <c r="D1485" s="41">
        <v>38168</v>
      </c>
      <c r="E1485" s="41">
        <v>38137</v>
      </c>
      <c r="F1485" s="41" t="s">
        <v>366</v>
      </c>
      <c r="G1485" s="41" t="s">
        <v>366</v>
      </c>
      <c r="H1485" s="41" t="s">
        <v>366</v>
      </c>
      <c r="I1485" s="41" t="s">
        <v>366</v>
      </c>
      <c r="J1485" s="41">
        <v>38007</v>
      </c>
    </row>
    <row r="1486" spans="1:10" x14ac:dyDescent="0.2">
      <c r="A1486" s="41">
        <v>38008</v>
      </c>
      <c r="B1486" s="41">
        <v>37995</v>
      </c>
      <c r="C1486" s="41">
        <v>37995</v>
      </c>
      <c r="D1486" s="41">
        <v>38168</v>
      </c>
      <c r="E1486" s="41">
        <v>38137</v>
      </c>
      <c r="F1486" s="41" t="s">
        <v>366</v>
      </c>
      <c r="G1486" s="41" t="s">
        <v>366</v>
      </c>
      <c r="H1486" s="41" t="s">
        <v>366</v>
      </c>
      <c r="I1486" s="41" t="s">
        <v>366</v>
      </c>
      <c r="J1486" s="41">
        <v>38008</v>
      </c>
    </row>
    <row r="1487" spans="1:10" x14ac:dyDescent="0.2">
      <c r="A1487" s="41">
        <v>38009</v>
      </c>
      <c r="B1487" s="41">
        <v>37996</v>
      </c>
      <c r="C1487" s="41">
        <v>37996</v>
      </c>
      <c r="D1487" s="41">
        <v>38168</v>
      </c>
      <c r="E1487" s="41">
        <v>38137</v>
      </c>
      <c r="F1487" s="41" t="s">
        <v>366</v>
      </c>
      <c r="G1487" s="41" t="s">
        <v>366</v>
      </c>
      <c r="H1487" s="41" t="s">
        <v>366</v>
      </c>
      <c r="I1487" s="41" t="s">
        <v>366</v>
      </c>
      <c r="J1487" s="41">
        <v>38009</v>
      </c>
    </row>
    <row r="1488" spans="1:10" x14ac:dyDescent="0.2">
      <c r="A1488" s="41">
        <v>38010</v>
      </c>
      <c r="B1488" s="41">
        <v>37998</v>
      </c>
      <c r="C1488" s="41">
        <v>37998</v>
      </c>
      <c r="D1488" s="41">
        <v>38168</v>
      </c>
      <c r="E1488" s="41">
        <v>38137</v>
      </c>
      <c r="F1488" s="41" t="s">
        <v>366</v>
      </c>
      <c r="G1488" s="41" t="s">
        <v>366</v>
      </c>
      <c r="H1488" s="41" t="s">
        <v>366</v>
      </c>
      <c r="I1488" s="41" t="s">
        <v>366</v>
      </c>
      <c r="J1488" s="41">
        <v>38010</v>
      </c>
    </row>
    <row r="1489" spans="1:10" x14ac:dyDescent="0.2">
      <c r="A1489" s="41">
        <v>38011</v>
      </c>
      <c r="B1489" s="41">
        <v>37999</v>
      </c>
      <c r="C1489" s="41">
        <v>37999</v>
      </c>
      <c r="D1489" s="41">
        <v>38168</v>
      </c>
      <c r="E1489" s="41">
        <v>38137</v>
      </c>
      <c r="F1489" s="41" t="s">
        <v>366</v>
      </c>
      <c r="G1489" s="41" t="s">
        <v>366</v>
      </c>
      <c r="H1489" s="41" t="s">
        <v>366</v>
      </c>
      <c r="I1489" s="41" t="s">
        <v>366</v>
      </c>
      <c r="J1489" s="41">
        <v>38011</v>
      </c>
    </row>
    <row r="1490" spans="1:10" x14ac:dyDescent="0.2">
      <c r="A1490" s="41">
        <v>38012</v>
      </c>
      <c r="B1490" s="41">
        <v>38000</v>
      </c>
      <c r="C1490" s="41">
        <v>38000</v>
      </c>
      <c r="D1490" s="41">
        <v>38168</v>
      </c>
      <c r="E1490" s="41">
        <v>38137</v>
      </c>
      <c r="F1490" s="41" t="s">
        <v>366</v>
      </c>
      <c r="G1490" s="41" t="s">
        <v>366</v>
      </c>
      <c r="H1490" s="41" t="s">
        <v>366</v>
      </c>
      <c r="I1490" s="41" t="s">
        <v>366</v>
      </c>
      <c r="J1490" s="41">
        <v>38012</v>
      </c>
    </row>
    <row r="1491" spans="1:10" x14ac:dyDescent="0.2">
      <c r="A1491" s="41">
        <v>38013</v>
      </c>
      <c r="B1491" s="41">
        <v>38002</v>
      </c>
      <c r="C1491" s="41">
        <v>38002</v>
      </c>
      <c r="D1491" s="41">
        <v>38168</v>
      </c>
      <c r="E1491" s="41">
        <v>38137</v>
      </c>
      <c r="F1491" s="41" t="s">
        <v>366</v>
      </c>
      <c r="G1491" s="41" t="s">
        <v>366</v>
      </c>
      <c r="H1491" s="41" t="s">
        <v>366</v>
      </c>
      <c r="I1491" s="41" t="s">
        <v>366</v>
      </c>
      <c r="J1491" s="41">
        <v>38013</v>
      </c>
    </row>
    <row r="1492" spans="1:10" x14ac:dyDescent="0.2">
      <c r="A1492" s="41">
        <v>38014</v>
      </c>
      <c r="B1492" s="41">
        <v>38003</v>
      </c>
      <c r="C1492" s="41">
        <v>38003</v>
      </c>
      <c r="D1492" s="41">
        <v>38168</v>
      </c>
      <c r="E1492" s="41">
        <v>38137</v>
      </c>
      <c r="F1492" s="41" t="s">
        <v>366</v>
      </c>
      <c r="G1492" s="41" t="s">
        <v>366</v>
      </c>
      <c r="H1492" s="41" t="s">
        <v>366</v>
      </c>
      <c r="I1492" s="41" t="s">
        <v>366</v>
      </c>
      <c r="J1492" s="41">
        <v>38014</v>
      </c>
    </row>
    <row r="1493" spans="1:10" x14ac:dyDescent="0.2">
      <c r="A1493" s="41">
        <v>38015</v>
      </c>
      <c r="B1493" s="41">
        <v>38004</v>
      </c>
      <c r="C1493" s="41">
        <v>38004</v>
      </c>
      <c r="D1493" s="41">
        <v>38168</v>
      </c>
      <c r="E1493" s="41">
        <v>38137</v>
      </c>
      <c r="F1493" s="41" t="s">
        <v>366</v>
      </c>
      <c r="G1493" s="41" t="s">
        <v>366</v>
      </c>
      <c r="H1493" s="41" t="s">
        <v>366</v>
      </c>
      <c r="I1493" s="41" t="s">
        <v>366</v>
      </c>
      <c r="J1493" s="41">
        <v>38015</v>
      </c>
    </row>
    <row r="1494" spans="1:10" x14ac:dyDescent="0.2">
      <c r="A1494" s="41">
        <v>38016</v>
      </c>
      <c r="B1494" s="41">
        <v>38006</v>
      </c>
      <c r="C1494" s="41">
        <v>38006</v>
      </c>
      <c r="D1494" s="41">
        <v>38168</v>
      </c>
      <c r="E1494" s="41">
        <v>38137</v>
      </c>
      <c r="F1494" s="41" t="s">
        <v>366</v>
      </c>
      <c r="G1494" s="41" t="s">
        <v>366</v>
      </c>
      <c r="H1494" s="41" t="s">
        <v>366</v>
      </c>
      <c r="I1494" s="41" t="s">
        <v>366</v>
      </c>
      <c r="J1494" s="41">
        <v>38016</v>
      </c>
    </row>
    <row r="1495" spans="1:10" x14ac:dyDescent="0.2">
      <c r="A1495" s="41">
        <v>38017</v>
      </c>
      <c r="B1495" s="40" t="s">
        <v>366</v>
      </c>
      <c r="C1495" s="41">
        <v>38006</v>
      </c>
      <c r="D1495" s="41">
        <v>38168</v>
      </c>
      <c r="E1495" s="41">
        <v>38137</v>
      </c>
      <c r="F1495" s="41" t="s">
        <v>366</v>
      </c>
      <c r="G1495" s="41" t="s">
        <v>366</v>
      </c>
      <c r="H1495" s="41" t="s">
        <v>366</v>
      </c>
      <c r="I1495" s="41" t="s">
        <v>366</v>
      </c>
      <c r="J1495" s="41">
        <v>38016</v>
      </c>
    </row>
    <row r="1496" spans="1:10" x14ac:dyDescent="0.2">
      <c r="A1496" s="41">
        <v>38018</v>
      </c>
      <c r="B1496" s="41">
        <v>38007</v>
      </c>
      <c r="C1496" s="41">
        <v>38007</v>
      </c>
      <c r="D1496" s="41">
        <v>38168</v>
      </c>
      <c r="E1496" s="41">
        <v>38137</v>
      </c>
      <c r="F1496" s="41" t="s">
        <v>366</v>
      </c>
      <c r="G1496" s="41" t="s">
        <v>366</v>
      </c>
      <c r="H1496" s="41" t="s">
        <v>366</v>
      </c>
      <c r="I1496" s="41" t="s">
        <v>366</v>
      </c>
      <c r="J1496" s="41">
        <v>38018</v>
      </c>
    </row>
    <row r="1497" spans="1:10" x14ac:dyDescent="0.2">
      <c r="A1497" s="41">
        <v>38019</v>
      </c>
      <c r="B1497" s="41">
        <v>38008</v>
      </c>
      <c r="C1497" s="41">
        <v>38008</v>
      </c>
      <c r="D1497" s="41">
        <v>38168</v>
      </c>
      <c r="E1497" s="41">
        <v>38137</v>
      </c>
      <c r="F1497" s="41" t="s">
        <v>366</v>
      </c>
      <c r="G1497" s="41" t="s">
        <v>366</v>
      </c>
      <c r="H1497" s="41" t="s">
        <v>366</v>
      </c>
      <c r="I1497" s="41" t="s">
        <v>366</v>
      </c>
      <c r="J1497" s="41">
        <v>38019</v>
      </c>
    </row>
    <row r="1498" spans="1:10" x14ac:dyDescent="0.2">
      <c r="A1498" s="41">
        <v>38020</v>
      </c>
      <c r="B1498" s="41">
        <v>38010</v>
      </c>
      <c r="C1498" s="41">
        <v>38010</v>
      </c>
      <c r="D1498" s="41">
        <v>38168</v>
      </c>
      <c r="E1498" s="41">
        <v>38137</v>
      </c>
      <c r="F1498" s="41" t="s">
        <v>366</v>
      </c>
      <c r="G1498" s="41" t="s">
        <v>366</v>
      </c>
      <c r="H1498" s="41" t="s">
        <v>366</v>
      </c>
      <c r="I1498" s="41" t="s">
        <v>366</v>
      </c>
      <c r="J1498" s="41">
        <v>38020</v>
      </c>
    </row>
    <row r="1499" spans="1:10" x14ac:dyDescent="0.2">
      <c r="A1499" s="41">
        <v>38021</v>
      </c>
      <c r="B1499" s="41">
        <v>38011</v>
      </c>
      <c r="C1499" s="41">
        <v>38011</v>
      </c>
      <c r="D1499" s="41">
        <v>38168</v>
      </c>
      <c r="E1499" s="41">
        <v>38137</v>
      </c>
      <c r="F1499" s="41" t="s">
        <v>366</v>
      </c>
      <c r="G1499" s="41" t="s">
        <v>366</v>
      </c>
      <c r="H1499" s="41" t="s">
        <v>366</v>
      </c>
      <c r="I1499" s="41" t="s">
        <v>366</v>
      </c>
      <c r="J1499" s="41">
        <v>38021</v>
      </c>
    </row>
    <row r="1500" spans="1:10" x14ac:dyDescent="0.2">
      <c r="A1500" s="41">
        <v>38022</v>
      </c>
      <c r="B1500" s="41">
        <v>38012</v>
      </c>
      <c r="C1500" s="41">
        <v>38012</v>
      </c>
      <c r="D1500" s="41">
        <v>38168</v>
      </c>
      <c r="E1500" s="41">
        <v>38137</v>
      </c>
      <c r="F1500" s="41" t="s">
        <v>366</v>
      </c>
      <c r="G1500" s="41" t="s">
        <v>366</v>
      </c>
      <c r="H1500" s="41" t="s">
        <v>366</v>
      </c>
      <c r="I1500" s="41" t="s">
        <v>366</v>
      </c>
      <c r="J1500" s="41">
        <v>38022</v>
      </c>
    </row>
    <row r="1501" spans="1:10" x14ac:dyDescent="0.2">
      <c r="A1501" s="41">
        <v>38023</v>
      </c>
      <c r="B1501" s="41">
        <v>38014</v>
      </c>
      <c r="C1501" s="41">
        <v>38014</v>
      </c>
      <c r="D1501" s="41">
        <v>38168</v>
      </c>
      <c r="E1501" s="41">
        <v>38137</v>
      </c>
      <c r="F1501" s="41" t="s">
        <v>366</v>
      </c>
      <c r="G1501" s="41" t="s">
        <v>366</v>
      </c>
      <c r="H1501" s="41" t="s">
        <v>366</v>
      </c>
      <c r="I1501" s="41" t="s">
        <v>366</v>
      </c>
      <c r="J1501" s="41">
        <v>38023</v>
      </c>
    </row>
    <row r="1502" spans="1:10" x14ac:dyDescent="0.2">
      <c r="A1502" s="41">
        <v>38024</v>
      </c>
      <c r="B1502" s="41">
        <v>38015</v>
      </c>
      <c r="C1502" s="41">
        <v>38015</v>
      </c>
      <c r="D1502" s="41">
        <v>38168</v>
      </c>
      <c r="E1502" s="41">
        <v>38137</v>
      </c>
      <c r="F1502" s="41" t="s">
        <v>366</v>
      </c>
      <c r="G1502" s="41" t="s">
        <v>366</v>
      </c>
      <c r="H1502" s="41" t="s">
        <v>366</v>
      </c>
      <c r="I1502" s="41" t="s">
        <v>366</v>
      </c>
      <c r="J1502" s="41">
        <v>38024</v>
      </c>
    </row>
    <row r="1503" spans="1:10" x14ac:dyDescent="0.2">
      <c r="A1503" s="41">
        <v>38025</v>
      </c>
      <c r="B1503" s="41">
        <v>38016</v>
      </c>
      <c r="C1503" s="41">
        <v>38016</v>
      </c>
      <c r="D1503" s="41">
        <v>38168</v>
      </c>
      <c r="E1503" s="41">
        <v>38137</v>
      </c>
      <c r="F1503" s="41" t="s">
        <v>366</v>
      </c>
      <c r="G1503" s="41" t="s">
        <v>366</v>
      </c>
      <c r="H1503" s="41" t="s">
        <v>366</v>
      </c>
      <c r="I1503" s="41" t="s">
        <v>366</v>
      </c>
      <c r="J1503" s="41">
        <v>38025</v>
      </c>
    </row>
    <row r="1504" spans="1:10" x14ac:dyDescent="0.2">
      <c r="A1504" s="41">
        <v>38026</v>
      </c>
      <c r="B1504" s="41">
        <v>38019</v>
      </c>
      <c r="C1504" s="41">
        <v>38019</v>
      </c>
      <c r="D1504" s="41">
        <v>38168</v>
      </c>
      <c r="E1504" s="41">
        <v>38137</v>
      </c>
      <c r="F1504" s="41" t="s">
        <v>366</v>
      </c>
      <c r="G1504" s="41" t="s">
        <v>366</v>
      </c>
      <c r="H1504" s="41" t="s">
        <v>366</v>
      </c>
      <c r="I1504" s="41" t="s">
        <v>366</v>
      </c>
      <c r="J1504" s="41">
        <v>38026</v>
      </c>
    </row>
    <row r="1505" spans="1:10" x14ac:dyDescent="0.2">
      <c r="A1505" s="41">
        <v>38027</v>
      </c>
      <c r="B1505" s="41">
        <v>38020</v>
      </c>
      <c r="C1505" s="41">
        <v>38020</v>
      </c>
      <c r="D1505" s="41">
        <v>38168</v>
      </c>
      <c r="E1505" s="41">
        <v>38137</v>
      </c>
      <c r="F1505" s="41" t="s">
        <v>366</v>
      </c>
      <c r="G1505" s="41" t="s">
        <v>366</v>
      </c>
      <c r="H1505" s="41" t="s">
        <v>366</v>
      </c>
      <c r="I1505" s="41" t="s">
        <v>366</v>
      </c>
      <c r="J1505" s="41">
        <v>38027</v>
      </c>
    </row>
    <row r="1506" spans="1:10" x14ac:dyDescent="0.2">
      <c r="A1506" s="41">
        <v>38028</v>
      </c>
      <c r="B1506" s="41">
        <v>38021</v>
      </c>
      <c r="C1506" s="41">
        <v>38021</v>
      </c>
      <c r="D1506" s="41">
        <v>38168</v>
      </c>
      <c r="E1506" s="41">
        <v>38137</v>
      </c>
      <c r="F1506" s="41" t="s">
        <v>366</v>
      </c>
      <c r="G1506" s="41" t="s">
        <v>366</v>
      </c>
      <c r="H1506" s="41" t="s">
        <v>366</v>
      </c>
      <c r="I1506" s="41" t="s">
        <v>366</v>
      </c>
      <c r="J1506" s="41">
        <v>38028</v>
      </c>
    </row>
    <row r="1507" spans="1:10" x14ac:dyDescent="0.2">
      <c r="A1507" s="41">
        <v>38029</v>
      </c>
      <c r="B1507" s="41">
        <v>38023</v>
      </c>
      <c r="C1507" s="41">
        <v>38023</v>
      </c>
      <c r="D1507" s="41">
        <v>38168</v>
      </c>
      <c r="E1507" s="41">
        <v>38137</v>
      </c>
      <c r="F1507" s="41" t="s">
        <v>366</v>
      </c>
      <c r="G1507" s="41" t="s">
        <v>366</v>
      </c>
      <c r="H1507" s="41" t="s">
        <v>366</v>
      </c>
      <c r="I1507" s="41" t="s">
        <v>366</v>
      </c>
      <c r="J1507" s="41">
        <v>38029</v>
      </c>
    </row>
    <row r="1508" spans="1:10" x14ac:dyDescent="0.2">
      <c r="A1508" s="41">
        <v>38030</v>
      </c>
      <c r="B1508" s="41">
        <v>38024</v>
      </c>
      <c r="C1508" s="41">
        <v>38024</v>
      </c>
      <c r="D1508" s="41">
        <v>38168</v>
      </c>
      <c r="E1508" s="41">
        <v>38137</v>
      </c>
      <c r="F1508" s="41" t="s">
        <v>366</v>
      </c>
      <c r="G1508" s="41" t="s">
        <v>366</v>
      </c>
      <c r="H1508" s="41" t="s">
        <v>366</v>
      </c>
      <c r="I1508" s="41" t="s">
        <v>366</v>
      </c>
      <c r="J1508" s="41">
        <v>38030</v>
      </c>
    </row>
    <row r="1509" spans="1:10" x14ac:dyDescent="0.2">
      <c r="A1509" s="41">
        <v>38031</v>
      </c>
      <c r="B1509" s="41">
        <v>38025</v>
      </c>
      <c r="C1509" s="41">
        <v>38025</v>
      </c>
      <c r="D1509" s="41">
        <v>38168</v>
      </c>
      <c r="E1509" s="41">
        <v>38137</v>
      </c>
      <c r="F1509" s="41" t="s">
        <v>366</v>
      </c>
      <c r="G1509" s="41" t="s">
        <v>366</v>
      </c>
      <c r="H1509" s="41" t="s">
        <v>366</v>
      </c>
      <c r="I1509" s="41" t="s">
        <v>366</v>
      </c>
      <c r="J1509" s="41">
        <v>38031</v>
      </c>
    </row>
    <row r="1510" spans="1:10" x14ac:dyDescent="0.2">
      <c r="A1510" s="41">
        <v>38032</v>
      </c>
      <c r="B1510" s="41">
        <v>38027</v>
      </c>
      <c r="C1510" s="41">
        <v>38027</v>
      </c>
      <c r="D1510" s="41">
        <v>38168</v>
      </c>
      <c r="E1510" s="41">
        <v>38137</v>
      </c>
      <c r="F1510" s="41" t="s">
        <v>366</v>
      </c>
      <c r="G1510" s="41" t="s">
        <v>366</v>
      </c>
      <c r="H1510" s="41" t="s">
        <v>366</v>
      </c>
      <c r="I1510" s="41" t="s">
        <v>366</v>
      </c>
      <c r="J1510" s="41">
        <v>38032</v>
      </c>
    </row>
    <row r="1511" spans="1:10" x14ac:dyDescent="0.2">
      <c r="A1511" s="41">
        <v>38033</v>
      </c>
      <c r="B1511" s="41">
        <v>38028</v>
      </c>
      <c r="C1511" s="41">
        <v>38028</v>
      </c>
      <c r="D1511" s="41">
        <v>38168</v>
      </c>
      <c r="E1511" s="41">
        <v>38137</v>
      </c>
      <c r="F1511" s="41" t="s">
        <v>366</v>
      </c>
      <c r="G1511" s="41" t="s">
        <v>366</v>
      </c>
      <c r="H1511" s="41" t="s">
        <v>366</v>
      </c>
      <c r="I1511" s="41" t="s">
        <v>366</v>
      </c>
      <c r="J1511" s="41">
        <v>38033</v>
      </c>
    </row>
    <row r="1512" spans="1:10" x14ac:dyDescent="0.2">
      <c r="A1512" s="41">
        <v>38034</v>
      </c>
      <c r="B1512" s="41">
        <v>38029</v>
      </c>
      <c r="C1512" s="41">
        <v>38029</v>
      </c>
      <c r="D1512" s="41">
        <v>38168</v>
      </c>
      <c r="E1512" s="41">
        <v>38137</v>
      </c>
      <c r="F1512" s="41" t="s">
        <v>366</v>
      </c>
      <c r="G1512" s="41" t="s">
        <v>366</v>
      </c>
      <c r="H1512" s="41" t="s">
        <v>366</v>
      </c>
      <c r="I1512" s="41" t="s">
        <v>366</v>
      </c>
      <c r="J1512" s="41">
        <v>38034</v>
      </c>
    </row>
    <row r="1513" spans="1:10" x14ac:dyDescent="0.2">
      <c r="A1513" s="41">
        <v>38035</v>
      </c>
      <c r="B1513" s="41">
        <v>38031</v>
      </c>
      <c r="C1513" s="41">
        <v>38031</v>
      </c>
      <c r="D1513" s="41">
        <v>38168</v>
      </c>
      <c r="E1513" s="41">
        <v>38137</v>
      </c>
      <c r="F1513" s="41" t="s">
        <v>366</v>
      </c>
      <c r="G1513" s="41" t="s">
        <v>366</v>
      </c>
      <c r="H1513" s="41" t="s">
        <v>366</v>
      </c>
      <c r="I1513" s="41" t="s">
        <v>366</v>
      </c>
      <c r="J1513" s="41">
        <v>38035</v>
      </c>
    </row>
    <row r="1514" spans="1:10" x14ac:dyDescent="0.2">
      <c r="A1514" s="41">
        <v>38036</v>
      </c>
      <c r="B1514" s="41">
        <v>38032</v>
      </c>
      <c r="C1514" s="41">
        <v>38032</v>
      </c>
      <c r="D1514" s="41">
        <v>38168</v>
      </c>
      <c r="E1514" s="41">
        <v>38137</v>
      </c>
      <c r="F1514" s="41" t="s">
        <v>366</v>
      </c>
      <c r="G1514" s="41" t="s">
        <v>366</v>
      </c>
      <c r="H1514" s="41" t="s">
        <v>366</v>
      </c>
      <c r="I1514" s="41" t="s">
        <v>366</v>
      </c>
      <c r="J1514" s="41">
        <v>38036</v>
      </c>
    </row>
    <row r="1515" spans="1:10" x14ac:dyDescent="0.2">
      <c r="A1515" s="41">
        <v>38037</v>
      </c>
      <c r="B1515" s="41">
        <v>38033</v>
      </c>
      <c r="C1515" s="41">
        <v>38033</v>
      </c>
      <c r="D1515" s="41">
        <v>38168</v>
      </c>
      <c r="E1515" s="41">
        <v>38137</v>
      </c>
      <c r="F1515" s="41" t="s">
        <v>366</v>
      </c>
      <c r="G1515" s="41" t="s">
        <v>366</v>
      </c>
      <c r="H1515" s="41" t="s">
        <v>366</v>
      </c>
      <c r="I1515" s="41" t="s">
        <v>366</v>
      </c>
      <c r="J1515" s="41">
        <v>38037</v>
      </c>
    </row>
    <row r="1516" spans="1:10" x14ac:dyDescent="0.2">
      <c r="A1516" s="41">
        <v>38038</v>
      </c>
      <c r="B1516" s="41">
        <v>38035</v>
      </c>
      <c r="C1516" s="41">
        <v>38035</v>
      </c>
      <c r="D1516" s="41">
        <v>38168</v>
      </c>
      <c r="E1516" s="41">
        <v>38137</v>
      </c>
      <c r="F1516" s="41" t="s">
        <v>366</v>
      </c>
      <c r="G1516" s="41" t="s">
        <v>366</v>
      </c>
      <c r="H1516" s="41" t="s">
        <v>366</v>
      </c>
      <c r="I1516" s="41" t="s">
        <v>366</v>
      </c>
      <c r="J1516" s="41">
        <v>38038</v>
      </c>
    </row>
    <row r="1517" spans="1:10" x14ac:dyDescent="0.2">
      <c r="A1517" s="41">
        <v>38039</v>
      </c>
      <c r="B1517" s="41">
        <v>38036</v>
      </c>
      <c r="C1517" s="41">
        <v>38036</v>
      </c>
      <c r="D1517" s="41">
        <v>38168</v>
      </c>
      <c r="E1517" s="41">
        <v>38137</v>
      </c>
      <c r="F1517" s="41" t="s">
        <v>366</v>
      </c>
      <c r="G1517" s="41" t="s">
        <v>366</v>
      </c>
      <c r="H1517" s="41" t="s">
        <v>366</v>
      </c>
      <c r="I1517" s="41" t="s">
        <v>366</v>
      </c>
      <c r="J1517" s="41">
        <v>38039</v>
      </c>
    </row>
    <row r="1518" spans="1:10" x14ac:dyDescent="0.2">
      <c r="A1518" s="41">
        <v>38040</v>
      </c>
      <c r="B1518" s="41">
        <v>38037</v>
      </c>
      <c r="C1518" s="41">
        <v>38037</v>
      </c>
      <c r="D1518" s="41">
        <v>38168</v>
      </c>
      <c r="E1518" s="41">
        <v>38137</v>
      </c>
      <c r="F1518" s="41" t="s">
        <v>366</v>
      </c>
      <c r="G1518" s="41" t="s">
        <v>366</v>
      </c>
      <c r="H1518" s="41" t="s">
        <v>366</v>
      </c>
      <c r="I1518" s="41" t="s">
        <v>366</v>
      </c>
      <c r="J1518" s="41">
        <v>38040</v>
      </c>
    </row>
    <row r="1519" spans="1:10" x14ac:dyDescent="0.2">
      <c r="A1519" s="41">
        <v>38041</v>
      </c>
      <c r="B1519" s="41">
        <v>38039</v>
      </c>
      <c r="C1519" s="41">
        <v>38039</v>
      </c>
      <c r="D1519" s="41">
        <v>38168</v>
      </c>
      <c r="E1519" s="41">
        <v>38137</v>
      </c>
      <c r="F1519" s="41" t="s">
        <v>366</v>
      </c>
      <c r="G1519" s="41" t="s">
        <v>366</v>
      </c>
      <c r="H1519" s="41" t="s">
        <v>366</v>
      </c>
      <c r="I1519" s="41" t="s">
        <v>366</v>
      </c>
      <c r="J1519" s="41">
        <v>38041</v>
      </c>
    </row>
    <row r="1520" spans="1:10" x14ac:dyDescent="0.2">
      <c r="A1520" s="41">
        <v>38042</v>
      </c>
      <c r="B1520" s="41">
        <v>38040</v>
      </c>
      <c r="C1520" s="41">
        <v>38040</v>
      </c>
      <c r="D1520" s="41">
        <v>38168</v>
      </c>
      <c r="E1520" s="41">
        <v>38137</v>
      </c>
      <c r="F1520" s="41" t="s">
        <v>366</v>
      </c>
      <c r="G1520" s="41" t="s">
        <v>366</v>
      </c>
      <c r="H1520" s="41" t="s">
        <v>366</v>
      </c>
      <c r="I1520" s="41" t="s">
        <v>366</v>
      </c>
      <c r="J1520" s="41">
        <v>38042</v>
      </c>
    </row>
    <row r="1521" spans="1:10" x14ac:dyDescent="0.2">
      <c r="A1521" s="41">
        <v>38043</v>
      </c>
      <c r="B1521" s="41">
        <v>38041</v>
      </c>
      <c r="C1521" s="41">
        <v>38041</v>
      </c>
      <c r="D1521" s="41">
        <v>38168</v>
      </c>
      <c r="E1521" s="41">
        <v>38137</v>
      </c>
      <c r="F1521" s="41" t="s">
        <v>366</v>
      </c>
      <c r="G1521" s="41" t="s">
        <v>366</v>
      </c>
      <c r="H1521" s="41" t="s">
        <v>366</v>
      </c>
      <c r="I1521" s="41" t="s">
        <v>366</v>
      </c>
      <c r="J1521" s="41">
        <v>38043</v>
      </c>
    </row>
    <row r="1522" spans="1:10" x14ac:dyDescent="0.2">
      <c r="A1522" s="41">
        <v>38044</v>
      </c>
      <c r="B1522" s="41">
        <v>38043</v>
      </c>
      <c r="C1522" s="41">
        <v>38043</v>
      </c>
      <c r="D1522" s="41">
        <v>38168</v>
      </c>
      <c r="E1522" s="41">
        <v>38137</v>
      </c>
      <c r="F1522" s="41" t="s">
        <v>366</v>
      </c>
      <c r="G1522" s="41" t="s">
        <v>366</v>
      </c>
      <c r="H1522" s="41" t="s">
        <v>366</v>
      </c>
      <c r="I1522" s="41" t="s">
        <v>366</v>
      </c>
      <c r="J1522" s="41">
        <v>38044</v>
      </c>
    </row>
    <row r="1523" spans="1:10" x14ac:dyDescent="0.2">
      <c r="A1523" s="41">
        <v>38045</v>
      </c>
      <c r="B1523" s="41">
        <v>38046</v>
      </c>
      <c r="C1523" s="41">
        <v>38046</v>
      </c>
      <c r="D1523" s="41">
        <v>38168</v>
      </c>
      <c r="E1523" s="41">
        <v>38137</v>
      </c>
      <c r="F1523" s="41" t="s">
        <v>366</v>
      </c>
      <c r="G1523" s="41" t="s">
        <v>366</v>
      </c>
      <c r="H1523" s="41" t="s">
        <v>366</v>
      </c>
      <c r="I1523" s="41" t="s">
        <v>366</v>
      </c>
      <c r="J1523" s="41">
        <v>38045</v>
      </c>
    </row>
    <row r="1524" spans="1:10" x14ac:dyDescent="0.2">
      <c r="A1524" s="41">
        <v>38046</v>
      </c>
      <c r="B1524" s="41">
        <v>38046</v>
      </c>
      <c r="C1524" s="41">
        <v>38046</v>
      </c>
      <c r="D1524" s="41">
        <v>38168</v>
      </c>
      <c r="E1524" s="41">
        <v>38137</v>
      </c>
      <c r="F1524" s="41" t="s">
        <v>366</v>
      </c>
      <c r="G1524" s="41" t="s">
        <v>366</v>
      </c>
      <c r="H1524" s="41" t="s">
        <v>366</v>
      </c>
      <c r="I1524" s="41" t="s">
        <v>366</v>
      </c>
      <c r="J1524" s="41">
        <v>38046</v>
      </c>
    </row>
    <row r="1525" spans="1:10" x14ac:dyDescent="0.2">
      <c r="A1525" s="41">
        <v>38047</v>
      </c>
      <c r="B1525" s="41">
        <v>38047</v>
      </c>
      <c r="C1525" s="41">
        <v>38047</v>
      </c>
      <c r="D1525" s="41">
        <v>38168</v>
      </c>
      <c r="E1525" s="41">
        <v>38137</v>
      </c>
      <c r="F1525" s="41" t="s">
        <v>366</v>
      </c>
      <c r="G1525" s="41" t="s">
        <v>366</v>
      </c>
      <c r="H1525" s="41" t="s">
        <v>366</v>
      </c>
      <c r="I1525" s="41" t="s">
        <v>366</v>
      </c>
      <c r="J1525" s="41">
        <v>38047</v>
      </c>
    </row>
    <row r="1526" spans="1:10" x14ac:dyDescent="0.2">
      <c r="A1526" s="41">
        <v>38048</v>
      </c>
      <c r="B1526" s="41">
        <v>38048</v>
      </c>
      <c r="C1526" s="41">
        <v>38048</v>
      </c>
      <c r="D1526" s="41">
        <v>38168</v>
      </c>
      <c r="E1526" s="41">
        <v>38137</v>
      </c>
      <c r="F1526" s="41" t="s">
        <v>366</v>
      </c>
      <c r="G1526" s="41" t="s">
        <v>366</v>
      </c>
      <c r="H1526" s="41" t="s">
        <v>366</v>
      </c>
      <c r="I1526" s="41" t="s">
        <v>366</v>
      </c>
      <c r="J1526" s="41">
        <v>38048</v>
      </c>
    </row>
    <row r="1527" spans="1:10" x14ac:dyDescent="0.2">
      <c r="A1527" s="41">
        <v>38049</v>
      </c>
      <c r="B1527" s="41">
        <v>38050</v>
      </c>
      <c r="C1527" s="41">
        <v>38050</v>
      </c>
      <c r="D1527" s="41">
        <v>38168</v>
      </c>
      <c r="E1527" s="41">
        <v>38137</v>
      </c>
      <c r="F1527" s="41" t="s">
        <v>366</v>
      </c>
      <c r="G1527" s="41" t="s">
        <v>366</v>
      </c>
      <c r="H1527" s="41" t="s">
        <v>366</v>
      </c>
      <c r="I1527" s="41" t="s">
        <v>366</v>
      </c>
      <c r="J1527" s="41">
        <v>38049</v>
      </c>
    </row>
    <row r="1528" spans="1:10" x14ac:dyDescent="0.2">
      <c r="A1528" s="41">
        <v>38050</v>
      </c>
      <c r="B1528" s="41">
        <v>38051</v>
      </c>
      <c r="C1528" s="41">
        <v>38051</v>
      </c>
      <c r="D1528" s="41">
        <v>38168</v>
      </c>
      <c r="E1528" s="41">
        <v>38137</v>
      </c>
      <c r="F1528" s="41" t="s">
        <v>366</v>
      </c>
      <c r="G1528" s="41" t="s">
        <v>366</v>
      </c>
      <c r="H1528" s="41" t="s">
        <v>366</v>
      </c>
      <c r="I1528" s="41" t="s">
        <v>366</v>
      </c>
      <c r="J1528" s="41">
        <v>38050</v>
      </c>
    </row>
    <row r="1529" spans="1:10" x14ac:dyDescent="0.2">
      <c r="A1529" s="41">
        <v>38051</v>
      </c>
      <c r="B1529" s="41">
        <v>38052</v>
      </c>
      <c r="C1529" s="41">
        <v>38052</v>
      </c>
      <c r="D1529" s="41">
        <v>38168</v>
      </c>
      <c r="E1529" s="41">
        <v>38137</v>
      </c>
      <c r="F1529" s="41" t="s">
        <v>366</v>
      </c>
      <c r="G1529" s="41" t="s">
        <v>366</v>
      </c>
      <c r="H1529" s="41" t="s">
        <v>366</v>
      </c>
      <c r="I1529" s="41" t="s">
        <v>366</v>
      </c>
      <c r="J1529" s="41">
        <v>38051</v>
      </c>
    </row>
    <row r="1530" spans="1:10" x14ac:dyDescent="0.2">
      <c r="A1530" s="41">
        <v>38052</v>
      </c>
      <c r="B1530" s="41">
        <v>38054</v>
      </c>
      <c r="C1530" s="41">
        <v>38054</v>
      </c>
      <c r="D1530" s="41">
        <v>38168</v>
      </c>
      <c r="E1530" s="41">
        <v>38137</v>
      </c>
      <c r="F1530" s="41" t="s">
        <v>366</v>
      </c>
      <c r="G1530" s="41" t="s">
        <v>366</v>
      </c>
      <c r="H1530" s="41" t="s">
        <v>366</v>
      </c>
      <c r="I1530" s="41" t="s">
        <v>366</v>
      </c>
      <c r="J1530" s="41">
        <v>38052</v>
      </c>
    </row>
    <row r="1531" spans="1:10" x14ac:dyDescent="0.2">
      <c r="A1531" s="41">
        <v>38053</v>
      </c>
      <c r="B1531" s="41">
        <v>38055</v>
      </c>
      <c r="C1531" s="41">
        <v>38055</v>
      </c>
      <c r="D1531" s="41">
        <v>38168</v>
      </c>
      <c r="E1531" s="41">
        <v>38137</v>
      </c>
      <c r="F1531" s="41" t="s">
        <v>366</v>
      </c>
      <c r="G1531" s="41" t="s">
        <v>366</v>
      </c>
      <c r="H1531" s="41" t="s">
        <v>366</v>
      </c>
      <c r="I1531" s="41" t="s">
        <v>366</v>
      </c>
      <c r="J1531" s="41">
        <v>38053</v>
      </c>
    </row>
    <row r="1532" spans="1:10" x14ac:dyDescent="0.2">
      <c r="A1532" s="41">
        <v>38054</v>
      </c>
      <c r="B1532" s="41">
        <v>38056</v>
      </c>
      <c r="C1532" s="41">
        <v>38056</v>
      </c>
      <c r="D1532" s="41">
        <v>38168</v>
      </c>
      <c r="E1532" s="41">
        <v>38137</v>
      </c>
      <c r="F1532" s="41" t="s">
        <v>366</v>
      </c>
      <c r="G1532" s="41" t="s">
        <v>366</v>
      </c>
      <c r="H1532" s="41" t="s">
        <v>366</v>
      </c>
      <c r="I1532" s="41" t="s">
        <v>366</v>
      </c>
      <c r="J1532" s="41">
        <v>38054</v>
      </c>
    </row>
    <row r="1533" spans="1:10" x14ac:dyDescent="0.2">
      <c r="A1533" s="41">
        <v>38055</v>
      </c>
      <c r="B1533" s="41">
        <v>38058</v>
      </c>
      <c r="C1533" s="41">
        <v>38058</v>
      </c>
      <c r="D1533" s="41">
        <v>38168</v>
      </c>
      <c r="E1533" s="41">
        <v>38137</v>
      </c>
      <c r="F1533" s="41" t="s">
        <v>366</v>
      </c>
      <c r="G1533" s="41" t="s">
        <v>366</v>
      </c>
      <c r="H1533" s="41" t="s">
        <v>366</v>
      </c>
      <c r="I1533" s="41" t="s">
        <v>366</v>
      </c>
      <c r="J1533" s="41">
        <v>38055</v>
      </c>
    </row>
    <row r="1534" spans="1:10" x14ac:dyDescent="0.2">
      <c r="A1534" s="41">
        <v>38056</v>
      </c>
      <c r="B1534" s="41">
        <v>38059</v>
      </c>
      <c r="C1534" s="41">
        <v>38059</v>
      </c>
      <c r="D1534" s="41">
        <v>38168</v>
      </c>
      <c r="E1534" s="41">
        <v>38137</v>
      </c>
      <c r="F1534" s="41" t="s">
        <v>366</v>
      </c>
      <c r="G1534" s="41" t="s">
        <v>366</v>
      </c>
      <c r="H1534" s="41" t="s">
        <v>366</v>
      </c>
      <c r="I1534" s="41" t="s">
        <v>366</v>
      </c>
      <c r="J1534" s="41">
        <v>38056</v>
      </c>
    </row>
    <row r="1535" spans="1:10" x14ac:dyDescent="0.2">
      <c r="A1535" s="41">
        <v>38057</v>
      </c>
      <c r="B1535" s="41">
        <v>38060</v>
      </c>
      <c r="C1535" s="41">
        <v>38060</v>
      </c>
      <c r="D1535" s="41">
        <v>38168</v>
      </c>
      <c r="E1535" s="41">
        <v>38137</v>
      </c>
      <c r="F1535" s="41" t="s">
        <v>366</v>
      </c>
      <c r="G1535" s="41" t="s">
        <v>366</v>
      </c>
      <c r="H1535" s="41" t="s">
        <v>366</v>
      </c>
      <c r="I1535" s="41" t="s">
        <v>366</v>
      </c>
      <c r="J1535" s="41">
        <v>38057</v>
      </c>
    </row>
    <row r="1536" spans="1:10" x14ac:dyDescent="0.2">
      <c r="A1536" s="41">
        <v>38058</v>
      </c>
      <c r="B1536" s="41">
        <v>38062</v>
      </c>
      <c r="C1536" s="41">
        <v>38062</v>
      </c>
      <c r="D1536" s="41">
        <v>38168</v>
      </c>
      <c r="E1536" s="41">
        <v>38137</v>
      </c>
      <c r="F1536" s="41" t="s">
        <v>366</v>
      </c>
      <c r="G1536" s="41" t="s">
        <v>366</v>
      </c>
      <c r="H1536" s="41" t="s">
        <v>366</v>
      </c>
      <c r="I1536" s="41" t="s">
        <v>366</v>
      </c>
      <c r="J1536" s="41">
        <v>38058</v>
      </c>
    </row>
    <row r="1537" spans="1:10" x14ac:dyDescent="0.2">
      <c r="A1537" s="41">
        <v>38059</v>
      </c>
      <c r="B1537" s="41">
        <v>38063</v>
      </c>
      <c r="C1537" s="41">
        <v>38063</v>
      </c>
      <c r="D1537" s="41">
        <v>38168</v>
      </c>
      <c r="E1537" s="41">
        <v>38137</v>
      </c>
      <c r="F1537" s="41" t="s">
        <v>366</v>
      </c>
      <c r="G1537" s="41" t="s">
        <v>366</v>
      </c>
      <c r="H1537" s="41" t="s">
        <v>366</v>
      </c>
      <c r="I1537" s="41" t="s">
        <v>366</v>
      </c>
      <c r="J1537" s="41">
        <v>38059</v>
      </c>
    </row>
    <row r="1538" spans="1:10" x14ac:dyDescent="0.2">
      <c r="A1538" s="41">
        <v>38060</v>
      </c>
      <c r="B1538" s="41">
        <v>38064</v>
      </c>
      <c r="C1538" s="41">
        <v>38064</v>
      </c>
      <c r="D1538" s="41">
        <v>38168</v>
      </c>
      <c r="E1538" s="41">
        <v>38137</v>
      </c>
      <c r="F1538" s="41" t="s">
        <v>366</v>
      </c>
      <c r="G1538" s="41" t="s">
        <v>366</v>
      </c>
      <c r="H1538" s="41" t="s">
        <v>366</v>
      </c>
      <c r="I1538" s="41" t="s">
        <v>366</v>
      </c>
      <c r="J1538" s="41">
        <v>38060</v>
      </c>
    </row>
    <row r="1539" spans="1:10" x14ac:dyDescent="0.2">
      <c r="A1539" s="41">
        <v>38061</v>
      </c>
      <c r="B1539" s="41">
        <v>38066</v>
      </c>
      <c r="C1539" s="41">
        <v>38066</v>
      </c>
      <c r="D1539" s="41">
        <v>38168</v>
      </c>
      <c r="E1539" s="41">
        <v>38137</v>
      </c>
      <c r="F1539" s="41" t="s">
        <v>366</v>
      </c>
      <c r="G1539" s="41" t="s">
        <v>366</v>
      </c>
      <c r="H1539" s="41" t="s">
        <v>366</v>
      </c>
      <c r="I1539" s="41" t="s">
        <v>366</v>
      </c>
      <c r="J1539" s="41">
        <v>38061</v>
      </c>
    </row>
    <row r="1540" spans="1:10" x14ac:dyDescent="0.2">
      <c r="A1540" s="41">
        <v>38062</v>
      </c>
      <c r="B1540" s="41">
        <v>38067</v>
      </c>
      <c r="C1540" s="41">
        <v>38067</v>
      </c>
      <c r="D1540" s="41">
        <v>38168</v>
      </c>
      <c r="E1540" s="41">
        <v>38137</v>
      </c>
      <c r="F1540" s="41" t="s">
        <v>366</v>
      </c>
      <c r="G1540" s="41" t="s">
        <v>366</v>
      </c>
      <c r="H1540" s="41" t="s">
        <v>366</v>
      </c>
      <c r="I1540" s="41" t="s">
        <v>366</v>
      </c>
      <c r="J1540" s="41">
        <v>38062</v>
      </c>
    </row>
    <row r="1541" spans="1:10" x14ac:dyDescent="0.2">
      <c r="A1541" s="41">
        <v>38063</v>
      </c>
      <c r="B1541" s="41">
        <v>38068</v>
      </c>
      <c r="C1541" s="41">
        <v>38068</v>
      </c>
      <c r="D1541" s="41">
        <v>38168</v>
      </c>
      <c r="E1541" s="41">
        <v>38137</v>
      </c>
      <c r="F1541" s="41" t="s">
        <v>366</v>
      </c>
      <c r="G1541" s="41" t="s">
        <v>366</v>
      </c>
      <c r="H1541" s="41" t="s">
        <v>366</v>
      </c>
      <c r="I1541" s="41" t="s">
        <v>366</v>
      </c>
      <c r="J1541" s="41">
        <v>38063</v>
      </c>
    </row>
    <row r="1542" spans="1:10" x14ac:dyDescent="0.2">
      <c r="A1542" s="41">
        <v>38064</v>
      </c>
      <c r="B1542" s="41">
        <v>38070</v>
      </c>
      <c r="C1542" s="41">
        <v>38070</v>
      </c>
      <c r="D1542" s="41">
        <v>38168</v>
      </c>
      <c r="E1542" s="41">
        <v>38137</v>
      </c>
      <c r="F1542" s="41" t="s">
        <v>366</v>
      </c>
      <c r="G1542" s="41" t="s">
        <v>366</v>
      </c>
      <c r="H1542" s="41" t="s">
        <v>366</v>
      </c>
      <c r="I1542" s="41" t="s">
        <v>366</v>
      </c>
      <c r="J1542" s="41">
        <v>38064</v>
      </c>
    </row>
    <row r="1543" spans="1:10" x14ac:dyDescent="0.2">
      <c r="A1543" s="41">
        <v>38065</v>
      </c>
      <c r="B1543" s="41">
        <v>38071</v>
      </c>
      <c r="C1543" s="41">
        <v>38071</v>
      </c>
      <c r="D1543" s="41">
        <v>38168</v>
      </c>
      <c r="E1543" s="41">
        <v>38137</v>
      </c>
      <c r="F1543" s="41" t="s">
        <v>366</v>
      </c>
      <c r="G1543" s="41" t="s">
        <v>366</v>
      </c>
      <c r="H1543" s="41" t="s">
        <v>366</v>
      </c>
      <c r="I1543" s="41" t="s">
        <v>366</v>
      </c>
      <c r="J1543" s="41">
        <v>38065</v>
      </c>
    </row>
    <row r="1544" spans="1:10" x14ac:dyDescent="0.2">
      <c r="A1544" s="41">
        <v>38066</v>
      </c>
      <c r="B1544" s="41">
        <v>38072</v>
      </c>
      <c r="C1544" s="41">
        <v>38072</v>
      </c>
      <c r="D1544" s="41">
        <v>38168</v>
      </c>
      <c r="E1544" s="41">
        <v>38137</v>
      </c>
      <c r="F1544" s="41" t="s">
        <v>366</v>
      </c>
      <c r="G1544" s="41" t="s">
        <v>366</v>
      </c>
      <c r="H1544" s="41" t="s">
        <v>366</v>
      </c>
      <c r="I1544" s="41" t="s">
        <v>366</v>
      </c>
      <c r="J1544" s="41">
        <v>38066</v>
      </c>
    </row>
    <row r="1545" spans="1:10" x14ac:dyDescent="0.2">
      <c r="A1545" s="41">
        <v>38067</v>
      </c>
      <c r="B1545" s="41">
        <v>38074</v>
      </c>
      <c r="C1545" s="41">
        <v>38074</v>
      </c>
      <c r="D1545" s="41">
        <v>38168</v>
      </c>
      <c r="E1545" s="41">
        <v>38137</v>
      </c>
      <c r="F1545" s="41" t="s">
        <v>366</v>
      </c>
      <c r="G1545" s="41" t="s">
        <v>366</v>
      </c>
      <c r="H1545" s="41" t="s">
        <v>366</v>
      </c>
      <c r="I1545" s="41" t="s">
        <v>366</v>
      </c>
      <c r="J1545" s="41">
        <v>38067</v>
      </c>
    </row>
    <row r="1546" spans="1:10" x14ac:dyDescent="0.2">
      <c r="A1546" s="41">
        <v>38068</v>
      </c>
      <c r="B1546" s="41">
        <v>38075</v>
      </c>
      <c r="C1546" s="41">
        <v>38075</v>
      </c>
      <c r="D1546" s="41">
        <v>38168</v>
      </c>
      <c r="E1546" s="41">
        <v>38137</v>
      </c>
      <c r="F1546" s="41" t="s">
        <v>366</v>
      </c>
      <c r="G1546" s="41" t="s">
        <v>366</v>
      </c>
      <c r="H1546" s="41" t="s">
        <v>366</v>
      </c>
      <c r="I1546" s="41" t="s">
        <v>366</v>
      </c>
      <c r="J1546" s="41">
        <v>38068</v>
      </c>
    </row>
    <row r="1547" spans="1:10" x14ac:dyDescent="0.2">
      <c r="A1547" s="41">
        <v>38069</v>
      </c>
      <c r="B1547" s="41">
        <v>38076</v>
      </c>
      <c r="C1547" s="41">
        <v>38076</v>
      </c>
      <c r="D1547" s="41">
        <v>38168</v>
      </c>
      <c r="E1547" s="41">
        <v>38137</v>
      </c>
      <c r="F1547" s="41" t="s">
        <v>366</v>
      </c>
      <c r="G1547" s="41" t="s">
        <v>366</v>
      </c>
      <c r="H1547" s="41" t="s">
        <v>366</v>
      </c>
      <c r="I1547" s="41" t="s">
        <v>366</v>
      </c>
      <c r="J1547" s="41">
        <v>38069</v>
      </c>
    </row>
    <row r="1548" spans="1:10" x14ac:dyDescent="0.2">
      <c r="A1548" s="41">
        <v>38070</v>
      </c>
      <c r="B1548" s="41">
        <v>38079</v>
      </c>
      <c r="C1548" s="41">
        <v>38079</v>
      </c>
      <c r="D1548" s="41">
        <v>38168</v>
      </c>
      <c r="E1548" s="41">
        <v>38137</v>
      </c>
      <c r="F1548" s="41" t="s">
        <v>366</v>
      </c>
      <c r="G1548" s="41" t="s">
        <v>366</v>
      </c>
      <c r="H1548" s="41" t="s">
        <v>366</v>
      </c>
      <c r="I1548" s="41" t="s">
        <v>366</v>
      </c>
      <c r="J1548" s="41">
        <v>38070</v>
      </c>
    </row>
    <row r="1549" spans="1:10" x14ac:dyDescent="0.2">
      <c r="A1549" s="41">
        <v>38071</v>
      </c>
      <c r="B1549" s="41">
        <v>38080</v>
      </c>
      <c r="C1549" s="41">
        <v>38080</v>
      </c>
      <c r="D1549" s="41">
        <v>38168</v>
      </c>
      <c r="E1549" s="41">
        <v>38137</v>
      </c>
      <c r="F1549" s="41" t="s">
        <v>366</v>
      </c>
      <c r="G1549" s="41" t="s">
        <v>366</v>
      </c>
      <c r="H1549" s="41" t="s">
        <v>366</v>
      </c>
      <c r="I1549" s="41" t="s">
        <v>366</v>
      </c>
      <c r="J1549" s="41">
        <v>38071</v>
      </c>
    </row>
    <row r="1550" spans="1:10" x14ac:dyDescent="0.2">
      <c r="A1550" s="41">
        <v>38072</v>
      </c>
      <c r="B1550" s="41">
        <v>38081</v>
      </c>
      <c r="C1550" s="41">
        <v>38081</v>
      </c>
      <c r="D1550" s="41">
        <v>38168</v>
      </c>
      <c r="E1550" s="41">
        <v>38137</v>
      </c>
      <c r="F1550" s="41" t="s">
        <v>366</v>
      </c>
      <c r="G1550" s="41" t="s">
        <v>366</v>
      </c>
      <c r="H1550" s="41" t="s">
        <v>366</v>
      </c>
      <c r="I1550" s="41" t="s">
        <v>366</v>
      </c>
      <c r="J1550" s="41">
        <v>38072</v>
      </c>
    </row>
    <row r="1551" spans="1:10" x14ac:dyDescent="0.2">
      <c r="A1551" s="41">
        <v>38073</v>
      </c>
      <c r="B1551" s="41">
        <v>38083</v>
      </c>
      <c r="C1551" s="41">
        <v>38083</v>
      </c>
      <c r="D1551" s="41">
        <v>38168</v>
      </c>
      <c r="E1551" s="41">
        <v>38137</v>
      </c>
      <c r="F1551" s="41" t="s">
        <v>366</v>
      </c>
      <c r="G1551" s="41" t="s">
        <v>366</v>
      </c>
      <c r="H1551" s="41" t="s">
        <v>366</v>
      </c>
      <c r="I1551" s="41" t="s">
        <v>366</v>
      </c>
      <c r="J1551" s="41">
        <v>38073</v>
      </c>
    </row>
    <row r="1552" spans="1:10" x14ac:dyDescent="0.2">
      <c r="A1552" s="41">
        <v>38074</v>
      </c>
      <c r="B1552" s="41">
        <v>38084</v>
      </c>
      <c r="C1552" s="41">
        <v>38084</v>
      </c>
      <c r="D1552" s="41">
        <v>38168</v>
      </c>
      <c r="E1552" s="41">
        <v>38137</v>
      </c>
      <c r="F1552" s="41" t="s">
        <v>366</v>
      </c>
      <c r="G1552" s="41" t="s">
        <v>366</v>
      </c>
      <c r="H1552" s="41" t="s">
        <v>366</v>
      </c>
      <c r="I1552" s="41" t="s">
        <v>366</v>
      </c>
      <c r="J1552" s="41">
        <v>38074</v>
      </c>
    </row>
    <row r="1553" spans="1:10" x14ac:dyDescent="0.2">
      <c r="A1553" s="41">
        <v>38075</v>
      </c>
      <c r="B1553" s="41">
        <v>38085</v>
      </c>
      <c r="C1553" s="41">
        <v>38085</v>
      </c>
      <c r="D1553" s="41">
        <v>38168</v>
      </c>
      <c r="E1553" s="41">
        <v>38137</v>
      </c>
      <c r="F1553" s="41" t="s">
        <v>366</v>
      </c>
      <c r="G1553" s="41" t="s">
        <v>366</v>
      </c>
      <c r="H1553" s="41" t="s">
        <v>366</v>
      </c>
      <c r="I1553" s="41" t="s">
        <v>366</v>
      </c>
      <c r="J1553" s="41">
        <v>38075</v>
      </c>
    </row>
    <row r="1554" spans="1:10" x14ac:dyDescent="0.2">
      <c r="A1554" s="41">
        <v>38076</v>
      </c>
      <c r="B1554" s="41">
        <v>38087</v>
      </c>
      <c r="C1554" s="41">
        <v>38087</v>
      </c>
      <c r="D1554" s="41">
        <v>38168</v>
      </c>
      <c r="E1554" s="41">
        <v>38137</v>
      </c>
      <c r="F1554" s="41" t="s">
        <v>366</v>
      </c>
      <c r="G1554" s="41" t="s">
        <v>366</v>
      </c>
      <c r="H1554" s="41" t="s">
        <v>366</v>
      </c>
      <c r="I1554" s="41" t="s">
        <v>366</v>
      </c>
      <c r="J1554" s="41">
        <v>38076</v>
      </c>
    </row>
    <row r="1555" spans="1:10" x14ac:dyDescent="0.2">
      <c r="A1555" s="41">
        <v>38077</v>
      </c>
      <c r="B1555" s="40" t="s">
        <v>366</v>
      </c>
      <c r="C1555" s="41">
        <v>38087</v>
      </c>
      <c r="D1555" s="41">
        <v>38168</v>
      </c>
      <c r="E1555" s="41">
        <v>38137</v>
      </c>
      <c r="F1555" s="41" t="s">
        <v>366</v>
      </c>
      <c r="G1555" s="41" t="s">
        <v>366</v>
      </c>
      <c r="H1555" s="41" t="s">
        <v>366</v>
      </c>
      <c r="I1555" s="41" t="s">
        <v>366</v>
      </c>
      <c r="J1555" s="41">
        <v>38076</v>
      </c>
    </row>
    <row r="1556" spans="1:10" x14ac:dyDescent="0.2">
      <c r="A1556" s="41">
        <v>38078</v>
      </c>
      <c r="B1556" s="41">
        <v>38088</v>
      </c>
      <c r="C1556" s="41">
        <v>38088</v>
      </c>
      <c r="D1556" s="41">
        <v>38168</v>
      </c>
      <c r="E1556" s="41">
        <v>38137</v>
      </c>
      <c r="F1556" s="41" t="s">
        <v>366</v>
      </c>
      <c r="G1556" s="41" t="s">
        <v>366</v>
      </c>
      <c r="H1556" s="41" t="s">
        <v>366</v>
      </c>
      <c r="I1556" s="41" t="s">
        <v>366</v>
      </c>
      <c r="J1556" s="41">
        <v>38078</v>
      </c>
    </row>
    <row r="1557" spans="1:10" x14ac:dyDescent="0.2">
      <c r="A1557" s="41">
        <v>38079</v>
      </c>
      <c r="B1557" s="41">
        <v>38089</v>
      </c>
      <c r="C1557" s="41">
        <v>38089</v>
      </c>
      <c r="D1557" s="41">
        <v>38168</v>
      </c>
      <c r="E1557" s="41">
        <v>38137</v>
      </c>
      <c r="F1557" s="41" t="s">
        <v>366</v>
      </c>
      <c r="G1557" s="41" t="s">
        <v>366</v>
      </c>
      <c r="H1557" s="41" t="s">
        <v>366</v>
      </c>
      <c r="I1557" s="41" t="s">
        <v>366</v>
      </c>
      <c r="J1557" s="41">
        <v>38079</v>
      </c>
    </row>
    <row r="1558" spans="1:10" x14ac:dyDescent="0.2">
      <c r="A1558" s="41">
        <v>38080</v>
      </c>
      <c r="B1558" s="41">
        <v>38091</v>
      </c>
      <c r="C1558" s="41">
        <v>38091</v>
      </c>
      <c r="D1558" s="41">
        <v>38168</v>
      </c>
      <c r="E1558" s="41">
        <v>38137</v>
      </c>
      <c r="F1558" s="41" t="s">
        <v>366</v>
      </c>
      <c r="G1558" s="41" t="s">
        <v>366</v>
      </c>
      <c r="H1558" s="41" t="s">
        <v>366</v>
      </c>
      <c r="I1558" s="41" t="s">
        <v>366</v>
      </c>
      <c r="J1558" s="41">
        <v>38080</v>
      </c>
    </row>
    <row r="1559" spans="1:10" x14ac:dyDescent="0.2">
      <c r="A1559" s="41">
        <v>38081</v>
      </c>
      <c r="B1559" s="41">
        <v>38092</v>
      </c>
      <c r="C1559" s="41">
        <v>38092</v>
      </c>
      <c r="D1559" s="41">
        <v>38168</v>
      </c>
      <c r="E1559" s="41">
        <v>38137</v>
      </c>
      <c r="F1559" s="41" t="s">
        <v>366</v>
      </c>
      <c r="G1559" s="41" t="s">
        <v>366</v>
      </c>
      <c r="H1559" s="41" t="s">
        <v>366</v>
      </c>
      <c r="I1559" s="41" t="s">
        <v>366</v>
      </c>
      <c r="J1559" s="41">
        <v>38081</v>
      </c>
    </row>
    <row r="1560" spans="1:10" x14ac:dyDescent="0.2">
      <c r="A1560" s="41">
        <v>38082</v>
      </c>
      <c r="B1560" s="41">
        <v>38093</v>
      </c>
      <c r="C1560" s="41">
        <v>38093</v>
      </c>
      <c r="D1560" s="41">
        <v>38168</v>
      </c>
      <c r="E1560" s="41">
        <v>38137</v>
      </c>
      <c r="F1560" s="41" t="s">
        <v>366</v>
      </c>
      <c r="G1560" s="41" t="s">
        <v>366</v>
      </c>
      <c r="H1560" s="41" t="s">
        <v>366</v>
      </c>
      <c r="I1560" s="41" t="s">
        <v>366</v>
      </c>
      <c r="J1560" s="41">
        <v>38082</v>
      </c>
    </row>
    <row r="1561" spans="1:10" x14ac:dyDescent="0.2">
      <c r="A1561" s="41">
        <v>38083</v>
      </c>
      <c r="B1561" s="41">
        <v>38095</v>
      </c>
      <c r="C1561" s="41">
        <v>38095</v>
      </c>
      <c r="D1561" s="41">
        <v>38168</v>
      </c>
      <c r="E1561" s="41">
        <v>38137</v>
      </c>
      <c r="F1561" s="41" t="s">
        <v>366</v>
      </c>
      <c r="G1561" s="41" t="s">
        <v>366</v>
      </c>
      <c r="H1561" s="41" t="s">
        <v>366</v>
      </c>
      <c r="I1561" s="41" t="s">
        <v>366</v>
      </c>
      <c r="J1561" s="41">
        <v>38083</v>
      </c>
    </row>
    <row r="1562" spans="1:10" x14ac:dyDescent="0.2">
      <c r="A1562" s="41">
        <v>38084</v>
      </c>
      <c r="B1562" s="41">
        <v>38096</v>
      </c>
      <c r="C1562" s="41">
        <v>38096</v>
      </c>
      <c r="D1562" s="41">
        <v>38168</v>
      </c>
      <c r="E1562" s="41">
        <v>38137</v>
      </c>
      <c r="F1562" s="41" t="s">
        <v>366</v>
      </c>
      <c r="G1562" s="41" t="s">
        <v>366</v>
      </c>
      <c r="H1562" s="41" t="s">
        <v>366</v>
      </c>
      <c r="I1562" s="41" t="s">
        <v>366</v>
      </c>
      <c r="J1562" s="41">
        <v>38084</v>
      </c>
    </row>
    <row r="1563" spans="1:10" x14ac:dyDescent="0.2">
      <c r="A1563" s="41">
        <v>38085</v>
      </c>
      <c r="B1563" s="41">
        <v>38097</v>
      </c>
      <c r="C1563" s="41">
        <v>38097</v>
      </c>
      <c r="D1563" s="41">
        <v>38168</v>
      </c>
      <c r="E1563" s="41">
        <v>38137</v>
      </c>
      <c r="F1563" s="41" t="s">
        <v>366</v>
      </c>
      <c r="G1563" s="41" t="s">
        <v>366</v>
      </c>
      <c r="H1563" s="41" t="s">
        <v>366</v>
      </c>
      <c r="I1563" s="41" t="s">
        <v>366</v>
      </c>
      <c r="J1563" s="41">
        <v>38085</v>
      </c>
    </row>
    <row r="1564" spans="1:10" x14ac:dyDescent="0.2">
      <c r="A1564" s="41">
        <v>38086</v>
      </c>
      <c r="B1564" s="41">
        <v>38099</v>
      </c>
      <c r="C1564" s="41">
        <v>38099</v>
      </c>
      <c r="D1564" s="41">
        <v>38168</v>
      </c>
      <c r="E1564" s="41">
        <v>38137</v>
      </c>
      <c r="F1564" s="41" t="s">
        <v>366</v>
      </c>
      <c r="G1564" s="41" t="s">
        <v>366</v>
      </c>
      <c r="H1564" s="41" t="s">
        <v>366</v>
      </c>
      <c r="I1564" s="41" t="s">
        <v>366</v>
      </c>
      <c r="J1564" s="41">
        <v>38086</v>
      </c>
    </row>
    <row r="1565" spans="1:10" x14ac:dyDescent="0.2">
      <c r="A1565" s="41">
        <v>38087</v>
      </c>
      <c r="B1565" s="41">
        <v>38100</v>
      </c>
      <c r="C1565" s="41">
        <v>38100</v>
      </c>
      <c r="D1565" s="41">
        <v>38168</v>
      </c>
      <c r="E1565" s="41">
        <v>38137</v>
      </c>
      <c r="F1565" s="41" t="s">
        <v>366</v>
      </c>
      <c r="G1565" s="41" t="s">
        <v>366</v>
      </c>
      <c r="H1565" s="41" t="s">
        <v>366</v>
      </c>
      <c r="I1565" s="41" t="s">
        <v>366</v>
      </c>
      <c r="J1565" s="41">
        <v>38087</v>
      </c>
    </row>
    <row r="1566" spans="1:10" x14ac:dyDescent="0.2">
      <c r="A1566" s="41">
        <v>38088</v>
      </c>
      <c r="B1566" s="41">
        <v>38101</v>
      </c>
      <c r="C1566" s="41">
        <v>38101</v>
      </c>
      <c r="D1566" s="41">
        <v>38168</v>
      </c>
      <c r="E1566" s="41">
        <v>38137</v>
      </c>
      <c r="F1566" s="41" t="s">
        <v>366</v>
      </c>
      <c r="G1566" s="41" t="s">
        <v>366</v>
      </c>
      <c r="H1566" s="41" t="s">
        <v>366</v>
      </c>
      <c r="I1566" s="41" t="s">
        <v>366</v>
      </c>
      <c r="J1566" s="41">
        <v>38088</v>
      </c>
    </row>
    <row r="1567" spans="1:10" x14ac:dyDescent="0.2">
      <c r="A1567" s="41">
        <v>38089</v>
      </c>
      <c r="B1567" s="41">
        <v>38103</v>
      </c>
      <c r="C1567" s="41">
        <v>38103</v>
      </c>
      <c r="D1567" s="41">
        <v>38168</v>
      </c>
      <c r="E1567" s="41">
        <v>38137</v>
      </c>
      <c r="F1567" s="41" t="s">
        <v>366</v>
      </c>
      <c r="G1567" s="41" t="s">
        <v>366</v>
      </c>
      <c r="H1567" s="41" t="s">
        <v>366</v>
      </c>
      <c r="I1567" s="41" t="s">
        <v>366</v>
      </c>
      <c r="J1567" s="41">
        <v>38089</v>
      </c>
    </row>
    <row r="1568" spans="1:10" x14ac:dyDescent="0.2">
      <c r="A1568" s="41">
        <v>38090</v>
      </c>
      <c r="B1568" s="41">
        <v>38104</v>
      </c>
      <c r="C1568" s="41">
        <v>38104</v>
      </c>
      <c r="D1568" s="41">
        <v>38168</v>
      </c>
      <c r="E1568" s="41">
        <v>38137</v>
      </c>
      <c r="F1568" s="41" t="s">
        <v>366</v>
      </c>
      <c r="G1568" s="41" t="s">
        <v>366</v>
      </c>
      <c r="H1568" s="41" t="s">
        <v>366</v>
      </c>
      <c r="I1568" s="41" t="s">
        <v>366</v>
      </c>
      <c r="J1568" s="41">
        <v>38090</v>
      </c>
    </row>
    <row r="1569" spans="1:10" x14ac:dyDescent="0.2">
      <c r="A1569" s="41">
        <v>38091</v>
      </c>
      <c r="B1569" s="41">
        <v>38105</v>
      </c>
      <c r="C1569" s="41">
        <v>38105</v>
      </c>
      <c r="D1569" s="41">
        <v>38168</v>
      </c>
      <c r="E1569" s="41">
        <v>38137</v>
      </c>
      <c r="F1569" s="41" t="s">
        <v>366</v>
      </c>
      <c r="G1569" s="41" t="s">
        <v>366</v>
      </c>
      <c r="H1569" s="41" t="s">
        <v>366</v>
      </c>
      <c r="I1569" s="41" t="s">
        <v>366</v>
      </c>
      <c r="J1569" s="41">
        <v>38091</v>
      </c>
    </row>
    <row r="1570" spans="1:10" x14ac:dyDescent="0.2">
      <c r="A1570" s="41">
        <v>38092</v>
      </c>
      <c r="B1570" s="41">
        <v>38107</v>
      </c>
      <c r="C1570" s="41">
        <v>38107</v>
      </c>
      <c r="D1570" s="41">
        <v>38168</v>
      </c>
      <c r="E1570" s="41">
        <v>38137</v>
      </c>
      <c r="F1570" s="41" t="s">
        <v>366</v>
      </c>
      <c r="G1570" s="41" t="s">
        <v>366</v>
      </c>
      <c r="H1570" s="41" t="s">
        <v>366</v>
      </c>
      <c r="I1570" s="41" t="s">
        <v>366</v>
      </c>
      <c r="J1570" s="41">
        <v>38092</v>
      </c>
    </row>
    <row r="1571" spans="1:10" x14ac:dyDescent="0.2">
      <c r="A1571" s="41">
        <v>38093</v>
      </c>
      <c r="B1571" s="41">
        <v>38108</v>
      </c>
      <c r="C1571" s="41">
        <v>38108</v>
      </c>
      <c r="D1571" s="41">
        <v>38168</v>
      </c>
      <c r="E1571" s="41">
        <v>38137</v>
      </c>
      <c r="F1571" s="41" t="s">
        <v>366</v>
      </c>
      <c r="G1571" s="41" t="s">
        <v>366</v>
      </c>
      <c r="H1571" s="41" t="s">
        <v>366</v>
      </c>
      <c r="I1571" s="41" t="s">
        <v>366</v>
      </c>
      <c r="J1571" s="41">
        <v>38093</v>
      </c>
    </row>
    <row r="1572" spans="1:10" x14ac:dyDescent="0.2">
      <c r="A1572" s="41">
        <v>38094</v>
      </c>
      <c r="B1572" s="41">
        <v>38109</v>
      </c>
      <c r="C1572" s="41">
        <v>38109</v>
      </c>
      <c r="D1572" s="41">
        <v>38168</v>
      </c>
      <c r="E1572" s="41">
        <v>38137</v>
      </c>
      <c r="F1572" s="41" t="s">
        <v>366</v>
      </c>
      <c r="G1572" s="41" t="s">
        <v>366</v>
      </c>
      <c r="H1572" s="41" t="s">
        <v>366</v>
      </c>
      <c r="I1572" s="41" t="s">
        <v>366</v>
      </c>
      <c r="J1572" s="41">
        <v>38094</v>
      </c>
    </row>
    <row r="1573" spans="1:10" x14ac:dyDescent="0.2">
      <c r="A1573" s="41">
        <v>38095</v>
      </c>
      <c r="B1573" s="41">
        <v>38111</v>
      </c>
      <c r="C1573" s="41">
        <v>38111</v>
      </c>
      <c r="D1573" s="41">
        <v>38168</v>
      </c>
      <c r="E1573" s="41">
        <v>38137</v>
      </c>
      <c r="F1573" s="41" t="s">
        <v>366</v>
      </c>
      <c r="G1573" s="41" t="s">
        <v>366</v>
      </c>
      <c r="H1573" s="41" t="s">
        <v>366</v>
      </c>
      <c r="I1573" s="41" t="s">
        <v>366</v>
      </c>
      <c r="J1573" s="41">
        <v>38095</v>
      </c>
    </row>
    <row r="1574" spans="1:10" x14ac:dyDescent="0.2">
      <c r="A1574" s="41">
        <v>38096</v>
      </c>
      <c r="B1574" s="41">
        <v>38112</v>
      </c>
      <c r="C1574" s="41">
        <v>38112</v>
      </c>
      <c r="D1574" s="41">
        <v>38168</v>
      </c>
      <c r="E1574" s="41">
        <v>38137</v>
      </c>
      <c r="F1574" s="41" t="s">
        <v>366</v>
      </c>
      <c r="G1574" s="41" t="s">
        <v>366</v>
      </c>
      <c r="H1574" s="41" t="s">
        <v>366</v>
      </c>
      <c r="I1574" s="41" t="s">
        <v>366</v>
      </c>
      <c r="J1574" s="41">
        <v>38096</v>
      </c>
    </row>
    <row r="1575" spans="1:10" x14ac:dyDescent="0.2">
      <c r="A1575" s="41">
        <v>38097</v>
      </c>
      <c r="B1575" s="41">
        <v>38113</v>
      </c>
      <c r="C1575" s="41">
        <v>38113</v>
      </c>
      <c r="D1575" s="41">
        <v>38168</v>
      </c>
      <c r="E1575" s="41">
        <v>38137</v>
      </c>
      <c r="F1575" s="41" t="s">
        <v>366</v>
      </c>
      <c r="G1575" s="41" t="s">
        <v>366</v>
      </c>
      <c r="H1575" s="41" t="s">
        <v>366</v>
      </c>
      <c r="I1575" s="41" t="s">
        <v>366</v>
      </c>
      <c r="J1575" s="41">
        <v>38097</v>
      </c>
    </row>
    <row r="1576" spans="1:10" x14ac:dyDescent="0.2">
      <c r="A1576" s="41">
        <v>38098</v>
      </c>
      <c r="B1576" s="41">
        <v>38115</v>
      </c>
      <c r="C1576" s="41">
        <v>38115</v>
      </c>
      <c r="D1576" s="41">
        <v>38168</v>
      </c>
      <c r="E1576" s="41">
        <v>38137</v>
      </c>
      <c r="F1576" s="41" t="s">
        <v>366</v>
      </c>
      <c r="G1576" s="41" t="s">
        <v>366</v>
      </c>
      <c r="H1576" s="41" t="s">
        <v>366</v>
      </c>
      <c r="I1576" s="41" t="s">
        <v>366</v>
      </c>
      <c r="J1576" s="41">
        <v>38098</v>
      </c>
    </row>
    <row r="1577" spans="1:10" x14ac:dyDescent="0.2">
      <c r="A1577" s="41">
        <v>38099</v>
      </c>
      <c r="B1577" s="41">
        <v>38116</v>
      </c>
      <c r="C1577" s="41">
        <v>38116</v>
      </c>
      <c r="D1577" s="41">
        <v>38168</v>
      </c>
      <c r="E1577" s="41">
        <v>38137</v>
      </c>
      <c r="F1577" s="41" t="s">
        <v>366</v>
      </c>
      <c r="G1577" s="41" t="s">
        <v>366</v>
      </c>
      <c r="H1577" s="41" t="s">
        <v>366</v>
      </c>
      <c r="I1577" s="41" t="s">
        <v>366</v>
      </c>
      <c r="J1577" s="41">
        <v>38099</v>
      </c>
    </row>
    <row r="1578" spans="1:10" x14ac:dyDescent="0.2">
      <c r="A1578" s="41">
        <v>38100</v>
      </c>
      <c r="B1578" s="41">
        <v>38117</v>
      </c>
      <c r="C1578" s="41">
        <v>38117</v>
      </c>
      <c r="D1578" s="41">
        <v>38168</v>
      </c>
      <c r="E1578" s="41">
        <v>38137</v>
      </c>
      <c r="F1578" s="41" t="s">
        <v>366</v>
      </c>
      <c r="G1578" s="41" t="s">
        <v>366</v>
      </c>
      <c r="H1578" s="41" t="s">
        <v>366</v>
      </c>
      <c r="I1578" s="41" t="s">
        <v>366</v>
      </c>
      <c r="J1578" s="41">
        <v>38100</v>
      </c>
    </row>
    <row r="1579" spans="1:10" x14ac:dyDescent="0.2">
      <c r="A1579" s="41">
        <v>38101</v>
      </c>
      <c r="B1579" s="41">
        <v>38119</v>
      </c>
      <c r="C1579" s="41">
        <v>38119</v>
      </c>
      <c r="D1579" s="41">
        <v>38168</v>
      </c>
      <c r="E1579" s="41">
        <v>38137</v>
      </c>
      <c r="F1579" s="41" t="s">
        <v>366</v>
      </c>
      <c r="G1579" s="41" t="s">
        <v>366</v>
      </c>
      <c r="H1579" s="41" t="s">
        <v>366</v>
      </c>
      <c r="I1579" s="41" t="s">
        <v>366</v>
      </c>
      <c r="J1579" s="41">
        <v>38101</v>
      </c>
    </row>
    <row r="1580" spans="1:10" x14ac:dyDescent="0.2">
      <c r="A1580" s="41">
        <v>38102</v>
      </c>
      <c r="B1580" s="41">
        <v>38120</v>
      </c>
      <c r="C1580" s="41">
        <v>38120</v>
      </c>
      <c r="D1580" s="41">
        <v>38168</v>
      </c>
      <c r="E1580" s="41">
        <v>38137</v>
      </c>
      <c r="F1580" s="41" t="s">
        <v>366</v>
      </c>
      <c r="G1580" s="41" t="s">
        <v>366</v>
      </c>
      <c r="H1580" s="41" t="s">
        <v>366</v>
      </c>
      <c r="I1580" s="41" t="s">
        <v>366</v>
      </c>
      <c r="J1580" s="41">
        <v>38102</v>
      </c>
    </row>
    <row r="1581" spans="1:10" x14ac:dyDescent="0.2">
      <c r="A1581" s="41">
        <v>38103</v>
      </c>
      <c r="B1581" s="41">
        <v>38121</v>
      </c>
      <c r="C1581" s="41">
        <v>38121</v>
      </c>
      <c r="D1581" s="41">
        <v>38168</v>
      </c>
      <c r="E1581" s="41">
        <v>38137</v>
      </c>
      <c r="F1581" s="41" t="s">
        <v>366</v>
      </c>
      <c r="G1581" s="41" t="s">
        <v>366</v>
      </c>
      <c r="H1581" s="41" t="s">
        <v>366</v>
      </c>
      <c r="I1581" s="41" t="s">
        <v>366</v>
      </c>
      <c r="J1581" s="41">
        <v>38103</v>
      </c>
    </row>
    <row r="1582" spans="1:10" x14ac:dyDescent="0.2">
      <c r="A1582" s="41">
        <v>38104</v>
      </c>
      <c r="B1582" s="41">
        <v>38123</v>
      </c>
      <c r="C1582" s="41">
        <v>38123</v>
      </c>
      <c r="D1582" s="41">
        <v>38168</v>
      </c>
      <c r="E1582" s="41">
        <v>38137</v>
      </c>
      <c r="F1582" s="41" t="s">
        <v>366</v>
      </c>
      <c r="G1582" s="41" t="s">
        <v>366</v>
      </c>
      <c r="H1582" s="41" t="s">
        <v>366</v>
      </c>
      <c r="I1582" s="41" t="s">
        <v>366</v>
      </c>
      <c r="J1582" s="41">
        <v>38104</v>
      </c>
    </row>
    <row r="1583" spans="1:10" x14ac:dyDescent="0.2">
      <c r="A1583" s="41">
        <v>38105</v>
      </c>
      <c r="B1583" s="41">
        <v>38124</v>
      </c>
      <c r="C1583" s="41">
        <v>38124</v>
      </c>
      <c r="D1583" s="41">
        <v>38168</v>
      </c>
      <c r="E1583" s="41">
        <v>38137</v>
      </c>
      <c r="F1583" s="41" t="s">
        <v>366</v>
      </c>
      <c r="G1583" s="41" t="s">
        <v>366</v>
      </c>
      <c r="H1583" s="41" t="s">
        <v>366</v>
      </c>
      <c r="I1583" s="41" t="s">
        <v>366</v>
      </c>
      <c r="J1583" s="41">
        <v>38105</v>
      </c>
    </row>
    <row r="1584" spans="1:10" x14ac:dyDescent="0.2">
      <c r="A1584" s="41">
        <v>38106</v>
      </c>
      <c r="B1584" s="41">
        <v>38125</v>
      </c>
      <c r="C1584" s="41">
        <v>38125</v>
      </c>
      <c r="D1584" s="41">
        <v>38168</v>
      </c>
      <c r="E1584" s="41">
        <v>38137</v>
      </c>
      <c r="F1584" s="41" t="s">
        <v>366</v>
      </c>
      <c r="G1584" s="41" t="s">
        <v>366</v>
      </c>
      <c r="H1584" s="41" t="s">
        <v>366</v>
      </c>
      <c r="I1584" s="41" t="s">
        <v>366</v>
      </c>
      <c r="J1584" s="41">
        <v>38106</v>
      </c>
    </row>
    <row r="1585" spans="1:10" x14ac:dyDescent="0.2">
      <c r="A1585" s="41">
        <v>38107</v>
      </c>
      <c r="B1585" s="41">
        <v>38127</v>
      </c>
      <c r="C1585" s="41">
        <v>38127</v>
      </c>
      <c r="D1585" s="41">
        <v>38168</v>
      </c>
      <c r="E1585" s="41">
        <v>38137</v>
      </c>
      <c r="F1585" s="41" t="s">
        <v>366</v>
      </c>
      <c r="G1585" s="41" t="s">
        <v>366</v>
      </c>
      <c r="H1585" s="41" t="s">
        <v>366</v>
      </c>
      <c r="I1585" s="41" t="s">
        <v>366</v>
      </c>
      <c r="J1585" s="41">
        <v>38107</v>
      </c>
    </row>
    <row r="1586" spans="1:10" x14ac:dyDescent="0.2">
      <c r="A1586" s="41">
        <v>38108</v>
      </c>
      <c r="B1586" s="41">
        <v>38128</v>
      </c>
      <c r="C1586" s="41">
        <v>38128</v>
      </c>
      <c r="D1586" s="41">
        <v>38168</v>
      </c>
      <c r="E1586" s="41">
        <v>38137</v>
      </c>
      <c r="F1586" s="41" t="s">
        <v>366</v>
      </c>
      <c r="G1586" s="41" t="s">
        <v>366</v>
      </c>
      <c r="H1586" s="41" t="s">
        <v>366</v>
      </c>
      <c r="I1586" s="41" t="s">
        <v>366</v>
      </c>
      <c r="J1586" s="41">
        <v>38108</v>
      </c>
    </row>
    <row r="1587" spans="1:10" x14ac:dyDescent="0.2">
      <c r="A1587" s="41">
        <v>38109</v>
      </c>
      <c r="B1587" s="41">
        <v>38129</v>
      </c>
      <c r="C1587" s="41">
        <v>38129</v>
      </c>
      <c r="D1587" s="41">
        <v>38168</v>
      </c>
      <c r="E1587" s="41">
        <v>38137</v>
      </c>
      <c r="F1587" s="41" t="s">
        <v>366</v>
      </c>
      <c r="G1587" s="41" t="s">
        <v>366</v>
      </c>
      <c r="H1587" s="41" t="s">
        <v>366</v>
      </c>
      <c r="I1587" s="41" t="s">
        <v>366</v>
      </c>
      <c r="J1587" s="41">
        <v>38109</v>
      </c>
    </row>
    <row r="1588" spans="1:10" x14ac:dyDescent="0.2">
      <c r="A1588" s="41">
        <v>38110</v>
      </c>
      <c r="B1588" s="41">
        <v>38131</v>
      </c>
      <c r="C1588" s="41">
        <v>38131</v>
      </c>
      <c r="D1588" s="41">
        <v>38168</v>
      </c>
      <c r="E1588" s="41">
        <v>38137</v>
      </c>
      <c r="F1588" s="41" t="s">
        <v>366</v>
      </c>
      <c r="G1588" s="41" t="s">
        <v>366</v>
      </c>
      <c r="H1588" s="41" t="s">
        <v>366</v>
      </c>
      <c r="I1588" s="41" t="s">
        <v>366</v>
      </c>
      <c r="J1588" s="41">
        <v>38110</v>
      </c>
    </row>
    <row r="1589" spans="1:10" x14ac:dyDescent="0.2">
      <c r="A1589" s="41">
        <v>38111</v>
      </c>
      <c r="B1589" s="41">
        <v>38132</v>
      </c>
      <c r="C1589" s="41">
        <v>38132</v>
      </c>
      <c r="D1589" s="41">
        <v>38168</v>
      </c>
      <c r="E1589" s="41">
        <v>38137</v>
      </c>
      <c r="F1589" s="41" t="s">
        <v>366</v>
      </c>
      <c r="G1589" s="41" t="s">
        <v>366</v>
      </c>
      <c r="H1589" s="41" t="s">
        <v>366</v>
      </c>
      <c r="I1589" s="41" t="s">
        <v>366</v>
      </c>
      <c r="J1589" s="41">
        <v>38111</v>
      </c>
    </row>
    <row r="1590" spans="1:10" x14ac:dyDescent="0.2">
      <c r="A1590" s="41">
        <v>38112</v>
      </c>
      <c r="B1590" s="41">
        <v>38133</v>
      </c>
      <c r="C1590" s="41">
        <v>38133</v>
      </c>
      <c r="D1590" s="41">
        <v>38168</v>
      </c>
      <c r="E1590" s="41">
        <v>38137</v>
      </c>
      <c r="F1590" s="41" t="s">
        <v>366</v>
      </c>
      <c r="G1590" s="41" t="s">
        <v>366</v>
      </c>
      <c r="H1590" s="41" t="s">
        <v>366</v>
      </c>
      <c r="I1590" s="41" t="s">
        <v>366</v>
      </c>
      <c r="J1590" s="41">
        <v>38112</v>
      </c>
    </row>
    <row r="1591" spans="1:10" x14ac:dyDescent="0.2">
      <c r="A1591" s="41">
        <v>38113</v>
      </c>
      <c r="B1591" s="41">
        <v>38135</v>
      </c>
      <c r="C1591" s="41">
        <v>38135</v>
      </c>
      <c r="D1591" s="41">
        <v>38168</v>
      </c>
      <c r="E1591" s="41">
        <v>38137</v>
      </c>
      <c r="F1591" s="41" t="s">
        <v>366</v>
      </c>
      <c r="G1591" s="41" t="s">
        <v>366</v>
      </c>
      <c r="H1591" s="41" t="s">
        <v>366</v>
      </c>
      <c r="I1591" s="41" t="s">
        <v>366</v>
      </c>
      <c r="J1591" s="41">
        <v>38113</v>
      </c>
    </row>
    <row r="1592" spans="1:10" x14ac:dyDescent="0.2">
      <c r="A1592" s="41">
        <v>38114</v>
      </c>
      <c r="B1592" s="41">
        <v>38136</v>
      </c>
      <c r="C1592" s="41">
        <v>38136</v>
      </c>
      <c r="D1592" s="41">
        <v>38168</v>
      </c>
      <c r="E1592" s="41">
        <v>38137</v>
      </c>
      <c r="F1592" s="41" t="s">
        <v>366</v>
      </c>
      <c r="G1592" s="41" t="s">
        <v>366</v>
      </c>
      <c r="H1592" s="41" t="s">
        <v>366</v>
      </c>
      <c r="I1592" s="41" t="s">
        <v>366</v>
      </c>
      <c r="J1592" s="41">
        <v>38114</v>
      </c>
    </row>
    <row r="1593" spans="1:10" x14ac:dyDescent="0.2">
      <c r="A1593" s="41">
        <v>38115</v>
      </c>
      <c r="B1593" s="41">
        <v>38137</v>
      </c>
      <c r="C1593" s="41">
        <v>38137</v>
      </c>
      <c r="D1593" s="41">
        <v>38168</v>
      </c>
      <c r="E1593" s="41">
        <v>38137</v>
      </c>
      <c r="F1593" s="41" t="s">
        <v>366</v>
      </c>
      <c r="G1593" s="41" t="s">
        <v>366</v>
      </c>
      <c r="H1593" s="41" t="s">
        <v>366</v>
      </c>
      <c r="I1593" s="41" t="s">
        <v>366</v>
      </c>
      <c r="J1593" s="41">
        <v>38115</v>
      </c>
    </row>
    <row r="1594" spans="1:10" x14ac:dyDescent="0.2">
      <c r="A1594" s="41">
        <v>38116</v>
      </c>
      <c r="B1594" s="41">
        <v>38140</v>
      </c>
      <c r="C1594" s="41">
        <v>38140</v>
      </c>
      <c r="D1594" s="41">
        <v>38168</v>
      </c>
      <c r="E1594" s="41">
        <v>38137</v>
      </c>
      <c r="F1594" s="41" t="s">
        <v>366</v>
      </c>
      <c r="G1594" s="41" t="s">
        <v>366</v>
      </c>
      <c r="H1594" s="41" t="s">
        <v>366</v>
      </c>
      <c r="I1594" s="41" t="s">
        <v>366</v>
      </c>
      <c r="J1594" s="41">
        <v>38116</v>
      </c>
    </row>
    <row r="1595" spans="1:10" x14ac:dyDescent="0.2">
      <c r="A1595" s="41">
        <v>38117</v>
      </c>
      <c r="B1595" s="41">
        <v>38141</v>
      </c>
      <c r="C1595" s="41">
        <v>38141</v>
      </c>
      <c r="D1595" s="41">
        <v>38168</v>
      </c>
      <c r="E1595" s="41">
        <v>38137</v>
      </c>
      <c r="F1595" s="41" t="s">
        <v>366</v>
      </c>
      <c r="G1595" s="41" t="s">
        <v>366</v>
      </c>
      <c r="H1595" s="41" t="s">
        <v>366</v>
      </c>
      <c r="I1595" s="41" t="s">
        <v>366</v>
      </c>
      <c r="J1595" s="41">
        <v>38117</v>
      </c>
    </row>
    <row r="1596" spans="1:10" x14ac:dyDescent="0.2">
      <c r="A1596" s="41">
        <v>38118</v>
      </c>
      <c r="B1596" s="41">
        <v>38142</v>
      </c>
      <c r="C1596" s="41">
        <v>38142</v>
      </c>
      <c r="D1596" s="41">
        <v>38168</v>
      </c>
      <c r="E1596" s="41">
        <v>38137</v>
      </c>
      <c r="F1596" s="41" t="s">
        <v>366</v>
      </c>
      <c r="G1596" s="41" t="s">
        <v>366</v>
      </c>
      <c r="H1596" s="41" t="s">
        <v>366</v>
      </c>
      <c r="I1596" s="41" t="s">
        <v>366</v>
      </c>
      <c r="J1596" s="41">
        <v>38118</v>
      </c>
    </row>
    <row r="1597" spans="1:10" x14ac:dyDescent="0.2">
      <c r="A1597" s="41">
        <v>38119</v>
      </c>
      <c r="B1597" s="41">
        <v>38144</v>
      </c>
      <c r="C1597" s="41">
        <v>38144</v>
      </c>
      <c r="D1597" s="41">
        <v>38168</v>
      </c>
      <c r="E1597" s="41">
        <v>38137</v>
      </c>
      <c r="F1597" s="41" t="s">
        <v>366</v>
      </c>
      <c r="G1597" s="41" t="s">
        <v>366</v>
      </c>
      <c r="H1597" s="41" t="s">
        <v>366</v>
      </c>
      <c r="I1597" s="41" t="s">
        <v>366</v>
      </c>
      <c r="J1597" s="41">
        <v>38119</v>
      </c>
    </row>
    <row r="1598" spans="1:10" x14ac:dyDescent="0.2">
      <c r="A1598" s="41">
        <v>38120</v>
      </c>
      <c r="B1598" s="41">
        <v>38145</v>
      </c>
      <c r="C1598" s="41">
        <v>38145</v>
      </c>
      <c r="D1598" s="41">
        <v>38168</v>
      </c>
      <c r="E1598" s="41">
        <v>38137</v>
      </c>
      <c r="F1598" s="41" t="s">
        <v>366</v>
      </c>
      <c r="G1598" s="41" t="s">
        <v>366</v>
      </c>
      <c r="H1598" s="41" t="s">
        <v>366</v>
      </c>
      <c r="I1598" s="41" t="s">
        <v>366</v>
      </c>
      <c r="J1598" s="41">
        <v>38120</v>
      </c>
    </row>
    <row r="1599" spans="1:10" x14ac:dyDescent="0.2">
      <c r="A1599" s="41">
        <v>38121</v>
      </c>
      <c r="B1599" s="41">
        <v>38146</v>
      </c>
      <c r="C1599" s="41">
        <v>38146</v>
      </c>
      <c r="D1599" s="41">
        <v>38168</v>
      </c>
      <c r="E1599" s="41">
        <v>38137</v>
      </c>
      <c r="F1599" s="41" t="s">
        <v>366</v>
      </c>
      <c r="G1599" s="41" t="s">
        <v>366</v>
      </c>
      <c r="H1599" s="41" t="s">
        <v>366</v>
      </c>
      <c r="I1599" s="41" t="s">
        <v>366</v>
      </c>
      <c r="J1599" s="41">
        <v>38121</v>
      </c>
    </row>
    <row r="1600" spans="1:10" x14ac:dyDescent="0.2">
      <c r="A1600" s="41">
        <v>38122</v>
      </c>
      <c r="B1600" s="41">
        <v>38148</v>
      </c>
      <c r="C1600" s="41">
        <v>38148</v>
      </c>
      <c r="D1600" s="41">
        <v>38168</v>
      </c>
      <c r="E1600" s="41">
        <v>38137</v>
      </c>
      <c r="F1600" s="41" t="s">
        <v>366</v>
      </c>
      <c r="G1600" s="41" t="s">
        <v>366</v>
      </c>
      <c r="H1600" s="41" t="s">
        <v>366</v>
      </c>
      <c r="I1600" s="41" t="s">
        <v>366</v>
      </c>
      <c r="J1600" s="41">
        <v>38122</v>
      </c>
    </row>
    <row r="1601" spans="1:10" x14ac:dyDescent="0.2">
      <c r="A1601" s="41">
        <v>38123</v>
      </c>
      <c r="B1601" s="41">
        <v>38149</v>
      </c>
      <c r="C1601" s="41">
        <v>38149</v>
      </c>
      <c r="D1601" s="41">
        <v>38168</v>
      </c>
      <c r="E1601" s="41">
        <v>38137</v>
      </c>
      <c r="F1601" s="41" t="s">
        <v>366</v>
      </c>
      <c r="G1601" s="41" t="s">
        <v>366</v>
      </c>
      <c r="H1601" s="41" t="s">
        <v>366</v>
      </c>
      <c r="I1601" s="41" t="s">
        <v>366</v>
      </c>
      <c r="J1601" s="41">
        <v>38123</v>
      </c>
    </row>
    <row r="1602" spans="1:10" x14ac:dyDescent="0.2">
      <c r="A1602" s="41">
        <v>38124</v>
      </c>
      <c r="B1602" s="41">
        <v>38150</v>
      </c>
      <c r="C1602" s="41">
        <v>38150</v>
      </c>
      <c r="D1602" s="41">
        <v>38168</v>
      </c>
      <c r="E1602" s="41">
        <v>38137</v>
      </c>
      <c r="F1602" s="41" t="s">
        <v>366</v>
      </c>
      <c r="G1602" s="41" t="s">
        <v>366</v>
      </c>
      <c r="H1602" s="41" t="s">
        <v>366</v>
      </c>
      <c r="I1602" s="41" t="s">
        <v>366</v>
      </c>
      <c r="J1602" s="41">
        <v>38124</v>
      </c>
    </row>
    <row r="1603" spans="1:10" x14ac:dyDescent="0.2">
      <c r="A1603" s="41">
        <v>38125</v>
      </c>
      <c r="B1603" s="41">
        <v>38152</v>
      </c>
      <c r="C1603" s="41">
        <v>38152</v>
      </c>
      <c r="D1603" s="41">
        <v>38168</v>
      </c>
      <c r="E1603" s="41">
        <v>38137</v>
      </c>
      <c r="F1603" s="41" t="s">
        <v>366</v>
      </c>
      <c r="G1603" s="41" t="s">
        <v>366</v>
      </c>
      <c r="H1603" s="41" t="s">
        <v>366</v>
      </c>
      <c r="I1603" s="41" t="s">
        <v>366</v>
      </c>
      <c r="J1603" s="41">
        <v>38125</v>
      </c>
    </row>
    <row r="1604" spans="1:10" x14ac:dyDescent="0.2">
      <c r="A1604" s="41">
        <v>38126</v>
      </c>
      <c r="B1604" s="41">
        <v>38153</v>
      </c>
      <c r="C1604" s="41">
        <v>38153</v>
      </c>
      <c r="D1604" s="41">
        <v>38168</v>
      </c>
      <c r="E1604" s="41">
        <v>38137</v>
      </c>
      <c r="F1604" s="41" t="s">
        <v>366</v>
      </c>
      <c r="G1604" s="41" t="s">
        <v>366</v>
      </c>
      <c r="H1604" s="41" t="s">
        <v>366</v>
      </c>
      <c r="I1604" s="41" t="s">
        <v>366</v>
      </c>
      <c r="J1604" s="41">
        <v>38126</v>
      </c>
    </row>
    <row r="1605" spans="1:10" x14ac:dyDescent="0.2">
      <c r="A1605" s="41">
        <v>38127</v>
      </c>
      <c r="B1605" s="41">
        <v>38154</v>
      </c>
      <c r="C1605" s="41">
        <v>38154</v>
      </c>
      <c r="D1605" s="41">
        <v>38168</v>
      </c>
      <c r="E1605" s="41">
        <v>38137</v>
      </c>
      <c r="F1605" s="41" t="s">
        <v>366</v>
      </c>
      <c r="G1605" s="41" t="s">
        <v>366</v>
      </c>
      <c r="H1605" s="41" t="s">
        <v>366</v>
      </c>
      <c r="I1605" s="41" t="s">
        <v>366</v>
      </c>
      <c r="J1605" s="41">
        <v>38127</v>
      </c>
    </row>
    <row r="1606" spans="1:10" x14ac:dyDescent="0.2">
      <c r="A1606" s="41">
        <v>38128</v>
      </c>
      <c r="B1606" s="41">
        <v>38156</v>
      </c>
      <c r="C1606" s="41">
        <v>38156</v>
      </c>
      <c r="D1606" s="41">
        <v>38168</v>
      </c>
      <c r="E1606" s="41">
        <v>38137</v>
      </c>
      <c r="F1606" s="41" t="s">
        <v>366</v>
      </c>
      <c r="G1606" s="41" t="s">
        <v>366</v>
      </c>
      <c r="H1606" s="41" t="s">
        <v>366</v>
      </c>
      <c r="I1606" s="41" t="s">
        <v>366</v>
      </c>
      <c r="J1606" s="41">
        <v>38128</v>
      </c>
    </row>
    <row r="1607" spans="1:10" x14ac:dyDescent="0.2">
      <c r="A1607" s="41">
        <v>38129</v>
      </c>
      <c r="B1607" s="41">
        <v>38157</v>
      </c>
      <c r="C1607" s="41">
        <v>38157</v>
      </c>
      <c r="D1607" s="41">
        <v>38168</v>
      </c>
      <c r="E1607" s="41">
        <v>38137</v>
      </c>
      <c r="F1607" s="41" t="s">
        <v>366</v>
      </c>
      <c r="G1607" s="41" t="s">
        <v>366</v>
      </c>
      <c r="H1607" s="41" t="s">
        <v>366</v>
      </c>
      <c r="I1607" s="41" t="s">
        <v>366</v>
      </c>
      <c r="J1607" s="41">
        <v>38129</v>
      </c>
    </row>
    <row r="1608" spans="1:10" x14ac:dyDescent="0.2">
      <c r="A1608" s="41">
        <v>38130</v>
      </c>
      <c r="B1608" s="41">
        <v>38158</v>
      </c>
      <c r="C1608" s="41">
        <v>38158</v>
      </c>
      <c r="D1608" s="41">
        <v>38168</v>
      </c>
      <c r="E1608" s="41">
        <v>38137</v>
      </c>
      <c r="F1608" s="41" t="s">
        <v>366</v>
      </c>
      <c r="G1608" s="41" t="s">
        <v>366</v>
      </c>
      <c r="H1608" s="41" t="s">
        <v>366</v>
      </c>
      <c r="I1608" s="41" t="s">
        <v>366</v>
      </c>
      <c r="J1608" s="41">
        <v>38130</v>
      </c>
    </row>
    <row r="1609" spans="1:10" x14ac:dyDescent="0.2">
      <c r="A1609" s="41">
        <v>38131</v>
      </c>
      <c r="B1609" s="41">
        <v>38160</v>
      </c>
      <c r="C1609" s="41">
        <v>38160</v>
      </c>
      <c r="D1609" s="41">
        <v>38168</v>
      </c>
      <c r="E1609" s="41">
        <v>38137</v>
      </c>
      <c r="F1609" s="41" t="s">
        <v>366</v>
      </c>
      <c r="G1609" s="41" t="s">
        <v>366</v>
      </c>
      <c r="H1609" s="41" t="s">
        <v>366</v>
      </c>
      <c r="I1609" s="41" t="s">
        <v>366</v>
      </c>
      <c r="J1609" s="41">
        <v>38131</v>
      </c>
    </row>
    <row r="1610" spans="1:10" x14ac:dyDescent="0.2">
      <c r="A1610" s="41">
        <v>38132</v>
      </c>
      <c r="B1610" s="41">
        <v>38161</v>
      </c>
      <c r="C1610" s="41">
        <v>38161</v>
      </c>
      <c r="D1610" s="41">
        <v>38168</v>
      </c>
      <c r="E1610" s="41">
        <v>38137</v>
      </c>
      <c r="F1610" s="41" t="s">
        <v>366</v>
      </c>
      <c r="G1610" s="41" t="s">
        <v>366</v>
      </c>
      <c r="H1610" s="41" t="s">
        <v>366</v>
      </c>
      <c r="I1610" s="41" t="s">
        <v>366</v>
      </c>
      <c r="J1610" s="41">
        <v>38132</v>
      </c>
    </row>
    <row r="1611" spans="1:10" x14ac:dyDescent="0.2">
      <c r="A1611" s="41">
        <v>38133</v>
      </c>
      <c r="B1611" s="41">
        <v>38162</v>
      </c>
      <c r="C1611" s="41">
        <v>38162</v>
      </c>
      <c r="D1611" s="41">
        <v>38168</v>
      </c>
      <c r="E1611" s="41">
        <v>38137</v>
      </c>
      <c r="F1611" s="41" t="s">
        <v>366</v>
      </c>
      <c r="G1611" s="41" t="s">
        <v>366</v>
      </c>
      <c r="H1611" s="41" t="s">
        <v>366</v>
      </c>
      <c r="I1611" s="41" t="s">
        <v>366</v>
      </c>
      <c r="J1611" s="41">
        <v>38133</v>
      </c>
    </row>
    <row r="1612" spans="1:10" x14ac:dyDescent="0.2">
      <c r="A1612" s="41">
        <v>38134</v>
      </c>
      <c r="B1612" s="41">
        <v>38164</v>
      </c>
      <c r="C1612" s="41">
        <v>38164</v>
      </c>
      <c r="D1612" s="41">
        <v>38168</v>
      </c>
      <c r="E1612" s="41">
        <v>38137</v>
      </c>
      <c r="F1612" s="41" t="s">
        <v>366</v>
      </c>
      <c r="G1612" s="41" t="s">
        <v>366</v>
      </c>
      <c r="H1612" s="41" t="s">
        <v>366</v>
      </c>
      <c r="I1612" s="41" t="s">
        <v>366</v>
      </c>
      <c r="J1612" s="41">
        <v>38134</v>
      </c>
    </row>
    <row r="1613" spans="1:10" x14ac:dyDescent="0.2">
      <c r="A1613" s="41">
        <v>38135</v>
      </c>
      <c r="B1613" s="41">
        <v>38165</v>
      </c>
      <c r="C1613" s="41">
        <v>38165</v>
      </c>
      <c r="D1613" s="41">
        <v>38168</v>
      </c>
      <c r="E1613" s="41">
        <v>38137</v>
      </c>
      <c r="F1613" s="41" t="s">
        <v>366</v>
      </c>
      <c r="G1613" s="41" t="s">
        <v>366</v>
      </c>
      <c r="H1613" s="41" t="s">
        <v>366</v>
      </c>
      <c r="I1613" s="41" t="s">
        <v>366</v>
      </c>
      <c r="J1613" s="41">
        <v>38135</v>
      </c>
    </row>
    <row r="1614" spans="1:10" x14ac:dyDescent="0.2">
      <c r="A1614" s="41">
        <v>38136</v>
      </c>
      <c r="B1614" s="41">
        <v>38166</v>
      </c>
      <c r="C1614" s="41">
        <v>38166</v>
      </c>
      <c r="D1614" s="41">
        <v>38168</v>
      </c>
      <c r="E1614" s="41">
        <v>38137</v>
      </c>
      <c r="F1614" s="41" t="s">
        <v>366</v>
      </c>
      <c r="G1614" s="41" t="s">
        <v>366</v>
      </c>
      <c r="H1614" s="41" t="s">
        <v>366</v>
      </c>
      <c r="I1614" s="41" t="s">
        <v>366</v>
      </c>
      <c r="J1614" s="41">
        <v>38136</v>
      </c>
    </row>
    <row r="1615" spans="1:10" x14ac:dyDescent="0.2">
      <c r="A1615" s="41">
        <v>38137</v>
      </c>
      <c r="B1615" s="41">
        <v>38168</v>
      </c>
      <c r="C1615" s="41">
        <v>38168</v>
      </c>
      <c r="D1615" s="41">
        <v>38168</v>
      </c>
      <c r="E1615" s="41">
        <v>38137</v>
      </c>
      <c r="F1615" s="41" t="s">
        <v>366</v>
      </c>
      <c r="G1615" s="41">
        <v>38137</v>
      </c>
      <c r="H1615" s="41" t="s">
        <v>366</v>
      </c>
      <c r="I1615" s="41">
        <v>38137</v>
      </c>
      <c r="J1615" s="41">
        <v>38137</v>
      </c>
    </row>
    <row r="1616" spans="1:10" x14ac:dyDescent="0.2">
      <c r="A1616" s="41">
        <v>38138</v>
      </c>
      <c r="B1616" s="40" t="s">
        <v>366</v>
      </c>
      <c r="C1616" s="41">
        <v>38168</v>
      </c>
      <c r="D1616" s="41">
        <v>38168</v>
      </c>
      <c r="E1616" s="41">
        <v>38137</v>
      </c>
      <c r="F1616" s="41" t="s">
        <v>366</v>
      </c>
      <c r="G1616" s="41">
        <v>38137</v>
      </c>
      <c r="H1616" s="41" t="s">
        <v>366</v>
      </c>
      <c r="I1616" s="41">
        <v>38137</v>
      </c>
      <c r="J1616" s="41">
        <v>38137</v>
      </c>
    </row>
    <row r="1617" spans="1:10" x14ac:dyDescent="0.2">
      <c r="A1617" s="41">
        <v>38139</v>
      </c>
      <c r="B1617" s="41" t="s">
        <v>366</v>
      </c>
      <c r="C1617" s="41" t="s">
        <v>366</v>
      </c>
      <c r="D1617" s="41">
        <v>38168</v>
      </c>
      <c r="E1617" s="41" t="s">
        <v>366</v>
      </c>
      <c r="F1617" s="41" t="s">
        <v>366</v>
      </c>
      <c r="G1617" s="41" t="s">
        <v>366</v>
      </c>
      <c r="H1617" s="41" t="s">
        <v>366</v>
      </c>
      <c r="I1617" s="41" t="s">
        <v>366</v>
      </c>
      <c r="J1617" s="41">
        <v>38139</v>
      </c>
    </row>
    <row r="1618" spans="1:10" x14ac:dyDescent="0.2">
      <c r="A1618" s="41">
        <v>38140</v>
      </c>
      <c r="B1618" s="41" t="s">
        <v>366</v>
      </c>
      <c r="C1618" s="41" t="s">
        <v>366</v>
      </c>
      <c r="D1618" s="41">
        <v>38168</v>
      </c>
      <c r="E1618" s="41" t="s">
        <v>366</v>
      </c>
      <c r="F1618" s="41" t="s">
        <v>366</v>
      </c>
      <c r="G1618" s="41" t="s">
        <v>366</v>
      </c>
      <c r="H1618" s="41" t="s">
        <v>366</v>
      </c>
      <c r="I1618" s="41" t="s">
        <v>366</v>
      </c>
      <c r="J1618" s="41">
        <v>38140</v>
      </c>
    </row>
    <row r="1619" spans="1:10" x14ac:dyDescent="0.2">
      <c r="A1619" s="41">
        <v>38141</v>
      </c>
      <c r="B1619" s="41" t="s">
        <v>366</v>
      </c>
      <c r="C1619" s="41" t="s">
        <v>366</v>
      </c>
      <c r="D1619" s="41">
        <v>38168</v>
      </c>
      <c r="E1619" s="41" t="s">
        <v>366</v>
      </c>
      <c r="F1619" s="41" t="s">
        <v>366</v>
      </c>
      <c r="G1619" s="41" t="s">
        <v>366</v>
      </c>
      <c r="H1619" s="41" t="s">
        <v>366</v>
      </c>
      <c r="I1619" s="41" t="s">
        <v>366</v>
      </c>
      <c r="J1619" s="41">
        <v>38141</v>
      </c>
    </row>
    <row r="1620" spans="1:10" x14ac:dyDescent="0.2">
      <c r="A1620" s="41">
        <v>38142</v>
      </c>
      <c r="B1620" s="41" t="s">
        <v>366</v>
      </c>
      <c r="C1620" s="41" t="s">
        <v>366</v>
      </c>
      <c r="D1620" s="41">
        <v>38168</v>
      </c>
      <c r="E1620" s="41" t="s">
        <v>366</v>
      </c>
      <c r="F1620" s="41" t="s">
        <v>366</v>
      </c>
      <c r="G1620" s="41" t="s">
        <v>366</v>
      </c>
      <c r="H1620" s="41" t="s">
        <v>366</v>
      </c>
      <c r="I1620" s="41" t="s">
        <v>366</v>
      </c>
      <c r="J1620" s="41">
        <v>38142</v>
      </c>
    </row>
    <row r="1621" spans="1:10" x14ac:dyDescent="0.2">
      <c r="A1621" s="41">
        <v>38143</v>
      </c>
      <c r="B1621" s="41" t="s">
        <v>366</v>
      </c>
      <c r="C1621" s="41" t="s">
        <v>366</v>
      </c>
      <c r="D1621" s="41">
        <v>38168</v>
      </c>
      <c r="E1621" s="41" t="s">
        <v>366</v>
      </c>
      <c r="F1621" s="41" t="s">
        <v>366</v>
      </c>
      <c r="G1621" s="41" t="s">
        <v>366</v>
      </c>
      <c r="H1621" s="41" t="s">
        <v>366</v>
      </c>
      <c r="I1621" s="41" t="s">
        <v>366</v>
      </c>
      <c r="J1621" s="41">
        <v>38143</v>
      </c>
    </row>
    <row r="1622" spans="1:10" x14ac:dyDescent="0.2">
      <c r="A1622" s="41">
        <v>38144</v>
      </c>
      <c r="B1622" s="41" t="s">
        <v>366</v>
      </c>
      <c r="C1622" s="41" t="s">
        <v>366</v>
      </c>
      <c r="D1622" s="41">
        <v>38168</v>
      </c>
      <c r="E1622" s="41" t="s">
        <v>366</v>
      </c>
      <c r="F1622" s="41" t="s">
        <v>366</v>
      </c>
      <c r="G1622" s="41" t="s">
        <v>366</v>
      </c>
      <c r="H1622" s="41" t="s">
        <v>366</v>
      </c>
      <c r="I1622" s="41" t="s">
        <v>366</v>
      </c>
      <c r="J1622" s="41">
        <v>38144</v>
      </c>
    </row>
    <row r="1623" spans="1:10" x14ac:dyDescent="0.2">
      <c r="A1623" s="41">
        <v>38145</v>
      </c>
      <c r="B1623" s="41" t="s">
        <v>366</v>
      </c>
      <c r="C1623" s="41" t="s">
        <v>366</v>
      </c>
      <c r="D1623" s="41">
        <v>38168</v>
      </c>
      <c r="E1623" s="41" t="s">
        <v>366</v>
      </c>
      <c r="F1623" s="41" t="s">
        <v>366</v>
      </c>
      <c r="G1623" s="41" t="s">
        <v>366</v>
      </c>
      <c r="H1623" s="41" t="s">
        <v>366</v>
      </c>
      <c r="I1623" s="41" t="s">
        <v>366</v>
      </c>
      <c r="J1623" s="41">
        <v>38145</v>
      </c>
    </row>
    <row r="1624" spans="1:10" x14ac:dyDescent="0.2">
      <c r="A1624" s="41">
        <v>38146</v>
      </c>
      <c r="B1624" s="41" t="s">
        <v>366</v>
      </c>
      <c r="C1624" s="41" t="s">
        <v>366</v>
      </c>
      <c r="D1624" s="41">
        <v>38168</v>
      </c>
      <c r="E1624" s="41" t="s">
        <v>366</v>
      </c>
      <c r="F1624" s="41" t="s">
        <v>366</v>
      </c>
      <c r="G1624" s="41" t="s">
        <v>366</v>
      </c>
      <c r="H1624" s="41" t="s">
        <v>366</v>
      </c>
      <c r="I1624" s="41" t="s">
        <v>366</v>
      </c>
      <c r="J1624" s="41">
        <v>38146</v>
      </c>
    </row>
    <row r="1625" spans="1:10" x14ac:dyDescent="0.2">
      <c r="A1625" s="41">
        <v>38147</v>
      </c>
      <c r="B1625" s="41" t="s">
        <v>366</v>
      </c>
      <c r="C1625" s="41" t="s">
        <v>366</v>
      </c>
      <c r="D1625" s="41">
        <v>38168</v>
      </c>
      <c r="E1625" s="41" t="s">
        <v>366</v>
      </c>
      <c r="F1625" s="41" t="s">
        <v>366</v>
      </c>
      <c r="G1625" s="41" t="s">
        <v>366</v>
      </c>
      <c r="H1625" s="41" t="s">
        <v>366</v>
      </c>
      <c r="I1625" s="41" t="s">
        <v>366</v>
      </c>
      <c r="J1625" s="41">
        <v>38147</v>
      </c>
    </row>
    <row r="1626" spans="1:10" x14ac:dyDescent="0.2">
      <c r="A1626" s="41">
        <v>38148</v>
      </c>
      <c r="B1626" s="41" t="s">
        <v>366</v>
      </c>
      <c r="C1626" s="41" t="s">
        <v>366</v>
      </c>
      <c r="D1626" s="41">
        <v>38168</v>
      </c>
      <c r="E1626" s="41" t="s">
        <v>366</v>
      </c>
      <c r="F1626" s="41" t="s">
        <v>366</v>
      </c>
      <c r="G1626" s="41" t="s">
        <v>366</v>
      </c>
      <c r="H1626" s="41" t="s">
        <v>366</v>
      </c>
      <c r="I1626" s="41" t="s">
        <v>366</v>
      </c>
      <c r="J1626" s="41">
        <v>38148</v>
      </c>
    </row>
    <row r="1627" spans="1:10" x14ac:dyDescent="0.2">
      <c r="A1627" s="41">
        <v>38149</v>
      </c>
      <c r="B1627" s="41" t="s">
        <v>366</v>
      </c>
      <c r="C1627" s="41" t="s">
        <v>366</v>
      </c>
      <c r="D1627" s="41">
        <v>38168</v>
      </c>
      <c r="E1627" s="41" t="s">
        <v>366</v>
      </c>
      <c r="F1627" s="41" t="s">
        <v>366</v>
      </c>
      <c r="G1627" s="41" t="s">
        <v>366</v>
      </c>
      <c r="H1627" s="41" t="s">
        <v>366</v>
      </c>
      <c r="I1627" s="41" t="s">
        <v>366</v>
      </c>
      <c r="J1627" s="41">
        <v>38149</v>
      </c>
    </row>
    <row r="1628" spans="1:10" x14ac:dyDescent="0.2">
      <c r="A1628" s="41">
        <v>38150</v>
      </c>
      <c r="B1628" s="41" t="s">
        <v>366</v>
      </c>
      <c r="C1628" s="41" t="s">
        <v>366</v>
      </c>
      <c r="D1628" s="41">
        <v>38168</v>
      </c>
      <c r="E1628" s="41" t="s">
        <v>366</v>
      </c>
      <c r="F1628" s="41" t="s">
        <v>366</v>
      </c>
      <c r="G1628" s="41" t="s">
        <v>366</v>
      </c>
      <c r="H1628" s="41" t="s">
        <v>366</v>
      </c>
      <c r="I1628" s="41" t="s">
        <v>366</v>
      </c>
      <c r="J1628" s="41">
        <v>38150</v>
      </c>
    </row>
    <row r="1629" spans="1:10" x14ac:dyDescent="0.2">
      <c r="A1629" s="41">
        <v>38151</v>
      </c>
      <c r="B1629" s="41" t="s">
        <v>366</v>
      </c>
      <c r="C1629" s="41" t="s">
        <v>366</v>
      </c>
      <c r="D1629" s="41">
        <v>38168</v>
      </c>
      <c r="E1629" s="41" t="s">
        <v>366</v>
      </c>
      <c r="F1629" s="41" t="s">
        <v>366</v>
      </c>
      <c r="G1629" s="41" t="s">
        <v>366</v>
      </c>
      <c r="H1629" s="41" t="s">
        <v>366</v>
      </c>
      <c r="I1629" s="41" t="s">
        <v>366</v>
      </c>
      <c r="J1629" s="41">
        <v>38151</v>
      </c>
    </row>
    <row r="1630" spans="1:10" x14ac:dyDescent="0.2">
      <c r="A1630" s="41">
        <v>38152</v>
      </c>
      <c r="B1630" s="41" t="s">
        <v>366</v>
      </c>
      <c r="C1630" s="41" t="s">
        <v>366</v>
      </c>
      <c r="D1630" s="41">
        <v>38168</v>
      </c>
      <c r="E1630" s="41" t="s">
        <v>366</v>
      </c>
      <c r="F1630" s="41" t="s">
        <v>366</v>
      </c>
      <c r="G1630" s="41" t="s">
        <v>366</v>
      </c>
      <c r="H1630" s="41" t="s">
        <v>366</v>
      </c>
      <c r="I1630" s="41" t="s">
        <v>366</v>
      </c>
      <c r="J1630" s="41">
        <v>38152</v>
      </c>
    </row>
    <row r="1631" spans="1:10" x14ac:dyDescent="0.2">
      <c r="A1631" s="41">
        <v>38153</v>
      </c>
      <c r="B1631" s="41" t="s">
        <v>366</v>
      </c>
      <c r="C1631" s="41" t="s">
        <v>366</v>
      </c>
      <c r="D1631" s="41">
        <v>38168</v>
      </c>
      <c r="E1631" s="41" t="s">
        <v>366</v>
      </c>
      <c r="F1631" s="41" t="s">
        <v>366</v>
      </c>
      <c r="G1631" s="41" t="s">
        <v>366</v>
      </c>
      <c r="H1631" s="41" t="s">
        <v>366</v>
      </c>
      <c r="I1631" s="41" t="s">
        <v>366</v>
      </c>
      <c r="J1631" s="41">
        <v>38153</v>
      </c>
    </row>
    <row r="1632" spans="1:10" x14ac:dyDescent="0.2">
      <c r="A1632" s="41">
        <v>38154</v>
      </c>
      <c r="B1632" s="41" t="s">
        <v>366</v>
      </c>
      <c r="C1632" s="41" t="s">
        <v>366</v>
      </c>
      <c r="D1632" s="41">
        <v>38168</v>
      </c>
      <c r="E1632" s="41" t="s">
        <v>366</v>
      </c>
      <c r="F1632" s="41" t="s">
        <v>366</v>
      </c>
      <c r="G1632" s="41" t="s">
        <v>366</v>
      </c>
      <c r="H1632" s="41" t="s">
        <v>366</v>
      </c>
      <c r="I1632" s="41" t="s">
        <v>366</v>
      </c>
      <c r="J1632" s="41">
        <v>38154</v>
      </c>
    </row>
    <row r="1633" spans="1:10" x14ac:dyDescent="0.2">
      <c r="A1633" s="41">
        <v>38155</v>
      </c>
      <c r="B1633" s="41" t="s">
        <v>366</v>
      </c>
      <c r="C1633" s="41" t="s">
        <v>366</v>
      </c>
      <c r="D1633" s="41">
        <v>38168</v>
      </c>
      <c r="E1633" s="41" t="s">
        <v>366</v>
      </c>
      <c r="F1633" s="41" t="s">
        <v>366</v>
      </c>
      <c r="G1633" s="41" t="s">
        <v>366</v>
      </c>
      <c r="H1633" s="41" t="s">
        <v>366</v>
      </c>
      <c r="I1633" s="41" t="s">
        <v>366</v>
      </c>
      <c r="J1633" s="41">
        <v>38155</v>
      </c>
    </row>
    <row r="1634" spans="1:10" x14ac:dyDescent="0.2">
      <c r="A1634" s="41">
        <v>38156</v>
      </c>
      <c r="B1634" s="41" t="s">
        <v>366</v>
      </c>
      <c r="C1634" s="41" t="s">
        <v>366</v>
      </c>
      <c r="D1634" s="41">
        <v>38168</v>
      </c>
      <c r="E1634" s="41" t="s">
        <v>366</v>
      </c>
      <c r="F1634" s="41" t="s">
        <v>366</v>
      </c>
      <c r="G1634" s="41" t="s">
        <v>366</v>
      </c>
      <c r="H1634" s="41" t="s">
        <v>366</v>
      </c>
      <c r="I1634" s="41" t="s">
        <v>366</v>
      </c>
      <c r="J1634" s="41">
        <v>38156</v>
      </c>
    </row>
    <row r="1635" spans="1:10" x14ac:dyDescent="0.2">
      <c r="A1635" s="41">
        <v>38157</v>
      </c>
      <c r="B1635" s="41" t="s">
        <v>366</v>
      </c>
      <c r="C1635" s="41" t="s">
        <v>366</v>
      </c>
      <c r="D1635" s="41">
        <v>38168</v>
      </c>
      <c r="E1635" s="41" t="s">
        <v>366</v>
      </c>
      <c r="F1635" s="41" t="s">
        <v>366</v>
      </c>
      <c r="G1635" s="41" t="s">
        <v>366</v>
      </c>
      <c r="H1635" s="41" t="s">
        <v>366</v>
      </c>
      <c r="I1635" s="41" t="s">
        <v>366</v>
      </c>
      <c r="J1635" s="41">
        <v>38157</v>
      </c>
    </row>
    <row r="1636" spans="1:10" x14ac:dyDescent="0.2">
      <c r="A1636" s="41">
        <v>38158</v>
      </c>
      <c r="B1636" s="41" t="s">
        <v>366</v>
      </c>
      <c r="C1636" s="41" t="s">
        <v>366</v>
      </c>
      <c r="D1636" s="41">
        <v>38168</v>
      </c>
      <c r="E1636" s="41" t="s">
        <v>366</v>
      </c>
      <c r="F1636" s="41" t="s">
        <v>366</v>
      </c>
      <c r="G1636" s="41" t="s">
        <v>366</v>
      </c>
      <c r="H1636" s="41" t="s">
        <v>366</v>
      </c>
      <c r="I1636" s="41" t="s">
        <v>366</v>
      </c>
      <c r="J1636" s="41">
        <v>38158</v>
      </c>
    </row>
    <row r="1637" spans="1:10" x14ac:dyDescent="0.2">
      <c r="A1637" s="41">
        <v>38159</v>
      </c>
      <c r="B1637" s="41" t="s">
        <v>366</v>
      </c>
      <c r="C1637" s="41" t="s">
        <v>366</v>
      </c>
      <c r="D1637" s="41">
        <v>38168</v>
      </c>
      <c r="E1637" s="41" t="s">
        <v>366</v>
      </c>
      <c r="F1637" s="41" t="s">
        <v>366</v>
      </c>
      <c r="G1637" s="41" t="s">
        <v>366</v>
      </c>
      <c r="H1637" s="41" t="s">
        <v>366</v>
      </c>
      <c r="I1637" s="41" t="s">
        <v>366</v>
      </c>
      <c r="J1637" s="41">
        <v>38159</v>
      </c>
    </row>
    <row r="1638" spans="1:10" x14ac:dyDescent="0.2">
      <c r="A1638" s="41">
        <v>38160</v>
      </c>
      <c r="B1638" s="41" t="s">
        <v>366</v>
      </c>
      <c r="C1638" s="41" t="s">
        <v>366</v>
      </c>
      <c r="D1638" s="41">
        <v>38168</v>
      </c>
      <c r="E1638" s="41" t="s">
        <v>366</v>
      </c>
      <c r="F1638" s="41" t="s">
        <v>366</v>
      </c>
      <c r="G1638" s="41" t="s">
        <v>366</v>
      </c>
      <c r="H1638" s="41" t="s">
        <v>366</v>
      </c>
      <c r="I1638" s="41" t="s">
        <v>366</v>
      </c>
      <c r="J1638" s="41">
        <v>38160</v>
      </c>
    </row>
    <row r="1639" spans="1:10" x14ac:dyDescent="0.2">
      <c r="A1639" s="41">
        <v>38161</v>
      </c>
      <c r="B1639" s="41" t="s">
        <v>366</v>
      </c>
      <c r="C1639" s="41" t="s">
        <v>366</v>
      </c>
      <c r="D1639" s="41">
        <v>38168</v>
      </c>
      <c r="E1639" s="41" t="s">
        <v>366</v>
      </c>
      <c r="F1639" s="41" t="s">
        <v>366</v>
      </c>
      <c r="G1639" s="41" t="s">
        <v>366</v>
      </c>
      <c r="H1639" s="41" t="s">
        <v>366</v>
      </c>
      <c r="I1639" s="41" t="s">
        <v>366</v>
      </c>
      <c r="J1639" s="41">
        <v>38161</v>
      </c>
    </row>
    <row r="1640" spans="1:10" x14ac:dyDescent="0.2">
      <c r="A1640" s="41">
        <v>38162</v>
      </c>
      <c r="B1640" s="41" t="s">
        <v>366</v>
      </c>
      <c r="C1640" s="41" t="s">
        <v>366</v>
      </c>
      <c r="D1640" s="41">
        <v>38168</v>
      </c>
      <c r="E1640" s="41" t="s">
        <v>366</v>
      </c>
      <c r="F1640" s="41" t="s">
        <v>366</v>
      </c>
      <c r="G1640" s="41" t="s">
        <v>366</v>
      </c>
      <c r="H1640" s="41" t="s">
        <v>366</v>
      </c>
      <c r="I1640" s="41" t="s">
        <v>366</v>
      </c>
      <c r="J1640" s="41">
        <v>38162</v>
      </c>
    </row>
    <row r="1641" spans="1:10" x14ac:dyDescent="0.2">
      <c r="A1641" s="41">
        <v>38163</v>
      </c>
      <c r="B1641" s="41" t="s">
        <v>366</v>
      </c>
      <c r="C1641" s="41" t="s">
        <v>366</v>
      </c>
      <c r="D1641" s="41">
        <v>38168</v>
      </c>
      <c r="E1641" s="41" t="s">
        <v>366</v>
      </c>
      <c r="F1641" s="41" t="s">
        <v>366</v>
      </c>
      <c r="G1641" s="41" t="s">
        <v>366</v>
      </c>
      <c r="H1641" s="41" t="s">
        <v>366</v>
      </c>
      <c r="I1641" s="41" t="s">
        <v>366</v>
      </c>
      <c r="J1641" s="41">
        <v>38163</v>
      </c>
    </row>
    <row r="1642" spans="1:10" x14ac:dyDescent="0.2">
      <c r="A1642" s="41">
        <v>38164</v>
      </c>
      <c r="B1642" s="41" t="s">
        <v>366</v>
      </c>
      <c r="C1642" s="41" t="s">
        <v>366</v>
      </c>
      <c r="D1642" s="41">
        <v>38168</v>
      </c>
      <c r="E1642" s="41" t="s">
        <v>366</v>
      </c>
      <c r="F1642" s="41" t="s">
        <v>366</v>
      </c>
      <c r="G1642" s="41" t="s">
        <v>366</v>
      </c>
      <c r="H1642" s="41" t="s">
        <v>366</v>
      </c>
      <c r="I1642" s="41" t="s">
        <v>366</v>
      </c>
      <c r="J1642" s="41">
        <v>38164</v>
      </c>
    </row>
    <row r="1643" spans="1:10" x14ac:dyDescent="0.2">
      <c r="A1643" s="41">
        <v>38165</v>
      </c>
      <c r="B1643" s="41" t="s">
        <v>366</v>
      </c>
      <c r="C1643" s="41" t="s">
        <v>366</v>
      </c>
      <c r="D1643" s="41">
        <v>38168</v>
      </c>
      <c r="E1643" s="41" t="s">
        <v>366</v>
      </c>
      <c r="F1643" s="41" t="s">
        <v>366</v>
      </c>
      <c r="G1643" s="41" t="s">
        <v>366</v>
      </c>
      <c r="H1643" s="41" t="s">
        <v>366</v>
      </c>
      <c r="I1643" s="41" t="s">
        <v>366</v>
      </c>
      <c r="J1643" s="41">
        <v>38165</v>
      </c>
    </row>
    <row r="1644" spans="1:10" x14ac:dyDescent="0.2">
      <c r="A1644" s="41">
        <v>38166</v>
      </c>
      <c r="B1644" s="41" t="s">
        <v>366</v>
      </c>
      <c r="C1644" s="41" t="s">
        <v>366</v>
      </c>
      <c r="D1644" s="41">
        <v>38168</v>
      </c>
      <c r="E1644" s="41" t="s">
        <v>366</v>
      </c>
      <c r="F1644" s="41" t="s">
        <v>366</v>
      </c>
      <c r="G1644" s="41" t="s">
        <v>366</v>
      </c>
      <c r="H1644" s="41" t="s">
        <v>366</v>
      </c>
      <c r="I1644" s="41" t="s">
        <v>366</v>
      </c>
      <c r="J1644" s="41">
        <v>38166</v>
      </c>
    </row>
    <row r="1645" spans="1:10" x14ac:dyDescent="0.2">
      <c r="A1645" s="41">
        <v>38167</v>
      </c>
      <c r="B1645" s="41" t="s">
        <v>366</v>
      </c>
      <c r="C1645" s="41" t="s">
        <v>366</v>
      </c>
      <c r="D1645" s="41">
        <v>38168</v>
      </c>
      <c r="E1645" s="41" t="s">
        <v>366</v>
      </c>
      <c r="F1645" s="41" t="s">
        <v>366</v>
      </c>
      <c r="G1645" s="41" t="s">
        <v>366</v>
      </c>
      <c r="H1645" s="41" t="s">
        <v>366</v>
      </c>
      <c r="I1645" s="41" t="s">
        <v>366</v>
      </c>
      <c r="J1645" s="41">
        <v>38167</v>
      </c>
    </row>
    <row r="1646" spans="1:10" x14ac:dyDescent="0.2">
      <c r="A1646" s="41">
        <v>38168</v>
      </c>
      <c r="B1646" s="41" t="s">
        <v>366</v>
      </c>
      <c r="C1646" s="41" t="s">
        <v>366</v>
      </c>
      <c r="D1646" s="41">
        <v>38168</v>
      </c>
      <c r="E1646" s="41" t="s">
        <v>366</v>
      </c>
      <c r="F1646" s="41" t="s">
        <v>366</v>
      </c>
      <c r="G1646" s="41" t="s">
        <v>366</v>
      </c>
      <c r="H1646" s="41" t="s">
        <v>366</v>
      </c>
      <c r="I1646" s="41" t="s">
        <v>366</v>
      </c>
      <c r="J1646" s="41">
        <v>38168</v>
      </c>
    </row>
    <row r="1647" spans="1:10" x14ac:dyDescent="0.2">
      <c r="A1647" s="41">
        <v>38169</v>
      </c>
      <c r="B1647" s="41" t="s">
        <v>366</v>
      </c>
      <c r="C1647" s="41" t="s">
        <v>366</v>
      </c>
      <c r="D1647" s="41">
        <v>38533</v>
      </c>
      <c r="E1647" s="41" t="s">
        <v>366</v>
      </c>
      <c r="F1647" s="41" t="s">
        <v>366</v>
      </c>
      <c r="G1647" s="41" t="s">
        <v>366</v>
      </c>
      <c r="H1647" s="41" t="s">
        <v>366</v>
      </c>
      <c r="I1647" s="41" t="s">
        <v>366</v>
      </c>
      <c r="J1647" s="41">
        <v>38169</v>
      </c>
    </row>
    <row r="1648" spans="1:10" x14ac:dyDescent="0.2">
      <c r="A1648" s="41">
        <v>38170</v>
      </c>
      <c r="B1648" s="41" t="s">
        <v>366</v>
      </c>
      <c r="C1648" s="41" t="s">
        <v>366</v>
      </c>
      <c r="D1648" s="41">
        <v>38533</v>
      </c>
      <c r="E1648" s="41" t="s">
        <v>366</v>
      </c>
      <c r="F1648" s="41" t="s">
        <v>366</v>
      </c>
      <c r="G1648" s="41" t="s">
        <v>366</v>
      </c>
      <c r="H1648" s="41" t="s">
        <v>366</v>
      </c>
      <c r="I1648" s="41" t="s">
        <v>366</v>
      </c>
      <c r="J1648" s="41">
        <v>38170</v>
      </c>
    </row>
    <row r="1649" spans="1:10" x14ac:dyDescent="0.2">
      <c r="A1649" s="41">
        <v>38171</v>
      </c>
      <c r="B1649" s="41" t="s">
        <v>366</v>
      </c>
      <c r="C1649" s="41" t="s">
        <v>366</v>
      </c>
      <c r="D1649" s="41">
        <v>38533</v>
      </c>
      <c r="E1649" s="41" t="s">
        <v>366</v>
      </c>
      <c r="F1649" s="41" t="s">
        <v>366</v>
      </c>
      <c r="G1649" s="41" t="s">
        <v>366</v>
      </c>
      <c r="H1649" s="41" t="s">
        <v>366</v>
      </c>
      <c r="I1649" s="41" t="s">
        <v>366</v>
      </c>
      <c r="J1649" s="41">
        <v>38171</v>
      </c>
    </row>
    <row r="1650" spans="1:10" x14ac:dyDescent="0.2">
      <c r="A1650" s="41">
        <v>38172</v>
      </c>
      <c r="B1650" s="41" t="s">
        <v>366</v>
      </c>
      <c r="C1650" s="41" t="s">
        <v>366</v>
      </c>
      <c r="D1650" s="41">
        <v>38533</v>
      </c>
      <c r="E1650" s="41" t="s">
        <v>366</v>
      </c>
      <c r="F1650" s="41" t="s">
        <v>366</v>
      </c>
      <c r="G1650" s="41" t="s">
        <v>366</v>
      </c>
      <c r="H1650" s="41" t="s">
        <v>366</v>
      </c>
      <c r="I1650" s="41" t="s">
        <v>366</v>
      </c>
      <c r="J1650" s="41">
        <v>38172</v>
      </c>
    </row>
    <row r="1651" spans="1:10" x14ac:dyDescent="0.2">
      <c r="A1651" s="41">
        <v>38173</v>
      </c>
      <c r="B1651" s="41" t="s">
        <v>366</v>
      </c>
      <c r="C1651" s="41" t="s">
        <v>366</v>
      </c>
      <c r="D1651" s="41">
        <v>38533</v>
      </c>
      <c r="E1651" s="41" t="s">
        <v>366</v>
      </c>
      <c r="F1651" s="41" t="s">
        <v>366</v>
      </c>
      <c r="G1651" s="41" t="s">
        <v>366</v>
      </c>
      <c r="H1651" s="41" t="s">
        <v>366</v>
      </c>
      <c r="I1651" s="41" t="s">
        <v>366</v>
      </c>
      <c r="J1651" s="41">
        <v>38173</v>
      </c>
    </row>
    <row r="1652" spans="1:10" x14ac:dyDescent="0.2">
      <c r="A1652" s="41">
        <v>38174</v>
      </c>
      <c r="B1652" s="41" t="s">
        <v>366</v>
      </c>
      <c r="C1652" s="41" t="s">
        <v>366</v>
      </c>
      <c r="D1652" s="41">
        <v>38533</v>
      </c>
      <c r="E1652" s="41" t="s">
        <v>366</v>
      </c>
      <c r="F1652" s="41" t="s">
        <v>366</v>
      </c>
      <c r="G1652" s="41" t="s">
        <v>366</v>
      </c>
      <c r="H1652" s="41" t="s">
        <v>366</v>
      </c>
      <c r="I1652" s="41" t="s">
        <v>366</v>
      </c>
      <c r="J1652" s="41">
        <v>38174</v>
      </c>
    </row>
    <row r="1653" spans="1:10" x14ac:dyDescent="0.2">
      <c r="A1653" s="41">
        <v>38175</v>
      </c>
      <c r="B1653" s="41" t="s">
        <v>366</v>
      </c>
      <c r="C1653" s="41" t="s">
        <v>366</v>
      </c>
      <c r="D1653" s="41">
        <v>38533</v>
      </c>
      <c r="E1653" s="41" t="s">
        <v>366</v>
      </c>
      <c r="F1653" s="41" t="s">
        <v>366</v>
      </c>
      <c r="G1653" s="41" t="s">
        <v>366</v>
      </c>
      <c r="H1653" s="41" t="s">
        <v>366</v>
      </c>
      <c r="I1653" s="41" t="s">
        <v>366</v>
      </c>
      <c r="J1653" s="41">
        <v>38175</v>
      </c>
    </row>
    <row r="1654" spans="1:10" x14ac:dyDescent="0.2">
      <c r="A1654" s="41">
        <v>38176</v>
      </c>
      <c r="B1654" s="41" t="s">
        <v>366</v>
      </c>
      <c r="C1654" s="41" t="s">
        <v>366</v>
      </c>
      <c r="D1654" s="41">
        <v>38533</v>
      </c>
      <c r="E1654" s="41" t="s">
        <v>366</v>
      </c>
      <c r="F1654" s="41" t="s">
        <v>366</v>
      </c>
      <c r="G1654" s="41" t="s">
        <v>366</v>
      </c>
      <c r="H1654" s="41" t="s">
        <v>366</v>
      </c>
      <c r="I1654" s="41" t="s">
        <v>366</v>
      </c>
      <c r="J1654" s="41">
        <v>38176</v>
      </c>
    </row>
    <row r="1655" spans="1:10" x14ac:dyDescent="0.2">
      <c r="A1655" s="41">
        <v>38177</v>
      </c>
      <c r="B1655" s="41" t="s">
        <v>366</v>
      </c>
      <c r="C1655" s="41" t="s">
        <v>366</v>
      </c>
      <c r="D1655" s="41">
        <v>38533</v>
      </c>
      <c r="E1655" s="41" t="s">
        <v>366</v>
      </c>
      <c r="F1655" s="41" t="s">
        <v>366</v>
      </c>
      <c r="G1655" s="41" t="s">
        <v>366</v>
      </c>
      <c r="H1655" s="41" t="s">
        <v>366</v>
      </c>
      <c r="I1655" s="41" t="s">
        <v>366</v>
      </c>
      <c r="J1655" s="41">
        <v>38177</v>
      </c>
    </row>
    <row r="1656" spans="1:10" x14ac:dyDescent="0.2">
      <c r="A1656" s="41">
        <v>38178</v>
      </c>
      <c r="B1656" s="41" t="s">
        <v>366</v>
      </c>
      <c r="C1656" s="41" t="s">
        <v>366</v>
      </c>
      <c r="D1656" s="41">
        <v>38533</v>
      </c>
      <c r="E1656" s="41" t="s">
        <v>366</v>
      </c>
      <c r="F1656" s="41" t="s">
        <v>366</v>
      </c>
      <c r="G1656" s="41" t="s">
        <v>366</v>
      </c>
      <c r="H1656" s="41" t="s">
        <v>366</v>
      </c>
      <c r="I1656" s="41" t="s">
        <v>366</v>
      </c>
      <c r="J1656" s="41">
        <v>38178</v>
      </c>
    </row>
    <row r="1657" spans="1:10" x14ac:dyDescent="0.2">
      <c r="A1657" s="41">
        <v>38179</v>
      </c>
      <c r="B1657" s="41" t="s">
        <v>366</v>
      </c>
      <c r="C1657" s="41" t="s">
        <v>366</v>
      </c>
      <c r="D1657" s="41">
        <v>38533</v>
      </c>
      <c r="E1657" s="41" t="s">
        <v>366</v>
      </c>
      <c r="F1657" s="41" t="s">
        <v>366</v>
      </c>
      <c r="G1657" s="41" t="s">
        <v>366</v>
      </c>
      <c r="H1657" s="41" t="s">
        <v>366</v>
      </c>
      <c r="I1657" s="41" t="s">
        <v>366</v>
      </c>
      <c r="J1657" s="41">
        <v>38179</v>
      </c>
    </row>
    <row r="1658" spans="1:10" x14ac:dyDescent="0.2">
      <c r="A1658" s="41">
        <v>38180</v>
      </c>
      <c r="B1658" s="41" t="s">
        <v>366</v>
      </c>
      <c r="C1658" s="41" t="s">
        <v>366</v>
      </c>
      <c r="D1658" s="41">
        <v>38533</v>
      </c>
      <c r="E1658" s="41" t="s">
        <v>366</v>
      </c>
      <c r="F1658" s="41" t="s">
        <v>366</v>
      </c>
      <c r="G1658" s="41" t="s">
        <v>366</v>
      </c>
      <c r="H1658" s="41" t="s">
        <v>366</v>
      </c>
      <c r="I1658" s="41" t="s">
        <v>366</v>
      </c>
      <c r="J1658" s="41">
        <v>38180</v>
      </c>
    </row>
    <row r="1659" spans="1:10" x14ac:dyDescent="0.2">
      <c r="A1659" s="41">
        <v>38181</v>
      </c>
      <c r="B1659" s="41" t="s">
        <v>366</v>
      </c>
      <c r="C1659" s="41" t="s">
        <v>366</v>
      </c>
      <c r="D1659" s="41">
        <v>38533</v>
      </c>
      <c r="E1659" s="41" t="s">
        <v>366</v>
      </c>
      <c r="F1659" s="41" t="s">
        <v>366</v>
      </c>
      <c r="G1659" s="41" t="s">
        <v>366</v>
      </c>
      <c r="H1659" s="41" t="s">
        <v>366</v>
      </c>
      <c r="I1659" s="41" t="s">
        <v>366</v>
      </c>
      <c r="J1659" s="41">
        <v>38181</v>
      </c>
    </row>
    <row r="1660" spans="1:10" x14ac:dyDescent="0.2">
      <c r="A1660" s="41">
        <v>38182</v>
      </c>
      <c r="B1660" s="41" t="s">
        <v>366</v>
      </c>
      <c r="C1660" s="41" t="s">
        <v>366</v>
      </c>
      <c r="D1660" s="41">
        <v>38533</v>
      </c>
      <c r="E1660" s="41" t="s">
        <v>366</v>
      </c>
      <c r="F1660" s="41" t="s">
        <v>366</v>
      </c>
      <c r="G1660" s="41" t="s">
        <v>366</v>
      </c>
      <c r="H1660" s="41" t="s">
        <v>366</v>
      </c>
      <c r="I1660" s="41" t="s">
        <v>366</v>
      </c>
      <c r="J1660" s="41">
        <v>38182</v>
      </c>
    </row>
    <row r="1661" spans="1:10" x14ac:dyDescent="0.2">
      <c r="A1661" s="41">
        <v>38183</v>
      </c>
      <c r="B1661" s="41" t="s">
        <v>366</v>
      </c>
      <c r="C1661" s="41" t="s">
        <v>366</v>
      </c>
      <c r="D1661" s="41">
        <v>38533</v>
      </c>
      <c r="E1661" s="41" t="s">
        <v>366</v>
      </c>
      <c r="F1661" s="41" t="s">
        <v>366</v>
      </c>
      <c r="G1661" s="41" t="s">
        <v>366</v>
      </c>
      <c r="H1661" s="41" t="s">
        <v>366</v>
      </c>
      <c r="I1661" s="41" t="s">
        <v>366</v>
      </c>
      <c r="J1661" s="41">
        <v>38183</v>
      </c>
    </row>
    <row r="1662" spans="1:10" x14ac:dyDescent="0.2">
      <c r="A1662" s="41">
        <v>38184</v>
      </c>
      <c r="B1662" s="41" t="s">
        <v>366</v>
      </c>
      <c r="C1662" s="41" t="s">
        <v>366</v>
      </c>
      <c r="D1662" s="41">
        <v>38533</v>
      </c>
      <c r="E1662" s="41" t="s">
        <v>366</v>
      </c>
      <c r="F1662" s="41" t="s">
        <v>366</v>
      </c>
      <c r="G1662" s="41" t="s">
        <v>366</v>
      </c>
      <c r="H1662" s="41" t="s">
        <v>366</v>
      </c>
      <c r="I1662" s="41" t="s">
        <v>366</v>
      </c>
      <c r="J1662" s="41">
        <v>38184</v>
      </c>
    </row>
    <row r="1663" spans="1:10" x14ac:dyDescent="0.2">
      <c r="A1663" s="41">
        <v>38185</v>
      </c>
      <c r="B1663" s="41" t="s">
        <v>366</v>
      </c>
      <c r="C1663" s="41" t="s">
        <v>366</v>
      </c>
      <c r="D1663" s="41">
        <v>38533</v>
      </c>
      <c r="E1663" s="41" t="s">
        <v>366</v>
      </c>
      <c r="F1663" s="41" t="s">
        <v>366</v>
      </c>
      <c r="G1663" s="41" t="s">
        <v>366</v>
      </c>
      <c r="H1663" s="41" t="s">
        <v>366</v>
      </c>
      <c r="I1663" s="41" t="s">
        <v>366</v>
      </c>
      <c r="J1663" s="41">
        <v>38185</v>
      </c>
    </row>
    <row r="1664" spans="1:10" x14ac:dyDescent="0.2">
      <c r="A1664" s="41">
        <v>38186</v>
      </c>
      <c r="B1664" s="41" t="s">
        <v>366</v>
      </c>
      <c r="C1664" s="41" t="s">
        <v>366</v>
      </c>
      <c r="D1664" s="41">
        <v>38533</v>
      </c>
      <c r="E1664" s="41" t="s">
        <v>366</v>
      </c>
      <c r="F1664" s="41" t="s">
        <v>366</v>
      </c>
      <c r="G1664" s="41" t="s">
        <v>366</v>
      </c>
      <c r="H1664" s="41" t="s">
        <v>366</v>
      </c>
      <c r="I1664" s="41" t="s">
        <v>366</v>
      </c>
      <c r="J1664" s="41">
        <v>38186</v>
      </c>
    </row>
    <row r="1665" spans="1:10" x14ac:dyDescent="0.2">
      <c r="A1665" s="41">
        <v>38187</v>
      </c>
      <c r="B1665" s="41" t="s">
        <v>366</v>
      </c>
      <c r="C1665" s="41" t="s">
        <v>366</v>
      </c>
      <c r="D1665" s="41">
        <v>38533</v>
      </c>
      <c r="E1665" s="41" t="s">
        <v>366</v>
      </c>
      <c r="F1665" s="41" t="s">
        <v>366</v>
      </c>
      <c r="G1665" s="41" t="s">
        <v>366</v>
      </c>
      <c r="H1665" s="41" t="s">
        <v>366</v>
      </c>
      <c r="I1665" s="41" t="s">
        <v>366</v>
      </c>
      <c r="J1665" s="41">
        <v>38187</v>
      </c>
    </row>
    <row r="1666" spans="1:10" x14ac:dyDescent="0.2">
      <c r="A1666" s="41">
        <v>38188</v>
      </c>
      <c r="B1666" s="41" t="s">
        <v>366</v>
      </c>
      <c r="C1666" s="41" t="s">
        <v>366</v>
      </c>
      <c r="D1666" s="41">
        <v>38533</v>
      </c>
      <c r="E1666" s="41" t="s">
        <v>366</v>
      </c>
      <c r="F1666" s="41" t="s">
        <v>366</v>
      </c>
      <c r="G1666" s="41" t="s">
        <v>366</v>
      </c>
      <c r="H1666" s="41" t="s">
        <v>366</v>
      </c>
      <c r="I1666" s="41" t="s">
        <v>366</v>
      </c>
      <c r="J1666" s="41">
        <v>38188</v>
      </c>
    </row>
    <row r="1667" spans="1:10" x14ac:dyDescent="0.2">
      <c r="A1667" s="41">
        <v>38189</v>
      </c>
      <c r="B1667" s="41" t="s">
        <v>366</v>
      </c>
      <c r="C1667" s="41" t="s">
        <v>366</v>
      </c>
      <c r="D1667" s="41">
        <v>38533</v>
      </c>
      <c r="E1667" s="41" t="s">
        <v>366</v>
      </c>
      <c r="F1667" s="41" t="s">
        <v>366</v>
      </c>
      <c r="G1667" s="41" t="s">
        <v>366</v>
      </c>
      <c r="H1667" s="41" t="s">
        <v>366</v>
      </c>
      <c r="I1667" s="41" t="s">
        <v>366</v>
      </c>
      <c r="J1667" s="41">
        <v>38189</v>
      </c>
    </row>
    <row r="1668" spans="1:10" x14ac:dyDescent="0.2">
      <c r="A1668" s="41">
        <v>38190</v>
      </c>
      <c r="B1668" s="41" t="s">
        <v>366</v>
      </c>
      <c r="C1668" s="41" t="s">
        <v>366</v>
      </c>
      <c r="D1668" s="41">
        <v>38533</v>
      </c>
      <c r="E1668" s="41" t="s">
        <v>366</v>
      </c>
      <c r="F1668" s="41" t="s">
        <v>366</v>
      </c>
      <c r="G1668" s="41" t="s">
        <v>366</v>
      </c>
      <c r="H1668" s="41" t="s">
        <v>366</v>
      </c>
      <c r="I1668" s="41" t="s">
        <v>366</v>
      </c>
      <c r="J1668" s="41">
        <v>38190</v>
      </c>
    </row>
    <row r="1669" spans="1:10" x14ac:dyDescent="0.2">
      <c r="A1669" s="41">
        <v>38191</v>
      </c>
      <c r="B1669" s="41" t="s">
        <v>366</v>
      </c>
      <c r="C1669" s="41" t="s">
        <v>366</v>
      </c>
      <c r="D1669" s="41">
        <v>38533</v>
      </c>
      <c r="E1669" s="41" t="s">
        <v>366</v>
      </c>
      <c r="F1669" s="41" t="s">
        <v>366</v>
      </c>
      <c r="G1669" s="41" t="s">
        <v>366</v>
      </c>
      <c r="H1669" s="41" t="s">
        <v>366</v>
      </c>
      <c r="I1669" s="41" t="s">
        <v>366</v>
      </c>
      <c r="J1669" s="41">
        <v>38191</v>
      </c>
    </row>
    <row r="1670" spans="1:10" x14ac:dyDescent="0.2">
      <c r="A1670" s="41">
        <v>38192</v>
      </c>
      <c r="B1670" s="41" t="s">
        <v>366</v>
      </c>
      <c r="C1670" s="41" t="s">
        <v>366</v>
      </c>
      <c r="D1670" s="41">
        <v>38533</v>
      </c>
      <c r="E1670" s="41" t="s">
        <v>366</v>
      </c>
      <c r="F1670" s="41" t="s">
        <v>366</v>
      </c>
      <c r="G1670" s="41" t="s">
        <v>366</v>
      </c>
      <c r="H1670" s="41" t="s">
        <v>366</v>
      </c>
      <c r="I1670" s="41" t="s">
        <v>366</v>
      </c>
      <c r="J1670" s="41">
        <v>38192</v>
      </c>
    </row>
    <row r="1671" spans="1:10" x14ac:dyDescent="0.2">
      <c r="A1671" s="41">
        <v>38193</v>
      </c>
      <c r="B1671" s="41" t="s">
        <v>366</v>
      </c>
      <c r="C1671" s="41" t="s">
        <v>366</v>
      </c>
      <c r="D1671" s="41">
        <v>38533</v>
      </c>
      <c r="E1671" s="41" t="s">
        <v>366</v>
      </c>
      <c r="F1671" s="41" t="s">
        <v>366</v>
      </c>
      <c r="G1671" s="41" t="s">
        <v>366</v>
      </c>
      <c r="H1671" s="41" t="s">
        <v>366</v>
      </c>
      <c r="I1671" s="41" t="s">
        <v>366</v>
      </c>
      <c r="J1671" s="41">
        <v>38193</v>
      </c>
    </row>
    <row r="1672" spans="1:10" x14ac:dyDescent="0.2">
      <c r="A1672" s="41">
        <v>38194</v>
      </c>
      <c r="B1672" s="41" t="s">
        <v>366</v>
      </c>
      <c r="C1672" s="41" t="s">
        <v>366</v>
      </c>
      <c r="D1672" s="41">
        <v>38533</v>
      </c>
      <c r="E1672" s="41" t="s">
        <v>366</v>
      </c>
      <c r="F1672" s="41" t="s">
        <v>366</v>
      </c>
      <c r="G1672" s="41" t="s">
        <v>366</v>
      </c>
      <c r="H1672" s="41" t="s">
        <v>366</v>
      </c>
      <c r="I1672" s="41" t="s">
        <v>366</v>
      </c>
      <c r="J1672" s="41">
        <v>38194</v>
      </c>
    </row>
    <row r="1673" spans="1:10" x14ac:dyDescent="0.2">
      <c r="A1673" s="41">
        <v>38195</v>
      </c>
      <c r="B1673" s="41" t="s">
        <v>366</v>
      </c>
      <c r="C1673" s="41" t="s">
        <v>366</v>
      </c>
      <c r="D1673" s="41">
        <v>38533</v>
      </c>
      <c r="E1673" s="41" t="s">
        <v>366</v>
      </c>
      <c r="F1673" s="41" t="s">
        <v>366</v>
      </c>
      <c r="G1673" s="41" t="s">
        <v>366</v>
      </c>
      <c r="H1673" s="41" t="s">
        <v>366</v>
      </c>
      <c r="I1673" s="41" t="s">
        <v>366</v>
      </c>
      <c r="J1673" s="41">
        <v>38195</v>
      </c>
    </row>
    <row r="1674" spans="1:10" x14ac:dyDescent="0.2">
      <c r="A1674" s="41">
        <v>38196</v>
      </c>
      <c r="B1674" s="41" t="s">
        <v>366</v>
      </c>
      <c r="C1674" s="41" t="s">
        <v>366</v>
      </c>
      <c r="D1674" s="41">
        <v>38533</v>
      </c>
      <c r="E1674" s="41" t="s">
        <v>366</v>
      </c>
      <c r="F1674" s="41" t="s">
        <v>366</v>
      </c>
      <c r="G1674" s="41" t="s">
        <v>366</v>
      </c>
      <c r="H1674" s="41" t="s">
        <v>366</v>
      </c>
      <c r="I1674" s="41" t="s">
        <v>366</v>
      </c>
      <c r="J1674" s="41">
        <v>38196</v>
      </c>
    </row>
    <row r="1675" spans="1:10" x14ac:dyDescent="0.2">
      <c r="A1675" s="41">
        <v>38197</v>
      </c>
      <c r="B1675" s="41" t="s">
        <v>366</v>
      </c>
      <c r="C1675" s="41" t="s">
        <v>366</v>
      </c>
      <c r="D1675" s="41">
        <v>38533</v>
      </c>
      <c r="E1675" s="41" t="s">
        <v>366</v>
      </c>
      <c r="F1675" s="41" t="s">
        <v>366</v>
      </c>
      <c r="G1675" s="41" t="s">
        <v>366</v>
      </c>
      <c r="H1675" s="41" t="s">
        <v>366</v>
      </c>
      <c r="I1675" s="41" t="s">
        <v>366</v>
      </c>
      <c r="J1675" s="41">
        <v>38197</v>
      </c>
    </row>
    <row r="1676" spans="1:10" x14ac:dyDescent="0.2">
      <c r="A1676" s="41">
        <v>38198</v>
      </c>
      <c r="B1676" s="41" t="s">
        <v>366</v>
      </c>
      <c r="C1676" s="41" t="s">
        <v>366</v>
      </c>
      <c r="D1676" s="41">
        <v>38533</v>
      </c>
      <c r="E1676" s="41" t="s">
        <v>366</v>
      </c>
      <c r="F1676" s="41" t="s">
        <v>366</v>
      </c>
      <c r="G1676" s="41" t="s">
        <v>366</v>
      </c>
      <c r="H1676" s="41" t="s">
        <v>366</v>
      </c>
      <c r="I1676" s="41" t="s">
        <v>366</v>
      </c>
      <c r="J1676" s="41">
        <v>38198</v>
      </c>
    </row>
    <row r="1677" spans="1:10" x14ac:dyDescent="0.2">
      <c r="A1677" s="41">
        <v>38199</v>
      </c>
      <c r="B1677" s="41" t="s">
        <v>366</v>
      </c>
      <c r="C1677" s="41" t="s">
        <v>366</v>
      </c>
      <c r="D1677" s="41">
        <v>38533</v>
      </c>
      <c r="E1677" s="41" t="s">
        <v>366</v>
      </c>
      <c r="F1677" s="41" t="s">
        <v>366</v>
      </c>
      <c r="G1677" s="41" t="s">
        <v>366</v>
      </c>
      <c r="H1677" s="41" t="s">
        <v>366</v>
      </c>
      <c r="I1677" s="41" t="s">
        <v>366</v>
      </c>
      <c r="J1677" s="41">
        <v>38198</v>
      </c>
    </row>
    <row r="1678" spans="1:10" x14ac:dyDescent="0.2">
      <c r="A1678" s="41">
        <v>38200</v>
      </c>
      <c r="B1678" s="41" t="s">
        <v>366</v>
      </c>
      <c r="C1678" s="41" t="s">
        <v>366</v>
      </c>
      <c r="D1678" s="41">
        <v>38533</v>
      </c>
      <c r="E1678" s="41" t="s">
        <v>366</v>
      </c>
      <c r="F1678" s="41" t="s">
        <v>366</v>
      </c>
      <c r="G1678" s="41" t="s">
        <v>366</v>
      </c>
      <c r="H1678" s="41" t="s">
        <v>366</v>
      </c>
      <c r="I1678" s="41" t="s">
        <v>366</v>
      </c>
      <c r="J1678" s="41">
        <v>38200</v>
      </c>
    </row>
    <row r="1679" spans="1:10" x14ac:dyDescent="0.2">
      <c r="A1679" s="41">
        <v>38201</v>
      </c>
      <c r="B1679" s="41" t="s">
        <v>366</v>
      </c>
      <c r="C1679" s="41" t="s">
        <v>366</v>
      </c>
      <c r="D1679" s="41">
        <v>38533</v>
      </c>
      <c r="E1679" s="41" t="s">
        <v>366</v>
      </c>
      <c r="F1679" s="41" t="s">
        <v>366</v>
      </c>
      <c r="G1679" s="41" t="s">
        <v>366</v>
      </c>
      <c r="H1679" s="41" t="s">
        <v>366</v>
      </c>
      <c r="I1679" s="41" t="s">
        <v>366</v>
      </c>
      <c r="J1679" s="41">
        <v>38201</v>
      </c>
    </row>
    <row r="1680" spans="1:10" x14ac:dyDescent="0.2">
      <c r="A1680" s="41">
        <v>38202</v>
      </c>
      <c r="B1680" s="41" t="s">
        <v>366</v>
      </c>
      <c r="C1680" s="41" t="s">
        <v>366</v>
      </c>
      <c r="D1680" s="41">
        <v>38533</v>
      </c>
      <c r="E1680" s="41" t="s">
        <v>366</v>
      </c>
      <c r="F1680" s="41" t="s">
        <v>366</v>
      </c>
      <c r="G1680" s="41" t="s">
        <v>366</v>
      </c>
      <c r="H1680" s="41" t="s">
        <v>366</v>
      </c>
      <c r="I1680" s="41" t="s">
        <v>366</v>
      </c>
      <c r="J1680" s="41">
        <v>38202</v>
      </c>
    </row>
    <row r="1681" spans="1:10" x14ac:dyDescent="0.2">
      <c r="A1681" s="41">
        <v>38203</v>
      </c>
      <c r="B1681" s="41" t="s">
        <v>366</v>
      </c>
      <c r="C1681" s="41" t="s">
        <v>366</v>
      </c>
      <c r="D1681" s="41">
        <v>38533</v>
      </c>
      <c r="E1681" s="41" t="s">
        <v>366</v>
      </c>
      <c r="F1681" s="41" t="s">
        <v>366</v>
      </c>
      <c r="G1681" s="41" t="s">
        <v>366</v>
      </c>
      <c r="H1681" s="41" t="s">
        <v>366</v>
      </c>
      <c r="I1681" s="41" t="s">
        <v>366</v>
      </c>
      <c r="J1681" s="41">
        <v>38203</v>
      </c>
    </row>
    <row r="1682" spans="1:10" x14ac:dyDescent="0.2">
      <c r="A1682" s="41">
        <v>38204</v>
      </c>
      <c r="B1682" s="41" t="s">
        <v>366</v>
      </c>
      <c r="C1682" s="41" t="s">
        <v>366</v>
      </c>
      <c r="D1682" s="41">
        <v>38533</v>
      </c>
      <c r="E1682" s="41" t="s">
        <v>366</v>
      </c>
      <c r="F1682" s="41" t="s">
        <v>366</v>
      </c>
      <c r="G1682" s="41" t="s">
        <v>366</v>
      </c>
      <c r="H1682" s="41" t="s">
        <v>366</v>
      </c>
      <c r="I1682" s="41" t="s">
        <v>366</v>
      </c>
      <c r="J1682" s="41">
        <v>38204</v>
      </c>
    </row>
    <row r="1683" spans="1:10" x14ac:dyDescent="0.2">
      <c r="A1683" s="41">
        <v>38205</v>
      </c>
      <c r="B1683" s="41" t="s">
        <v>366</v>
      </c>
      <c r="C1683" s="41" t="s">
        <v>366</v>
      </c>
      <c r="D1683" s="41">
        <v>38533</v>
      </c>
      <c r="E1683" s="41" t="s">
        <v>366</v>
      </c>
      <c r="F1683" s="41" t="s">
        <v>366</v>
      </c>
      <c r="G1683" s="41" t="s">
        <v>366</v>
      </c>
      <c r="H1683" s="41" t="s">
        <v>366</v>
      </c>
      <c r="I1683" s="41" t="s">
        <v>366</v>
      </c>
      <c r="J1683" s="41">
        <v>38205</v>
      </c>
    </row>
    <row r="1684" spans="1:10" x14ac:dyDescent="0.2">
      <c r="A1684" s="41">
        <v>38206</v>
      </c>
      <c r="B1684" s="41" t="s">
        <v>366</v>
      </c>
      <c r="C1684" s="41" t="s">
        <v>366</v>
      </c>
      <c r="D1684" s="41">
        <v>38533</v>
      </c>
      <c r="E1684" s="41" t="s">
        <v>366</v>
      </c>
      <c r="F1684" s="41" t="s">
        <v>366</v>
      </c>
      <c r="G1684" s="41" t="s">
        <v>366</v>
      </c>
      <c r="H1684" s="41" t="s">
        <v>366</v>
      </c>
      <c r="I1684" s="41" t="s">
        <v>366</v>
      </c>
      <c r="J1684" s="41">
        <v>38206</v>
      </c>
    </row>
    <row r="1685" spans="1:10" x14ac:dyDescent="0.2">
      <c r="A1685" s="41">
        <v>38207</v>
      </c>
      <c r="B1685" s="41" t="s">
        <v>366</v>
      </c>
      <c r="C1685" s="41" t="s">
        <v>366</v>
      </c>
      <c r="D1685" s="41">
        <v>38533</v>
      </c>
      <c r="E1685" s="41" t="s">
        <v>366</v>
      </c>
      <c r="F1685" s="41" t="s">
        <v>366</v>
      </c>
      <c r="G1685" s="41" t="s">
        <v>366</v>
      </c>
      <c r="H1685" s="41" t="s">
        <v>366</v>
      </c>
      <c r="I1685" s="41" t="s">
        <v>366</v>
      </c>
      <c r="J1685" s="41">
        <v>38207</v>
      </c>
    </row>
    <row r="1686" spans="1:10" x14ac:dyDescent="0.2">
      <c r="A1686" s="41">
        <v>38208</v>
      </c>
      <c r="B1686" s="41" t="s">
        <v>366</v>
      </c>
      <c r="C1686" s="41" t="s">
        <v>366</v>
      </c>
      <c r="D1686" s="41">
        <v>38533</v>
      </c>
      <c r="E1686" s="41" t="s">
        <v>366</v>
      </c>
      <c r="F1686" s="41" t="s">
        <v>366</v>
      </c>
      <c r="G1686" s="41" t="s">
        <v>366</v>
      </c>
      <c r="H1686" s="41" t="s">
        <v>366</v>
      </c>
      <c r="I1686" s="41" t="s">
        <v>366</v>
      </c>
      <c r="J1686" s="41">
        <v>38208</v>
      </c>
    </row>
    <row r="1687" spans="1:10" x14ac:dyDescent="0.2">
      <c r="A1687" s="41">
        <v>38209</v>
      </c>
      <c r="B1687" s="41" t="s">
        <v>366</v>
      </c>
      <c r="C1687" s="41" t="s">
        <v>366</v>
      </c>
      <c r="D1687" s="41">
        <v>38533</v>
      </c>
      <c r="E1687" s="41" t="s">
        <v>366</v>
      </c>
      <c r="F1687" s="41" t="s">
        <v>366</v>
      </c>
      <c r="G1687" s="41" t="s">
        <v>366</v>
      </c>
      <c r="H1687" s="41" t="s">
        <v>366</v>
      </c>
      <c r="I1687" s="41" t="s">
        <v>366</v>
      </c>
      <c r="J1687" s="41">
        <v>38209</v>
      </c>
    </row>
    <row r="1688" spans="1:10" x14ac:dyDescent="0.2">
      <c r="A1688" s="41">
        <v>38210</v>
      </c>
      <c r="B1688" s="41" t="s">
        <v>366</v>
      </c>
      <c r="C1688" s="41" t="s">
        <v>366</v>
      </c>
      <c r="D1688" s="41">
        <v>38533</v>
      </c>
      <c r="E1688" s="41" t="s">
        <v>366</v>
      </c>
      <c r="F1688" s="41" t="s">
        <v>366</v>
      </c>
      <c r="G1688" s="41" t="s">
        <v>366</v>
      </c>
      <c r="H1688" s="41" t="s">
        <v>366</v>
      </c>
      <c r="I1688" s="41" t="s">
        <v>366</v>
      </c>
      <c r="J1688" s="41">
        <v>38210</v>
      </c>
    </row>
    <row r="1689" spans="1:10" x14ac:dyDescent="0.2">
      <c r="A1689" s="41">
        <v>38211</v>
      </c>
      <c r="B1689" s="41" t="s">
        <v>366</v>
      </c>
      <c r="C1689" s="41" t="s">
        <v>366</v>
      </c>
      <c r="D1689" s="41">
        <v>38533</v>
      </c>
      <c r="E1689" s="41" t="s">
        <v>366</v>
      </c>
      <c r="F1689" s="41" t="s">
        <v>366</v>
      </c>
      <c r="G1689" s="41" t="s">
        <v>366</v>
      </c>
      <c r="H1689" s="41" t="s">
        <v>366</v>
      </c>
      <c r="I1689" s="41" t="s">
        <v>366</v>
      </c>
      <c r="J1689" s="41">
        <v>38211</v>
      </c>
    </row>
    <row r="1690" spans="1:10" x14ac:dyDescent="0.2">
      <c r="A1690" s="41">
        <v>38212</v>
      </c>
      <c r="B1690" s="41" t="s">
        <v>366</v>
      </c>
      <c r="C1690" s="41" t="s">
        <v>366</v>
      </c>
      <c r="D1690" s="41">
        <v>38533</v>
      </c>
      <c r="E1690" s="41" t="s">
        <v>366</v>
      </c>
      <c r="F1690" s="41" t="s">
        <v>366</v>
      </c>
      <c r="G1690" s="41" t="s">
        <v>366</v>
      </c>
      <c r="H1690" s="41" t="s">
        <v>366</v>
      </c>
      <c r="I1690" s="41" t="s">
        <v>366</v>
      </c>
      <c r="J1690" s="41">
        <v>38212</v>
      </c>
    </row>
    <row r="1691" spans="1:10" x14ac:dyDescent="0.2">
      <c r="A1691" s="41">
        <v>38213</v>
      </c>
      <c r="B1691" s="41" t="s">
        <v>366</v>
      </c>
      <c r="C1691" s="41" t="s">
        <v>366</v>
      </c>
      <c r="D1691" s="41">
        <v>38533</v>
      </c>
      <c r="E1691" s="41" t="s">
        <v>366</v>
      </c>
      <c r="F1691" s="41" t="s">
        <v>366</v>
      </c>
      <c r="G1691" s="41" t="s">
        <v>366</v>
      </c>
      <c r="H1691" s="41" t="s">
        <v>366</v>
      </c>
      <c r="I1691" s="41" t="s">
        <v>366</v>
      </c>
      <c r="J1691" s="41">
        <v>38213</v>
      </c>
    </row>
    <row r="1692" spans="1:10" x14ac:dyDescent="0.2">
      <c r="A1692" s="41">
        <v>38214</v>
      </c>
      <c r="B1692" s="41" t="s">
        <v>366</v>
      </c>
      <c r="C1692" s="41" t="s">
        <v>366</v>
      </c>
      <c r="D1692" s="41">
        <v>38533</v>
      </c>
      <c r="E1692" s="41" t="s">
        <v>366</v>
      </c>
      <c r="F1692" s="41" t="s">
        <v>366</v>
      </c>
      <c r="G1692" s="41" t="s">
        <v>366</v>
      </c>
      <c r="H1692" s="41" t="s">
        <v>366</v>
      </c>
      <c r="I1692" s="41" t="s">
        <v>366</v>
      </c>
      <c r="J1692" s="41">
        <v>38214</v>
      </c>
    </row>
    <row r="1693" spans="1:10" x14ac:dyDescent="0.2">
      <c r="A1693" s="41">
        <v>38215</v>
      </c>
      <c r="B1693" s="41" t="s">
        <v>366</v>
      </c>
      <c r="C1693" s="41" t="s">
        <v>366</v>
      </c>
      <c r="D1693" s="41">
        <v>38533</v>
      </c>
      <c r="E1693" s="41" t="s">
        <v>366</v>
      </c>
      <c r="F1693" s="41" t="s">
        <v>366</v>
      </c>
      <c r="G1693" s="41" t="s">
        <v>366</v>
      </c>
      <c r="H1693" s="41" t="s">
        <v>366</v>
      </c>
      <c r="I1693" s="41" t="s">
        <v>366</v>
      </c>
      <c r="J1693" s="41">
        <v>38215</v>
      </c>
    </row>
    <row r="1694" spans="1:10" x14ac:dyDescent="0.2">
      <c r="A1694" s="41">
        <v>38216</v>
      </c>
      <c r="B1694" s="41" t="s">
        <v>366</v>
      </c>
      <c r="C1694" s="41" t="s">
        <v>366</v>
      </c>
      <c r="D1694" s="41">
        <v>38533</v>
      </c>
      <c r="E1694" s="41" t="s">
        <v>366</v>
      </c>
      <c r="F1694" s="41" t="s">
        <v>366</v>
      </c>
      <c r="G1694" s="41" t="s">
        <v>366</v>
      </c>
      <c r="H1694" s="41" t="s">
        <v>366</v>
      </c>
      <c r="I1694" s="41" t="s">
        <v>366</v>
      </c>
      <c r="J1694" s="41">
        <v>38216</v>
      </c>
    </row>
    <row r="1695" spans="1:10" x14ac:dyDescent="0.2">
      <c r="A1695" s="41">
        <v>38217</v>
      </c>
      <c r="B1695" s="41" t="s">
        <v>366</v>
      </c>
      <c r="C1695" s="41" t="s">
        <v>366</v>
      </c>
      <c r="D1695" s="41">
        <v>38533</v>
      </c>
      <c r="E1695" s="41" t="s">
        <v>366</v>
      </c>
      <c r="F1695" s="41" t="s">
        <v>366</v>
      </c>
      <c r="G1695" s="41" t="s">
        <v>366</v>
      </c>
      <c r="H1695" s="41" t="s">
        <v>366</v>
      </c>
      <c r="I1695" s="41" t="s">
        <v>366</v>
      </c>
      <c r="J1695" s="41">
        <v>38217</v>
      </c>
    </row>
    <row r="1696" spans="1:10" x14ac:dyDescent="0.2">
      <c r="A1696" s="41">
        <v>38218</v>
      </c>
      <c r="B1696" s="41" t="s">
        <v>366</v>
      </c>
      <c r="C1696" s="41" t="s">
        <v>366</v>
      </c>
      <c r="D1696" s="41">
        <v>38533</v>
      </c>
      <c r="E1696" s="41" t="s">
        <v>366</v>
      </c>
      <c r="F1696" s="41" t="s">
        <v>366</v>
      </c>
      <c r="G1696" s="41" t="s">
        <v>366</v>
      </c>
      <c r="H1696" s="41" t="s">
        <v>366</v>
      </c>
      <c r="I1696" s="41" t="s">
        <v>366</v>
      </c>
      <c r="J1696" s="41">
        <v>38218</v>
      </c>
    </row>
    <row r="1697" spans="1:10" x14ac:dyDescent="0.2">
      <c r="A1697" s="41">
        <v>38219</v>
      </c>
      <c r="B1697" s="41" t="s">
        <v>366</v>
      </c>
      <c r="C1697" s="41" t="s">
        <v>366</v>
      </c>
      <c r="D1697" s="41">
        <v>38533</v>
      </c>
      <c r="E1697" s="41" t="s">
        <v>366</v>
      </c>
      <c r="F1697" s="41" t="s">
        <v>366</v>
      </c>
      <c r="G1697" s="41" t="s">
        <v>366</v>
      </c>
      <c r="H1697" s="41" t="s">
        <v>366</v>
      </c>
      <c r="I1697" s="41" t="s">
        <v>366</v>
      </c>
      <c r="J1697" s="41">
        <v>38219</v>
      </c>
    </row>
    <row r="1698" spans="1:10" x14ac:dyDescent="0.2">
      <c r="A1698" s="41">
        <v>38220</v>
      </c>
      <c r="B1698" s="41" t="s">
        <v>366</v>
      </c>
      <c r="C1698" s="41" t="s">
        <v>366</v>
      </c>
      <c r="D1698" s="41">
        <v>38533</v>
      </c>
      <c r="E1698" s="41" t="s">
        <v>366</v>
      </c>
      <c r="F1698" s="41" t="s">
        <v>366</v>
      </c>
      <c r="G1698" s="41" t="s">
        <v>366</v>
      </c>
      <c r="H1698" s="41" t="s">
        <v>366</v>
      </c>
      <c r="I1698" s="41" t="s">
        <v>366</v>
      </c>
      <c r="J1698" s="41">
        <v>38220</v>
      </c>
    </row>
    <row r="1699" spans="1:10" x14ac:dyDescent="0.2">
      <c r="A1699" s="41">
        <v>38221</v>
      </c>
      <c r="B1699" s="41" t="s">
        <v>366</v>
      </c>
      <c r="C1699" s="41" t="s">
        <v>366</v>
      </c>
      <c r="D1699" s="41">
        <v>38533</v>
      </c>
      <c r="E1699" s="41" t="s">
        <v>366</v>
      </c>
      <c r="F1699" s="41" t="s">
        <v>366</v>
      </c>
      <c r="G1699" s="41" t="s">
        <v>366</v>
      </c>
      <c r="H1699" s="41" t="s">
        <v>366</v>
      </c>
      <c r="I1699" s="41" t="s">
        <v>366</v>
      </c>
      <c r="J1699" s="41">
        <v>38221</v>
      </c>
    </row>
    <row r="1700" spans="1:10" x14ac:dyDescent="0.2">
      <c r="A1700" s="41">
        <v>38222</v>
      </c>
      <c r="B1700" s="41" t="s">
        <v>366</v>
      </c>
      <c r="C1700" s="41" t="s">
        <v>366</v>
      </c>
      <c r="D1700" s="41">
        <v>38533</v>
      </c>
      <c r="E1700" s="41" t="s">
        <v>366</v>
      </c>
      <c r="F1700" s="41" t="s">
        <v>366</v>
      </c>
      <c r="G1700" s="41" t="s">
        <v>366</v>
      </c>
      <c r="H1700" s="41" t="s">
        <v>366</v>
      </c>
      <c r="I1700" s="41" t="s">
        <v>366</v>
      </c>
      <c r="J1700" s="41">
        <v>38222</v>
      </c>
    </row>
    <row r="1701" spans="1:10" x14ac:dyDescent="0.2">
      <c r="A1701" s="41">
        <v>38223</v>
      </c>
      <c r="B1701" s="41" t="s">
        <v>366</v>
      </c>
      <c r="C1701" s="41" t="s">
        <v>366</v>
      </c>
      <c r="D1701" s="41">
        <v>38533</v>
      </c>
      <c r="E1701" s="41" t="s">
        <v>366</v>
      </c>
      <c r="F1701" s="41" t="s">
        <v>366</v>
      </c>
      <c r="G1701" s="41" t="s">
        <v>366</v>
      </c>
      <c r="H1701" s="41" t="s">
        <v>366</v>
      </c>
      <c r="I1701" s="41" t="s">
        <v>366</v>
      </c>
      <c r="J1701" s="41">
        <v>38223</v>
      </c>
    </row>
    <row r="1702" spans="1:10" x14ac:dyDescent="0.2">
      <c r="A1702" s="41">
        <v>38224</v>
      </c>
      <c r="B1702" s="41" t="s">
        <v>366</v>
      </c>
      <c r="C1702" s="41" t="s">
        <v>366</v>
      </c>
      <c r="D1702" s="41">
        <v>38533</v>
      </c>
      <c r="E1702" s="41" t="s">
        <v>366</v>
      </c>
      <c r="F1702" s="41" t="s">
        <v>366</v>
      </c>
      <c r="G1702" s="41" t="s">
        <v>366</v>
      </c>
      <c r="H1702" s="41" t="s">
        <v>366</v>
      </c>
      <c r="I1702" s="41" t="s">
        <v>366</v>
      </c>
      <c r="J1702" s="41">
        <v>38224</v>
      </c>
    </row>
    <row r="1703" spans="1:10" x14ac:dyDescent="0.2">
      <c r="A1703" s="41">
        <v>38225</v>
      </c>
      <c r="B1703" s="41" t="s">
        <v>366</v>
      </c>
      <c r="C1703" s="41" t="s">
        <v>366</v>
      </c>
      <c r="D1703" s="41">
        <v>38533</v>
      </c>
      <c r="E1703" s="41" t="s">
        <v>366</v>
      </c>
      <c r="F1703" s="41" t="s">
        <v>366</v>
      </c>
      <c r="G1703" s="41" t="s">
        <v>366</v>
      </c>
      <c r="H1703" s="41" t="s">
        <v>366</v>
      </c>
      <c r="I1703" s="41" t="s">
        <v>366</v>
      </c>
      <c r="J1703" s="41">
        <v>38225</v>
      </c>
    </row>
    <row r="1704" spans="1:10" x14ac:dyDescent="0.2">
      <c r="A1704" s="41">
        <v>38226</v>
      </c>
      <c r="B1704" s="41" t="s">
        <v>366</v>
      </c>
      <c r="C1704" s="41" t="s">
        <v>366</v>
      </c>
      <c r="D1704" s="41">
        <v>38533</v>
      </c>
      <c r="E1704" s="41" t="s">
        <v>366</v>
      </c>
      <c r="F1704" s="41" t="s">
        <v>366</v>
      </c>
      <c r="G1704" s="41" t="s">
        <v>366</v>
      </c>
      <c r="H1704" s="41" t="s">
        <v>366</v>
      </c>
      <c r="I1704" s="41" t="s">
        <v>366</v>
      </c>
      <c r="J1704" s="41">
        <v>38226</v>
      </c>
    </row>
    <row r="1705" spans="1:10" x14ac:dyDescent="0.2">
      <c r="A1705" s="41">
        <v>38227</v>
      </c>
      <c r="B1705" s="41" t="s">
        <v>366</v>
      </c>
      <c r="C1705" s="41" t="s">
        <v>366</v>
      </c>
      <c r="D1705" s="41">
        <v>38533</v>
      </c>
      <c r="E1705" s="41" t="s">
        <v>366</v>
      </c>
      <c r="F1705" s="41" t="s">
        <v>366</v>
      </c>
      <c r="G1705" s="41" t="s">
        <v>366</v>
      </c>
      <c r="H1705" s="41" t="s">
        <v>366</v>
      </c>
      <c r="I1705" s="41" t="s">
        <v>366</v>
      </c>
      <c r="J1705" s="41">
        <v>38227</v>
      </c>
    </row>
    <row r="1706" spans="1:10" x14ac:dyDescent="0.2">
      <c r="A1706" s="41">
        <v>38228</v>
      </c>
      <c r="B1706" s="41" t="s">
        <v>366</v>
      </c>
      <c r="C1706" s="41" t="s">
        <v>366</v>
      </c>
      <c r="D1706" s="41">
        <v>38533</v>
      </c>
      <c r="E1706" s="41" t="s">
        <v>366</v>
      </c>
      <c r="F1706" s="41" t="s">
        <v>366</v>
      </c>
      <c r="G1706" s="41" t="s">
        <v>366</v>
      </c>
      <c r="H1706" s="41" t="s">
        <v>366</v>
      </c>
      <c r="I1706" s="41" t="s">
        <v>366</v>
      </c>
      <c r="J1706" s="41">
        <v>38228</v>
      </c>
    </row>
    <row r="1707" spans="1:10" x14ac:dyDescent="0.2">
      <c r="A1707" s="41">
        <v>38229</v>
      </c>
      <c r="B1707" s="41" t="s">
        <v>366</v>
      </c>
      <c r="C1707" s="41" t="s">
        <v>366</v>
      </c>
      <c r="D1707" s="41">
        <v>38533</v>
      </c>
      <c r="E1707" s="41" t="s">
        <v>366</v>
      </c>
      <c r="F1707" s="41" t="s">
        <v>366</v>
      </c>
      <c r="G1707" s="41" t="s">
        <v>366</v>
      </c>
      <c r="H1707" s="41" t="s">
        <v>366</v>
      </c>
      <c r="I1707" s="41" t="s">
        <v>366</v>
      </c>
      <c r="J1707" s="41">
        <v>38229</v>
      </c>
    </row>
    <row r="1708" spans="1:10" x14ac:dyDescent="0.2">
      <c r="A1708" s="41">
        <v>38230</v>
      </c>
      <c r="B1708" s="41" t="s">
        <v>366</v>
      </c>
      <c r="C1708" s="41" t="s">
        <v>366</v>
      </c>
      <c r="D1708" s="41">
        <v>38533</v>
      </c>
      <c r="E1708" s="41" t="s">
        <v>366</v>
      </c>
      <c r="F1708" s="41" t="s">
        <v>366</v>
      </c>
      <c r="G1708" s="41" t="s">
        <v>366</v>
      </c>
      <c r="H1708" s="41" t="s">
        <v>366</v>
      </c>
      <c r="I1708" s="41" t="s">
        <v>366</v>
      </c>
      <c r="J1708" s="41">
        <v>38229</v>
      </c>
    </row>
    <row r="1709" spans="1:10" x14ac:dyDescent="0.2">
      <c r="A1709" s="41">
        <v>38231</v>
      </c>
      <c r="B1709" s="41">
        <v>38169</v>
      </c>
      <c r="C1709" s="41">
        <v>38169</v>
      </c>
      <c r="D1709" s="41">
        <v>38533</v>
      </c>
      <c r="E1709" s="41">
        <v>38502</v>
      </c>
      <c r="F1709" s="41">
        <v>38231</v>
      </c>
      <c r="G1709" s="41" t="s">
        <v>366</v>
      </c>
      <c r="H1709" s="41">
        <v>38231</v>
      </c>
      <c r="I1709" s="41" t="s">
        <v>366</v>
      </c>
      <c r="J1709" s="41">
        <v>38231</v>
      </c>
    </row>
    <row r="1710" spans="1:10" x14ac:dyDescent="0.2">
      <c r="A1710" s="41">
        <v>38232</v>
      </c>
      <c r="B1710" s="41">
        <v>38170</v>
      </c>
      <c r="C1710" s="41">
        <v>38170</v>
      </c>
      <c r="D1710" s="41">
        <v>38533</v>
      </c>
      <c r="E1710" s="41">
        <v>38502</v>
      </c>
      <c r="F1710" s="41" t="s">
        <v>366</v>
      </c>
      <c r="G1710" s="41" t="s">
        <v>366</v>
      </c>
      <c r="H1710" s="41" t="s">
        <v>366</v>
      </c>
      <c r="I1710" s="41" t="s">
        <v>366</v>
      </c>
      <c r="J1710" s="41">
        <v>38232</v>
      </c>
    </row>
    <row r="1711" spans="1:10" x14ac:dyDescent="0.2">
      <c r="A1711" s="41">
        <v>38233</v>
      </c>
      <c r="B1711" s="41">
        <v>38172</v>
      </c>
      <c r="C1711" s="41">
        <v>38172</v>
      </c>
      <c r="D1711" s="41">
        <v>38533</v>
      </c>
      <c r="E1711" s="41">
        <v>38502</v>
      </c>
      <c r="F1711" s="41" t="s">
        <v>366</v>
      </c>
      <c r="G1711" s="41" t="s">
        <v>366</v>
      </c>
      <c r="H1711" s="41" t="s">
        <v>366</v>
      </c>
      <c r="I1711" s="41" t="s">
        <v>366</v>
      </c>
      <c r="J1711" s="41">
        <v>38233</v>
      </c>
    </row>
    <row r="1712" spans="1:10" x14ac:dyDescent="0.2">
      <c r="A1712" s="41">
        <v>38234</v>
      </c>
      <c r="B1712" s="41">
        <v>38173</v>
      </c>
      <c r="C1712" s="41">
        <v>38173</v>
      </c>
      <c r="D1712" s="41">
        <v>38533</v>
      </c>
      <c r="E1712" s="41">
        <v>38502</v>
      </c>
      <c r="F1712" s="41" t="s">
        <v>366</v>
      </c>
      <c r="G1712" s="41" t="s">
        <v>366</v>
      </c>
      <c r="H1712" s="41" t="s">
        <v>366</v>
      </c>
      <c r="I1712" s="41" t="s">
        <v>366</v>
      </c>
      <c r="J1712" s="41">
        <v>38234</v>
      </c>
    </row>
    <row r="1713" spans="1:10" x14ac:dyDescent="0.2">
      <c r="A1713" s="41">
        <v>38235</v>
      </c>
      <c r="B1713" s="41">
        <v>38174</v>
      </c>
      <c r="C1713" s="41">
        <v>38174</v>
      </c>
      <c r="D1713" s="41">
        <v>38533</v>
      </c>
      <c r="E1713" s="41">
        <v>38502</v>
      </c>
      <c r="F1713" s="41" t="s">
        <v>366</v>
      </c>
      <c r="G1713" s="41" t="s">
        <v>366</v>
      </c>
      <c r="H1713" s="41" t="s">
        <v>366</v>
      </c>
      <c r="I1713" s="41" t="s">
        <v>366</v>
      </c>
      <c r="J1713" s="41">
        <v>38235</v>
      </c>
    </row>
    <row r="1714" spans="1:10" x14ac:dyDescent="0.2">
      <c r="A1714" s="41">
        <v>38236</v>
      </c>
      <c r="B1714" s="41">
        <v>38176</v>
      </c>
      <c r="C1714" s="41">
        <v>38176</v>
      </c>
      <c r="D1714" s="41">
        <v>38533</v>
      </c>
      <c r="E1714" s="41">
        <v>38502</v>
      </c>
      <c r="F1714" s="41" t="s">
        <v>366</v>
      </c>
      <c r="G1714" s="41" t="s">
        <v>366</v>
      </c>
      <c r="H1714" s="41" t="s">
        <v>366</v>
      </c>
      <c r="I1714" s="41" t="s">
        <v>366</v>
      </c>
      <c r="J1714" s="41">
        <v>38236</v>
      </c>
    </row>
    <row r="1715" spans="1:10" x14ac:dyDescent="0.2">
      <c r="A1715" s="41">
        <v>38237</v>
      </c>
      <c r="B1715" s="41">
        <v>38177</v>
      </c>
      <c r="C1715" s="41">
        <v>38177</v>
      </c>
      <c r="D1715" s="41">
        <v>38533</v>
      </c>
      <c r="E1715" s="41">
        <v>38502</v>
      </c>
      <c r="F1715" s="41" t="s">
        <v>366</v>
      </c>
      <c r="G1715" s="41" t="s">
        <v>366</v>
      </c>
      <c r="H1715" s="41" t="s">
        <v>366</v>
      </c>
      <c r="I1715" s="41" t="s">
        <v>366</v>
      </c>
      <c r="J1715" s="41">
        <v>38237</v>
      </c>
    </row>
    <row r="1716" spans="1:10" x14ac:dyDescent="0.2">
      <c r="A1716" s="41">
        <v>38238</v>
      </c>
      <c r="B1716" s="41">
        <v>38178</v>
      </c>
      <c r="C1716" s="41">
        <v>38178</v>
      </c>
      <c r="D1716" s="41">
        <v>38533</v>
      </c>
      <c r="E1716" s="41">
        <v>38502</v>
      </c>
      <c r="F1716" s="41" t="s">
        <v>366</v>
      </c>
      <c r="G1716" s="41" t="s">
        <v>366</v>
      </c>
      <c r="H1716" s="41" t="s">
        <v>366</v>
      </c>
      <c r="I1716" s="41" t="s">
        <v>366</v>
      </c>
      <c r="J1716" s="41">
        <v>38238</v>
      </c>
    </row>
    <row r="1717" spans="1:10" x14ac:dyDescent="0.2">
      <c r="A1717" s="41">
        <v>38239</v>
      </c>
      <c r="B1717" s="41">
        <v>38180</v>
      </c>
      <c r="C1717" s="41">
        <v>38180</v>
      </c>
      <c r="D1717" s="41">
        <v>38533</v>
      </c>
      <c r="E1717" s="41">
        <v>38502</v>
      </c>
      <c r="F1717" s="41" t="s">
        <v>366</v>
      </c>
      <c r="G1717" s="41" t="s">
        <v>366</v>
      </c>
      <c r="H1717" s="41" t="s">
        <v>366</v>
      </c>
      <c r="I1717" s="41" t="s">
        <v>366</v>
      </c>
      <c r="J1717" s="41">
        <v>38239</v>
      </c>
    </row>
    <row r="1718" spans="1:10" x14ac:dyDescent="0.2">
      <c r="A1718" s="41">
        <v>38240</v>
      </c>
      <c r="B1718" s="41">
        <v>38181</v>
      </c>
      <c r="C1718" s="41">
        <v>38181</v>
      </c>
      <c r="D1718" s="41">
        <v>38533</v>
      </c>
      <c r="E1718" s="41">
        <v>38502</v>
      </c>
      <c r="F1718" s="41" t="s">
        <v>366</v>
      </c>
      <c r="G1718" s="41" t="s">
        <v>366</v>
      </c>
      <c r="H1718" s="41" t="s">
        <v>366</v>
      </c>
      <c r="I1718" s="41" t="s">
        <v>366</v>
      </c>
      <c r="J1718" s="41">
        <v>38240</v>
      </c>
    </row>
    <row r="1719" spans="1:10" x14ac:dyDescent="0.2">
      <c r="A1719" s="41">
        <v>38241</v>
      </c>
      <c r="B1719" s="41">
        <v>38182</v>
      </c>
      <c r="C1719" s="41">
        <v>38182</v>
      </c>
      <c r="D1719" s="41">
        <v>38533</v>
      </c>
      <c r="E1719" s="41">
        <v>38502</v>
      </c>
      <c r="F1719" s="41" t="s">
        <v>366</v>
      </c>
      <c r="G1719" s="41" t="s">
        <v>366</v>
      </c>
      <c r="H1719" s="41" t="s">
        <v>366</v>
      </c>
      <c r="I1719" s="41" t="s">
        <v>366</v>
      </c>
      <c r="J1719" s="41">
        <v>38241</v>
      </c>
    </row>
    <row r="1720" spans="1:10" x14ac:dyDescent="0.2">
      <c r="A1720" s="41">
        <v>38242</v>
      </c>
      <c r="B1720" s="41">
        <v>38184</v>
      </c>
      <c r="C1720" s="41">
        <v>38184</v>
      </c>
      <c r="D1720" s="41">
        <v>38533</v>
      </c>
      <c r="E1720" s="41">
        <v>38502</v>
      </c>
      <c r="F1720" s="41" t="s">
        <v>366</v>
      </c>
      <c r="G1720" s="41" t="s">
        <v>366</v>
      </c>
      <c r="H1720" s="41" t="s">
        <v>366</v>
      </c>
      <c r="I1720" s="41" t="s">
        <v>366</v>
      </c>
      <c r="J1720" s="41">
        <v>38242</v>
      </c>
    </row>
    <row r="1721" spans="1:10" x14ac:dyDescent="0.2">
      <c r="A1721" s="41">
        <v>38243</v>
      </c>
      <c r="B1721" s="41">
        <v>38185</v>
      </c>
      <c r="C1721" s="41">
        <v>38185</v>
      </c>
      <c r="D1721" s="41">
        <v>38533</v>
      </c>
      <c r="E1721" s="41">
        <v>38502</v>
      </c>
      <c r="F1721" s="41" t="s">
        <v>366</v>
      </c>
      <c r="G1721" s="41" t="s">
        <v>366</v>
      </c>
      <c r="H1721" s="41" t="s">
        <v>366</v>
      </c>
      <c r="I1721" s="41" t="s">
        <v>366</v>
      </c>
      <c r="J1721" s="41">
        <v>38243</v>
      </c>
    </row>
    <row r="1722" spans="1:10" x14ac:dyDescent="0.2">
      <c r="A1722" s="41">
        <v>38244</v>
      </c>
      <c r="B1722" s="41">
        <v>38186</v>
      </c>
      <c r="C1722" s="41">
        <v>38186</v>
      </c>
      <c r="D1722" s="41">
        <v>38533</v>
      </c>
      <c r="E1722" s="41">
        <v>38502</v>
      </c>
      <c r="F1722" s="41" t="s">
        <v>366</v>
      </c>
      <c r="G1722" s="41" t="s">
        <v>366</v>
      </c>
      <c r="H1722" s="41" t="s">
        <v>366</v>
      </c>
      <c r="I1722" s="41" t="s">
        <v>366</v>
      </c>
      <c r="J1722" s="41">
        <v>38244</v>
      </c>
    </row>
    <row r="1723" spans="1:10" x14ac:dyDescent="0.2">
      <c r="A1723" s="41">
        <v>38245</v>
      </c>
      <c r="B1723" s="41">
        <v>38188</v>
      </c>
      <c r="C1723" s="41">
        <v>38188</v>
      </c>
      <c r="D1723" s="41">
        <v>38533</v>
      </c>
      <c r="E1723" s="41">
        <v>38502</v>
      </c>
      <c r="F1723" s="41" t="s">
        <v>366</v>
      </c>
      <c r="G1723" s="41" t="s">
        <v>366</v>
      </c>
      <c r="H1723" s="41" t="s">
        <v>366</v>
      </c>
      <c r="I1723" s="41" t="s">
        <v>366</v>
      </c>
      <c r="J1723" s="41">
        <v>38245</v>
      </c>
    </row>
    <row r="1724" spans="1:10" x14ac:dyDescent="0.2">
      <c r="A1724" s="41">
        <v>38246</v>
      </c>
      <c r="B1724" s="41">
        <v>38189</v>
      </c>
      <c r="C1724" s="41">
        <v>38189</v>
      </c>
      <c r="D1724" s="41">
        <v>38533</v>
      </c>
      <c r="E1724" s="41">
        <v>38502</v>
      </c>
      <c r="F1724" s="41" t="s">
        <v>366</v>
      </c>
      <c r="G1724" s="41" t="s">
        <v>366</v>
      </c>
      <c r="H1724" s="41" t="s">
        <v>366</v>
      </c>
      <c r="I1724" s="41" t="s">
        <v>366</v>
      </c>
      <c r="J1724" s="41">
        <v>38246</v>
      </c>
    </row>
    <row r="1725" spans="1:10" x14ac:dyDescent="0.2">
      <c r="A1725" s="41">
        <v>38247</v>
      </c>
      <c r="B1725" s="41">
        <v>38190</v>
      </c>
      <c r="C1725" s="41">
        <v>38190</v>
      </c>
      <c r="D1725" s="41">
        <v>38533</v>
      </c>
      <c r="E1725" s="41">
        <v>38502</v>
      </c>
      <c r="F1725" s="41" t="s">
        <v>366</v>
      </c>
      <c r="G1725" s="41" t="s">
        <v>366</v>
      </c>
      <c r="H1725" s="41" t="s">
        <v>366</v>
      </c>
      <c r="I1725" s="41" t="s">
        <v>366</v>
      </c>
      <c r="J1725" s="41">
        <v>38247</v>
      </c>
    </row>
    <row r="1726" spans="1:10" x14ac:dyDescent="0.2">
      <c r="A1726" s="41">
        <v>38248</v>
      </c>
      <c r="B1726" s="41">
        <v>38192</v>
      </c>
      <c r="C1726" s="41">
        <v>38192</v>
      </c>
      <c r="D1726" s="41">
        <v>38533</v>
      </c>
      <c r="E1726" s="41">
        <v>38502</v>
      </c>
      <c r="F1726" s="41" t="s">
        <v>366</v>
      </c>
      <c r="G1726" s="41" t="s">
        <v>366</v>
      </c>
      <c r="H1726" s="41" t="s">
        <v>366</v>
      </c>
      <c r="I1726" s="41" t="s">
        <v>366</v>
      </c>
      <c r="J1726" s="41">
        <v>38248</v>
      </c>
    </row>
    <row r="1727" spans="1:10" x14ac:dyDescent="0.2">
      <c r="A1727" s="41">
        <v>38249</v>
      </c>
      <c r="B1727" s="41">
        <v>38193</v>
      </c>
      <c r="C1727" s="41">
        <v>38193</v>
      </c>
      <c r="D1727" s="41">
        <v>38533</v>
      </c>
      <c r="E1727" s="41">
        <v>38502</v>
      </c>
      <c r="F1727" s="41" t="s">
        <v>366</v>
      </c>
      <c r="G1727" s="41" t="s">
        <v>366</v>
      </c>
      <c r="H1727" s="41" t="s">
        <v>366</v>
      </c>
      <c r="I1727" s="41" t="s">
        <v>366</v>
      </c>
      <c r="J1727" s="41">
        <v>38249</v>
      </c>
    </row>
    <row r="1728" spans="1:10" x14ac:dyDescent="0.2">
      <c r="A1728" s="41">
        <v>38250</v>
      </c>
      <c r="B1728" s="41">
        <v>38194</v>
      </c>
      <c r="C1728" s="41">
        <v>38194</v>
      </c>
      <c r="D1728" s="41">
        <v>38533</v>
      </c>
      <c r="E1728" s="41">
        <v>38502</v>
      </c>
      <c r="F1728" s="41" t="s">
        <v>366</v>
      </c>
      <c r="G1728" s="41" t="s">
        <v>366</v>
      </c>
      <c r="H1728" s="41" t="s">
        <v>366</v>
      </c>
      <c r="I1728" s="41" t="s">
        <v>366</v>
      </c>
      <c r="J1728" s="41">
        <v>38250</v>
      </c>
    </row>
    <row r="1729" spans="1:10" x14ac:dyDescent="0.2">
      <c r="A1729" s="41">
        <v>38251</v>
      </c>
      <c r="B1729" s="41">
        <v>38196</v>
      </c>
      <c r="C1729" s="41">
        <v>38196</v>
      </c>
      <c r="D1729" s="41">
        <v>38533</v>
      </c>
      <c r="E1729" s="41">
        <v>38502</v>
      </c>
      <c r="F1729" s="41" t="s">
        <v>366</v>
      </c>
      <c r="G1729" s="41" t="s">
        <v>366</v>
      </c>
      <c r="H1729" s="41" t="s">
        <v>366</v>
      </c>
      <c r="I1729" s="41" t="s">
        <v>366</v>
      </c>
      <c r="J1729" s="41">
        <v>38251</v>
      </c>
    </row>
    <row r="1730" spans="1:10" x14ac:dyDescent="0.2">
      <c r="A1730" s="41">
        <v>38252</v>
      </c>
      <c r="B1730" s="41">
        <v>38197</v>
      </c>
      <c r="C1730" s="41">
        <v>38197</v>
      </c>
      <c r="D1730" s="41">
        <v>38533</v>
      </c>
      <c r="E1730" s="41">
        <v>38502</v>
      </c>
      <c r="F1730" s="41" t="s">
        <v>366</v>
      </c>
      <c r="G1730" s="41" t="s">
        <v>366</v>
      </c>
      <c r="H1730" s="41" t="s">
        <v>366</v>
      </c>
      <c r="I1730" s="41" t="s">
        <v>366</v>
      </c>
      <c r="J1730" s="41">
        <v>38252</v>
      </c>
    </row>
    <row r="1731" spans="1:10" x14ac:dyDescent="0.2">
      <c r="A1731" s="41">
        <v>38253</v>
      </c>
      <c r="B1731" s="41">
        <v>38198</v>
      </c>
      <c r="C1731" s="41">
        <v>38198</v>
      </c>
      <c r="D1731" s="41">
        <v>38533</v>
      </c>
      <c r="E1731" s="41">
        <v>38502</v>
      </c>
      <c r="F1731" s="41" t="s">
        <v>366</v>
      </c>
      <c r="G1731" s="41" t="s">
        <v>366</v>
      </c>
      <c r="H1731" s="41" t="s">
        <v>366</v>
      </c>
      <c r="I1731" s="41" t="s">
        <v>366</v>
      </c>
      <c r="J1731" s="41">
        <v>38253</v>
      </c>
    </row>
    <row r="1732" spans="1:10" x14ac:dyDescent="0.2">
      <c r="A1732" s="41">
        <v>38254</v>
      </c>
      <c r="B1732" s="41">
        <v>38201</v>
      </c>
      <c r="C1732" s="41">
        <v>38201</v>
      </c>
      <c r="D1732" s="41">
        <v>38533</v>
      </c>
      <c r="E1732" s="41">
        <v>38502</v>
      </c>
      <c r="F1732" s="41" t="s">
        <v>366</v>
      </c>
      <c r="G1732" s="41" t="s">
        <v>366</v>
      </c>
      <c r="H1732" s="41" t="s">
        <v>366</v>
      </c>
      <c r="I1732" s="41" t="s">
        <v>366</v>
      </c>
      <c r="J1732" s="41">
        <v>38254</v>
      </c>
    </row>
    <row r="1733" spans="1:10" x14ac:dyDescent="0.2">
      <c r="A1733" s="41">
        <v>38255</v>
      </c>
      <c r="B1733" s="41">
        <v>38202</v>
      </c>
      <c r="C1733" s="41">
        <v>38202</v>
      </c>
      <c r="D1733" s="41">
        <v>38533</v>
      </c>
      <c r="E1733" s="41">
        <v>38502</v>
      </c>
      <c r="F1733" s="41" t="s">
        <v>366</v>
      </c>
      <c r="G1733" s="41" t="s">
        <v>366</v>
      </c>
      <c r="H1733" s="41" t="s">
        <v>366</v>
      </c>
      <c r="I1733" s="41" t="s">
        <v>366</v>
      </c>
      <c r="J1733" s="41">
        <v>38255</v>
      </c>
    </row>
    <row r="1734" spans="1:10" x14ac:dyDescent="0.2">
      <c r="A1734" s="41">
        <v>38256</v>
      </c>
      <c r="B1734" s="41">
        <v>38203</v>
      </c>
      <c r="C1734" s="41">
        <v>38203</v>
      </c>
      <c r="D1734" s="41">
        <v>38533</v>
      </c>
      <c r="E1734" s="41">
        <v>38502</v>
      </c>
      <c r="F1734" s="41" t="s">
        <v>366</v>
      </c>
      <c r="G1734" s="41" t="s">
        <v>366</v>
      </c>
      <c r="H1734" s="41" t="s">
        <v>366</v>
      </c>
      <c r="I1734" s="41" t="s">
        <v>366</v>
      </c>
      <c r="J1734" s="41">
        <v>38256</v>
      </c>
    </row>
    <row r="1735" spans="1:10" x14ac:dyDescent="0.2">
      <c r="A1735" s="41">
        <v>38257</v>
      </c>
      <c r="B1735" s="41">
        <v>38205</v>
      </c>
      <c r="C1735" s="41">
        <v>38205</v>
      </c>
      <c r="D1735" s="41">
        <v>38533</v>
      </c>
      <c r="E1735" s="41">
        <v>38502</v>
      </c>
      <c r="F1735" s="41" t="s">
        <v>366</v>
      </c>
      <c r="G1735" s="41" t="s">
        <v>366</v>
      </c>
      <c r="H1735" s="41" t="s">
        <v>366</v>
      </c>
      <c r="I1735" s="41" t="s">
        <v>366</v>
      </c>
      <c r="J1735" s="41">
        <v>38257</v>
      </c>
    </row>
    <row r="1736" spans="1:10" x14ac:dyDescent="0.2">
      <c r="A1736" s="41">
        <v>38258</v>
      </c>
      <c r="B1736" s="41">
        <v>38206</v>
      </c>
      <c r="C1736" s="41">
        <v>38206</v>
      </c>
      <c r="D1736" s="41">
        <v>38533</v>
      </c>
      <c r="E1736" s="41">
        <v>38502</v>
      </c>
      <c r="F1736" s="41" t="s">
        <v>366</v>
      </c>
      <c r="G1736" s="41" t="s">
        <v>366</v>
      </c>
      <c r="H1736" s="41" t="s">
        <v>366</v>
      </c>
      <c r="I1736" s="41" t="s">
        <v>366</v>
      </c>
      <c r="J1736" s="41">
        <v>38258</v>
      </c>
    </row>
    <row r="1737" spans="1:10" x14ac:dyDescent="0.2">
      <c r="A1737" s="41">
        <v>38259</v>
      </c>
      <c r="B1737" s="41">
        <v>38207</v>
      </c>
      <c r="C1737" s="41">
        <v>38207</v>
      </c>
      <c r="D1737" s="41">
        <v>38533</v>
      </c>
      <c r="E1737" s="41">
        <v>38502</v>
      </c>
      <c r="F1737" s="41" t="s">
        <v>366</v>
      </c>
      <c r="G1737" s="41" t="s">
        <v>366</v>
      </c>
      <c r="H1737" s="41" t="s">
        <v>366</v>
      </c>
      <c r="I1737" s="41" t="s">
        <v>366</v>
      </c>
      <c r="J1737" s="41">
        <v>38259</v>
      </c>
    </row>
    <row r="1738" spans="1:10" x14ac:dyDescent="0.2">
      <c r="A1738" s="41">
        <v>38260</v>
      </c>
      <c r="B1738" s="41">
        <v>38209</v>
      </c>
      <c r="C1738" s="41">
        <v>38209</v>
      </c>
      <c r="D1738" s="41">
        <v>38533</v>
      </c>
      <c r="E1738" s="41">
        <v>38502</v>
      </c>
      <c r="F1738" s="41" t="s">
        <v>366</v>
      </c>
      <c r="G1738" s="41" t="s">
        <v>366</v>
      </c>
      <c r="H1738" s="41" t="s">
        <v>366</v>
      </c>
      <c r="I1738" s="41" t="s">
        <v>366</v>
      </c>
      <c r="J1738" s="41">
        <v>38260</v>
      </c>
    </row>
    <row r="1739" spans="1:10" x14ac:dyDescent="0.2">
      <c r="A1739" s="41">
        <v>38261</v>
      </c>
      <c r="B1739" s="41">
        <v>38210</v>
      </c>
      <c r="C1739" s="41">
        <v>38210</v>
      </c>
      <c r="D1739" s="41">
        <v>38533</v>
      </c>
      <c r="E1739" s="41">
        <v>38502</v>
      </c>
      <c r="F1739" s="41" t="s">
        <v>366</v>
      </c>
      <c r="G1739" s="41" t="s">
        <v>366</v>
      </c>
      <c r="H1739" s="41" t="s">
        <v>366</v>
      </c>
      <c r="I1739" s="41" t="s">
        <v>366</v>
      </c>
      <c r="J1739" s="41">
        <v>38261</v>
      </c>
    </row>
    <row r="1740" spans="1:10" x14ac:dyDescent="0.2">
      <c r="A1740" s="41">
        <v>38262</v>
      </c>
      <c r="B1740" s="41">
        <v>38211</v>
      </c>
      <c r="C1740" s="41">
        <v>38211</v>
      </c>
      <c r="D1740" s="41">
        <v>38533</v>
      </c>
      <c r="E1740" s="41">
        <v>38502</v>
      </c>
      <c r="F1740" s="41" t="s">
        <v>366</v>
      </c>
      <c r="G1740" s="41" t="s">
        <v>366</v>
      </c>
      <c r="H1740" s="41" t="s">
        <v>366</v>
      </c>
      <c r="I1740" s="41" t="s">
        <v>366</v>
      </c>
      <c r="J1740" s="41">
        <v>38262</v>
      </c>
    </row>
    <row r="1741" spans="1:10" x14ac:dyDescent="0.2">
      <c r="A1741" s="41">
        <v>38263</v>
      </c>
      <c r="B1741" s="41">
        <v>38213</v>
      </c>
      <c r="C1741" s="41">
        <v>38213</v>
      </c>
      <c r="D1741" s="41">
        <v>38533</v>
      </c>
      <c r="E1741" s="41">
        <v>38502</v>
      </c>
      <c r="F1741" s="41" t="s">
        <v>366</v>
      </c>
      <c r="G1741" s="41" t="s">
        <v>366</v>
      </c>
      <c r="H1741" s="41" t="s">
        <v>366</v>
      </c>
      <c r="I1741" s="41" t="s">
        <v>366</v>
      </c>
      <c r="J1741" s="41">
        <v>38263</v>
      </c>
    </row>
    <row r="1742" spans="1:10" x14ac:dyDescent="0.2">
      <c r="A1742" s="41">
        <v>38264</v>
      </c>
      <c r="B1742" s="41">
        <v>38214</v>
      </c>
      <c r="C1742" s="41">
        <v>38214</v>
      </c>
      <c r="D1742" s="41">
        <v>38533</v>
      </c>
      <c r="E1742" s="41">
        <v>38502</v>
      </c>
      <c r="F1742" s="41" t="s">
        <v>366</v>
      </c>
      <c r="G1742" s="41" t="s">
        <v>366</v>
      </c>
      <c r="H1742" s="41" t="s">
        <v>366</v>
      </c>
      <c r="I1742" s="41" t="s">
        <v>366</v>
      </c>
      <c r="J1742" s="41">
        <v>38264</v>
      </c>
    </row>
    <row r="1743" spans="1:10" x14ac:dyDescent="0.2">
      <c r="A1743" s="41">
        <v>38265</v>
      </c>
      <c r="B1743" s="41">
        <v>38215</v>
      </c>
      <c r="C1743" s="41">
        <v>38215</v>
      </c>
      <c r="D1743" s="41">
        <v>38533</v>
      </c>
      <c r="E1743" s="41">
        <v>38502</v>
      </c>
      <c r="F1743" s="41" t="s">
        <v>366</v>
      </c>
      <c r="G1743" s="41" t="s">
        <v>366</v>
      </c>
      <c r="H1743" s="41" t="s">
        <v>366</v>
      </c>
      <c r="I1743" s="41" t="s">
        <v>366</v>
      </c>
      <c r="J1743" s="41">
        <v>38265</v>
      </c>
    </row>
    <row r="1744" spans="1:10" x14ac:dyDescent="0.2">
      <c r="A1744" s="41">
        <v>38266</v>
      </c>
      <c r="B1744" s="41">
        <v>38217</v>
      </c>
      <c r="C1744" s="41">
        <v>38217</v>
      </c>
      <c r="D1744" s="41">
        <v>38533</v>
      </c>
      <c r="E1744" s="41">
        <v>38502</v>
      </c>
      <c r="F1744" s="41" t="s">
        <v>366</v>
      </c>
      <c r="G1744" s="41" t="s">
        <v>366</v>
      </c>
      <c r="H1744" s="41" t="s">
        <v>366</v>
      </c>
      <c r="I1744" s="41" t="s">
        <v>366</v>
      </c>
      <c r="J1744" s="41">
        <v>38266</v>
      </c>
    </row>
    <row r="1745" spans="1:10" x14ac:dyDescent="0.2">
      <c r="A1745" s="41">
        <v>38267</v>
      </c>
      <c r="B1745" s="41">
        <v>38218</v>
      </c>
      <c r="C1745" s="41">
        <v>38218</v>
      </c>
      <c r="D1745" s="41">
        <v>38533</v>
      </c>
      <c r="E1745" s="41">
        <v>38502</v>
      </c>
      <c r="F1745" s="41" t="s">
        <v>366</v>
      </c>
      <c r="G1745" s="41" t="s">
        <v>366</v>
      </c>
      <c r="H1745" s="41" t="s">
        <v>366</v>
      </c>
      <c r="I1745" s="41" t="s">
        <v>366</v>
      </c>
      <c r="J1745" s="41">
        <v>38267</v>
      </c>
    </row>
    <row r="1746" spans="1:10" x14ac:dyDescent="0.2">
      <c r="A1746" s="41">
        <v>38268</v>
      </c>
      <c r="B1746" s="41">
        <v>38219</v>
      </c>
      <c r="C1746" s="41">
        <v>38219</v>
      </c>
      <c r="D1746" s="41">
        <v>38533</v>
      </c>
      <c r="E1746" s="41">
        <v>38502</v>
      </c>
      <c r="F1746" s="41" t="s">
        <v>366</v>
      </c>
      <c r="G1746" s="41" t="s">
        <v>366</v>
      </c>
      <c r="H1746" s="41" t="s">
        <v>366</v>
      </c>
      <c r="I1746" s="41" t="s">
        <v>366</v>
      </c>
      <c r="J1746" s="41">
        <v>38268</v>
      </c>
    </row>
    <row r="1747" spans="1:10" x14ac:dyDescent="0.2">
      <c r="A1747" s="41">
        <v>38269</v>
      </c>
      <c r="B1747" s="41">
        <v>38221</v>
      </c>
      <c r="C1747" s="41">
        <v>38221</v>
      </c>
      <c r="D1747" s="41">
        <v>38533</v>
      </c>
      <c r="E1747" s="41">
        <v>38502</v>
      </c>
      <c r="F1747" s="41" t="s">
        <v>366</v>
      </c>
      <c r="G1747" s="41" t="s">
        <v>366</v>
      </c>
      <c r="H1747" s="41" t="s">
        <v>366</v>
      </c>
      <c r="I1747" s="41" t="s">
        <v>366</v>
      </c>
      <c r="J1747" s="41">
        <v>38269</v>
      </c>
    </row>
    <row r="1748" spans="1:10" x14ac:dyDescent="0.2">
      <c r="A1748" s="41">
        <v>38270</v>
      </c>
      <c r="B1748" s="41">
        <v>38222</v>
      </c>
      <c r="C1748" s="41">
        <v>38222</v>
      </c>
      <c r="D1748" s="41">
        <v>38533</v>
      </c>
      <c r="E1748" s="41">
        <v>38502</v>
      </c>
      <c r="F1748" s="41" t="s">
        <v>366</v>
      </c>
      <c r="G1748" s="41" t="s">
        <v>366</v>
      </c>
      <c r="H1748" s="41" t="s">
        <v>366</v>
      </c>
      <c r="I1748" s="41" t="s">
        <v>366</v>
      </c>
      <c r="J1748" s="41">
        <v>38270</v>
      </c>
    </row>
    <row r="1749" spans="1:10" x14ac:dyDescent="0.2">
      <c r="A1749" s="41">
        <v>38271</v>
      </c>
      <c r="B1749" s="41">
        <v>38223</v>
      </c>
      <c r="C1749" s="41">
        <v>38223</v>
      </c>
      <c r="D1749" s="41">
        <v>38533</v>
      </c>
      <c r="E1749" s="41">
        <v>38502</v>
      </c>
      <c r="F1749" s="41" t="s">
        <v>366</v>
      </c>
      <c r="G1749" s="41" t="s">
        <v>366</v>
      </c>
      <c r="H1749" s="41" t="s">
        <v>366</v>
      </c>
      <c r="I1749" s="41" t="s">
        <v>366</v>
      </c>
      <c r="J1749" s="41">
        <v>38271</v>
      </c>
    </row>
    <row r="1750" spans="1:10" x14ac:dyDescent="0.2">
      <c r="A1750" s="41">
        <v>38272</v>
      </c>
      <c r="B1750" s="41">
        <v>38225</v>
      </c>
      <c r="C1750" s="41">
        <v>38225</v>
      </c>
      <c r="D1750" s="41">
        <v>38533</v>
      </c>
      <c r="E1750" s="41">
        <v>38502</v>
      </c>
      <c r="F1750" s="41" t="s">
        <v>366</v>
      </c>
      <c r="G1750" s="41" t="s">
        <v>366</v>
      </c>
      <c r="H1750" s="41" t="s">
        <v>366</v>
      </c>
      <c r="I1750" s="41" t="s">
        <v>366</v>
      </c>
      <c r="J1750" s="41">
        <v>38272</v>
      </c>
    </row>
    <row r="1751" spans="1:10" x14ac:dyDescent="0.2">
      <c r="A1751" s="41">
        <v>38273</v>
      </c>
      <c r="B1751" s="41">
        <v>38226</v>
      </c>
      <c r="C1751" s="41">
        <v>38226</v>
      </c>
      <c r="D1751" s="41">
        <v>38533</v>
      </c>
      <c r="E1751" s="41">
        <v>38502</v>
      </c>
      <c r="F1751" s="41" t="s">
        <v>366</v>
      </c>
      <c r="G1751" s="41" t="s">
        <v>366</v>
      </c>
      <c r="H1751" s="41" t="s">
        <v>366</v>
      </c>
      <c r="I1751" s="41" t="s">
        <v>366</v>
      </c>
      <c r="J1751" s="41">
        <v>38273</v>
      </c>
    </row>
    <row r="1752" spans="1:10" x14ac:dyDescent="0.2">
      <c r="A1752" s="41">
        <v>38274</v>
      </c>
      <c r="B1752" s="41">
        <v>38227</v>
      </c>
      <c r="C1752" s="41">
        <v>38227</v>
      </c>
      <c r="D1752" s="41">
        <v>38533</v>
      </c>
      <c r="E1752" s="41">
        <v>38502</v>
      </c>
      <c r="F1752" s="41" t="s">
        <v>366</v>
      </c>
      <c r="G1752" s="41" t="s">
        <v>366</v>
      </c>
      <c r="H1752" s="41" t="s">
        <v>366</v>
      </c>
      <c r="I1752" s="41" t="s">
        <v>366</v>
      </c>
      <c r="J1752" s="41">
        <v>38274</v>
      </c>
    </row>
    <row r="1753" spans="1:10" x14ac:dyDescent="0.2">
      <c r="A1753" s="41">
        <v>38275</v>
      </c>
      <c r="B1753" s="41">
        <v>38229</v>
      </c>
      <c r="C1753" s="41">
        <v>38229</v>
      </c>
      <c r="D1753" s="41">
        <v>38533</v>
      </c>
      <c r="E1753" s="41">
        <v>38502</v>
      </c>
      <c r="F1753" s="41" t="s">
        <v>366</v>
      </c>
      <c r="G1753" s="41" t="s">
        <v>366</v>
      </c>
      <c r="H1753" s="41" t="s">
        <v>366</v>
      </c>
      <c r="I1753" s="41" t="s">
        <v>366</v>
      </c>
      <c r="J1753" s="41">
        <v>38275</v>
      </c>
    </row>
    <row r="1754" spans="1:10" x14ac:dyDescent="0.2">
      <c r="A1754" s="41">
        <v>38276</v>
      </c>
      <c r="B1754" s="41">
        <v>38231</v>
      </c>
      <c r="C1754" s="41">
        <v>38231</v>
      </c>
      <c r="D1754" s="41">
        <v>38533</v>
      </c>
      <c r="E1754" s="41">
        <v>38502</v>
      </c>
      <c r="F1754" s="41" t="s">
        <v>366</v>
      </c>
      <c r="G1754" s="41" t="s">
        <v>366</v>
      </c>
      <c r="H1754" s="41" t="s">
        <v>366</v>
      </c>
      <c r="I1754" s="41" t="s">
        <v>366</v>
      </c>
      <c r="J1754" s="41">
        <v>38276</v>
      </c>
    </row>
    <row r="1755" spans="1:10" x14ac:dyDescent="0.2">
      <c r="A1755" s="41">
        <v>38277</v>
      </c>
      <c r="B1755" s="41">
        <v>38232</v>
      </c>
      <c r="C1755" s="41">
        <v>38232</v>
      </c>
      <c r="D1755" s="41">
        <v>38533</v>
      </c>
      <c r="E1755" s="41">
        <v>38502</v>
      </c>
      <c r="F1755" s="41" t="s">
        <v>366</v>
      </c>
      <c r="G1755" s="41" t="s">
        <v>366</v>
      </c>
      <c r="H1755" s="41" t="s">
        <v>366</v>
      </c>
      <c r="I1755" s="41" t="s">
        <v>366</v>
      </c>
      <c r="J1755" s="41">
        <v>38277</v>
      </c>
    </row>
    <row r="1756" spans="1:10" x14ac:dyDescent="0.2">
      <c r="A1756" s="41">
        <v>38278</v>
      </c>
      <c r="B1756" s="41">
        <v>38234</v>
      </c>
      <c r="C1756" s="41">
        <v>38234</v>
      </c>
      <c r="D1756" s="41">
        <v>38533</v>
      </c>
      <c r="E1756" s="41">
        <v>38502</v>
      </c>
      <c r="F1756" s="41" t="s">
        <v>366</v>
      </c>
      <c r="G1756" s="41" t="s">
        <v>366</v>
      </c>
      <c r="H1756" s="41" t="s">
        <v>366</v>
      </c>
      <c r="I1756" s="41" t="s">
        <v>366</v>
      </c>
      <c r="J1756" s="41">
        <v>38278</v>
      </c>
    </row>
    <row r="1757" spans="1:10" x14ac:dyDescent="0.2">
      <c r="A1757" s="41">
        <v>38279</v>
      </c>
      <c r="B1757" s="41">
        <v>38235</v>
      </c>
      <c r="C1757" s="41">
        <v>38235</v>
      </c>
      <c r="D1757" s="41">
        <v>38533</v>
      </c>
      <c r="E1757" s="41">
        <v>38502</v>
      </c>
      <c r="F1757" s="41" t="s">
        <v>366</v>
      </c>
      <c r="G1757" s="41" t="s">
        <v>366</v>
      </c>
      <c r="H1757" s="41" t="s">
        <v>366</v>
      </c>
      <c r="I1757" s="41" t="s">
        <v>366</v>
      </c>
      <c r="J1757" s="41">
        <v>38279</v>
      </c>
    </row>
    <row r="1758" spans="1:10" x14ac:dyDescent="0.2">
      <c r="A1758" s="41">
        <v>38280</v>
      </c>
      <c r="B1758" s="41">
        <v>38236</v>
      </c>
      <c r="C1758" s="41">
        <v>38236</v>
      </c>
      <c r="D1758" s="41">
        <v>38533</v>
      </c>
      <c r="E1758" s="41">
        <v>38502</v>
      </c>
      <c r="F1758" s="41" t="s">
        <v>366</v>
      </c>
      <c r="G1758" s="41" t="s">
        <v>366</v>
      </c>
      <c r="H1758" s="41" t="s">
        <v>366</v>
      </c>
      <c r="I1758" s="41" t="s">
        <v>366</v>
      </c>
      <c r="J1758" s="41">
        <v>38280</v>
      </c>
    </row>
    <row r="1759" spans="1:10" x14ac:dyDescent="0.2">
      <c r="A1759" s="41">
        <v>38281</v>
      </c>
      <c r="B1759" s="41">
        <v>38238</v>
      </c>
      <c r="C1759" s="41">
        <v>38238</v>
      </c>
      <c r="D1759" s="41">
        <v>38533</v>
      </c>
      <c r="E1759" s="41">
        <v>38502</v>
      </c>
      <c r="F1759" s="41" t="s">
        <v>366</v>
      </c>
      <c r="G1759" s="41" t="s">
        <v>366</v>
      </c>
      <c r="H1759" s="41" t="s">
        <v>366</v>
      </c>
      <c r="I1759" s="41" t="s">
        <v>366</v>
      </c>
      <c r="J1759" s="41">
        <v>38281</v>
      </c>
    </row>
    <row r="1760" spans="1:10" x14ac:dyDescent="0.2">
      <c r="A1760" s="41">
        <v>38282</v>
      </c>
      <c r="B1760" s="41">
        <v>38239</v>
      </c>
      <c r="C1760" s="41">
        <v>38239</v>
      </c>
      <c r="D1760" s="41">
        <v>38533</v>
      </c>
      <c r="E1760" s="41">
        <v>38502</v>
      </c>
      <c r="F1760" s="41" t="s">
        <v>366</v>
      </c>
      <c r="G1760" s="41" t="s">
        <v>366</v>
      </c>
      <c r="H1760" s="41" t="s">
        <v>366</v>
      </c>
      <c r="I1760" s="41" t="s">
        <v>366</v>
      </c>
      <c r="J1760" s="41">
        <v>38282</v>
      </c>
    </row>
    <row r="1761" spans="1:10" x14ac:dyDescent="0.2">
      <c r="A1761" s="41">
        <v>38283</v>
      </c>
      <c r="B1761" s="41">
        <v>38240</v>
      </c>
      <c r="C1761" s="41">
        <v>38240</v>
      </c>
      <c r="D1761" s="41">
        <v>38533</v>
      </c>
      <c r="E1761" s="41">
        <v>38502</v>
      </c>
      <c r="F1761" s="41" t="s">
        <v>366</v>
      </c>
      <c r="G1761" s="41" t="s">
        <v>366</v>
      </c>
      <c r="H1761" s="41" t="s">
        <v>366</v>
      </c>
      <c r="I1761" s="41" t="s">
        <v>366</v>
      </c>
      <c r="J1761" s="41">
        <v>38283</v>
      </c>
    </row>
    <row r="1762" spans="1:10" x14ac:dyDescent="0.2">
      <c r="A1762" s="41">
        <v>38284</v>
      </c>
      <c r="B1762" s="41">
        <v>38242</v>
      </c>
      <c r="C1762" s="41">
        <v>38242</v>
      </c>
      <c r="D1762" s="41">
        <v>38533</v>
      </c>
      <c r="E1762" s="41">
        <v>38502</v>
      </c>
      <c r="F1762" s="41" t="s">
        <v>366</v>
      </c>
      <c r="G1762" s="41" t="s">
        <v>366</v>
      </c>
      <c r="H1762" s="41" t="s">
        <v>366</v>
      </c>
      <c r="I1762" s="41" t="s">
        <v>366</v>
      </c>
      <c r="J1762" s="41">
        <v>38284</v>
      </c>
    </row>
    <row r="1763" spans="1:10" x14ac:dyDescent="0.2">
      <c r="A1763" s="41">
        <v>38285</v>
      </c>
      <c r="B1763" s="41">
        <v>38243</v>
      </c>
      <c r="C1763" s="41">
        <v>38243</v>
      </c>
      <c r="D1763" s="41">
        <v>38533</v>
      </c>
      <c r="E1763" s="41">
        <v>38502</v>
      </c>
      <c r="F1763" s="41" t="s">
        <v>366</v>
      </c>
      <c r="G1763" s="41" t="s">
        <v>366</v>
      </c>
      <c r="H1763" s="41" t="s">
        <v>366</v>
      </c>
      <c r="I1763" s="41" t="s">
        <v>366</v>
      </c>
      <c r="J1763" s="41">
        <v>38285</v>
      </c>
    </row>
    <row r="1764" spans="1:10" x14ac:dyDescent="0.2">
      <c r="A1764" s="41">
        <v>38286</v>
      </c>
      <c r="B1764" s="41">
        <v>38244</v>
      </c>
      <c r="C1764" s="41">
        <v>38244</v>
      </c>
      <c r="D1764" s="41">
        <v>38533</v>
      </c>
      <c r="E1764" s="41">
        <v>38502</v>
      </c>
      <c r="F1764" s="41" t="s">
        <v>366</v>
      </c>
      <c r="G1764" s="41" t="s">
        <v>366</v>
      </c>
      <c r="H1764" s="41" t="s">
        <v>366</v>
      </c>
      <c r="I1764" s="41" t="s">
        <v>366</v>
      </c>
      <c r="J1764" s="41">
        <v>38286</v>
      </c>
    </row>
    <row r="1765" spans="1:10" x14ac:dyDescent="0.2">
      <c r="A1765" s="41">
        <v>38287</v>
      </c>
      <c r="B1765" s="41">
        <v>38246</v>
      </c>
      <c r="C1765" s="41">
        <v>38246</v>
      </c>
      <c r="D1765" s="41">
        <v>38533</v>
      </c>
      <c r="E1765" s="41">
        <v>38502</v>
      </c>
      <c r="F1765" s="41" t="s">
        <v>366</v>
      </c>
      <c r="G1765" s="41" t="s">
        <v>366</v>
      </c>
      <c r="H1765" s="41" t="s">
        <v>366</v>
      </c>
      <c r="I1765" s="41" t="s">
        <v>366</v>
      </c>
      <c r="J1765" s="41">
        <v>38287</v>
      </c>
    </row>
    <row r="1766" spans="1:10" x14ac:dyDescent="0.2">
      <c r="A1766" s="41">
        <v>38288</v>
      </c>
      <c r="B1766" s="41">
        <v>38247</v>
      </c>
      <c r="C1766" s="41">
        <v>38247</v>
      </c>
      <c r="D1766" s="41">
        <v>38533</v>
      </c>
      <c r="E1766" s="41">
        <v>38502</v>
      </c>
      <c r="F1766" s="41" t="s">
        <v>366</v>
      </c>
      <c r="G1766" s="41" t="s">
        <v>366</v>
      </c>
      <c r="H1766" s="41" t="s">
        <v>366</v>
      </c>
      <c r="I1766" s="41" t="s">
        <v>366</v>
      </c>
      <c r="J1766" s="41">
        <v>38288</v>
      </c>
    </row>
    <row r="1767" spans="1:10" x14ac:dyDescent="0.2">
      <c r="A1767" s="41">
        <v>38289</v>
      </c>
      <c r="B1767" s="41">
        <v>38248</v>
      </c>
      <c r="C1767" s="41">
        <v>38248</v>
      </c>
      <c r="D1767" s="41">
        <v>38533</v>
      </c>
      <c r="E1767" s="41">
        <v>38502</v>
      </c>
      <c r="F1767" s="41" t="s">
        <v>366</v>
      </c>
      <c r="G1767" s="41" t="s">
        <v>366</v>
      </c>
      <c r="H1767" s="41" t="s">
        <v>366</v>
      </c>
      <c r="I1767" s="41" t="s">
        <v>366</v>
      </c>
      <c r="J1767" s="41">
        <v>38289</v>
      </c>
    </row>
    <row r="1768" spans="1:10" x14ac:dyDescent="0.2">
      <c r="A1768" s="41">
        <v>38290</v>
      </c>
      <c r="B1768" s="41">
        <v>38250</v>
      </c>
      <c r="C1768" s="41">
        <v>38250</v>
      </c>
      <c r="D1768" s="41">
        <v>38533</v>
      </c>
      <c r="E1768" s="41">
        <v>38502</v>
      </c>
      <c r="F1768" s="41" t="s">
        <v>366</v>
      </c>
      <c r="G1768" s="41" t="s">
        <v>366</v>
      </c>
      <c r="H1768" s="41" t="s">
        <v>366</v>
      </c>
      <c r="I1768" s="41" t="s">
        <v>366</v>
      </c>
      <c r="J1768" s="41">
        <v>38290</v>
      </c>
    </row>
    <row r="1769" spans="1:10" x14ac:dyDescent="0.2">
      <c r="A1769" s="41">
        <v>38291</v>
      </c>
      <c r="B1769" s="41" t="s">
        <v>366</v>
      </c>
      <c r="C1769" s="41">
        <v>38250</v>
      </c>
      <c r="D1769" s="41">
        <v>38533</v>
      </c>
      <c r="E1769" s="41">
        <v>38502</v>
      </c>
      <c r="F1769" s="41" t="s">
        <v>366</v>
      </c>
      <c r="G1769" s="41" t="s">
        <v>366</v>
      </c>
      <c r="H1769" s="41" t="s">
        <v>366</v>
      </c>
      <c r="I1769" s="41" t="s">
        <v>366</v>
      </c>
      <c r="J1769" s="41">
        <v>38290</v>
      </c>
    </row>
    <row r="1770" spans="1:10" x14ac:dyDescent="0.2">
      <c r="A1770" s="41">
        <v>38292</v>
      </c>
      <c r="B1770" s="41">
        <v>38251</v>
      </c>
      <c r="C1770" s="41">
        <v>38251</v>
      </c>
      <c r="D1770" s="41">
        <v>38533</v>
      </c>
      <c r="E1770" s="41">
        <v>38502</v>
      </c>
      <c r="F1770" s="41" t="s">
        <v>366</v>
      </c>
      <c r="G1770" s="41" t="s">
        <v>366</v>
      </c>
      <c r="H1770" s="41" t="s">
        <v>366</v>
      </c>
      <c r="I1770" s="41" t="s">
        <v>366</v>
      </c>
      <c r="J1770" s="41">
        <v>38292</v>
      </c>
    </row>
    <row r="1771" spans="1:10" x14ac:dyDescent="0.2">
      <c r="A1771" s="41">
        <v>38293</v>
      </c>
      <c r="B1771" s="41">
        <v>38252</v>
      </c>
      <c r="C1771" s="41">
        <v>38252</v>
      </c>
      <c r="D1771" s="41">
        <v>38533</v>
      </c>
      <c r="E1771" s="41">
        <v>38502</v>
      </c>
      <c r="F1771" s="41" t="s">
        <v>366</v>
      </c>
      <c r="G1771" s="41" t="s">
        <v>366</v>
      </c>
      <c r="H1771" s="41" t="s">
        <v>366</v>
      </c>
      <c r="I1771" s="41" t="s">
        <v>366</v>
      </c>
      <c r="J1771" s="41">
        <v>38293</v>
      </c>
    </row>
    <row r="1772" spans="1:10" x14ac:dyDescent="0.2">
      <c r="A1772" s="41">
        <v>38294</v>
      </c>
      <c r="B1772" s="41">
        <v>38254</v>
      </c>
      <c r="C1772" s="41">
        <v>38254</v>
      </c>
      <c r="D1772" s="41">
        <v>38533</v>
      </c>
      <c r="E1772" s="41">
        <v>38502</v>
      </c>
      <c r="F1772" s="41" t="s">
        <v>366</v>
      </c>
      <c r="G1772" s="41" t="s">
        <v>366</v>
      </c>
      <c r="H1772" s="41" t="s">
        <v>366</v>
      </c>
      <c r="I1772" s="41" t="s">
        <v>366</v>
      </c>
      <c r="J1772" s="41">
        <v>38294</v>
      </c>
    </row>
    <row r="1773" spans="1:10" x14ac:dyDescent="0.2">
      <c r="A1773" s="41">
        <v>38295</v>
      </c>
      <c r="B1773" s="41">
        <v>38255</v>
      </c>
      <c r="C1773" s="41">
        <v>38255</v>
      </c>
      <c r="D1773" s="41">
        <v>38533</v>
      </c>
      <c r="E1773" s="41">
        <v>38502</v>
      </c>
      <c r="F1773" s="41" t="s">
        <v>366</v>
      </c>
      <c r="G1773" s="41" t="s">
        <v>366</v>
      </c>
      <c r="H1773" s="41" t="s">
        <v>366</v>
      </c>
      <c r="I1773" s="41" t="s">
        <v>366</v>
      </c>
      <c r="J1773" s="41">
        <v>38295</v>
      </c>
    </row>
    <row r="1774" spans="1:10" x14ac:dyDescent="0.2">
      <c r="A1774" s="41">
        <v>38296</v>
      </c>
      <c r="B1774" s="41">
        <v>38256</v>
      </c>
      <c r="C1774" s="41">
        <v>38256</v>
      </c>
      <c r="D1774" s="41">
        <v>38533</v>
      </c>
      <c r="E1774" s="41">
        <v>38502</v>
      </c>
      <c r="F1774" s="41" t="s">
        <v>366</v>
      </c>
      <c r="G1774" s="41" t="s">
        <v>366</v>
      </c>
      <c r="H1774" s="41" t="s">
        <v>366</v>
      </c>
      <c r="I1774" s="41" t="s">
        <v>366</v>
      </c>
      <c r="J1774" s="41">
        <v>38296</v>
      </c>
    </row>
    <row r="1775" spans="1:10" x14ac:dyDescent="0.2">
      <c r="A1775" s="41">
        <v>38297</v>
      </c>
      <c r="B1775" s="41">
        <v>38258</v>
      </c>
      <c r="C1775" s="41">
        <v>38258</v>
      </c>
      <c r="D1775" s="41">
        <v>38533</v>
      </c>
      <c r="E1775" s="41">
        <v>38502</v>
      </c>
      <c r="F1775" s="41" t="s">
        <v>366</v>
      </c>
      <c r="G1775" s="41" t="s">
        <v>366</v>
      </c>
      <c r="H1775" s="41" t="s">
        <v>366</v>
      </c>
      <c r="I1775" s="41" t="s">
        <v>366</v>
      </c>
      <c r="J1775" s="41">
        <v>38297</v>
      </c>
    </row>
    <row r="1776" spans="1:10" x14ac:dyDescent="0.2">
      <c r="A1776" s="41">
        <v>38298</v>
      </c>
      <c r="B1776" s="41">
        <v>38259</v>
      </c>
      <c r="C1776" s="41">
        <v>38259</v>
      </c>
      <c r="D1776" s="41">
        <v>38533</v>
      </c>
      <c r="E1776" s="41">
        <v>38502</v>
      </c>
      <c r="F1776" s="41" t="s">
        <v>366</v>
      </c>
      <c r="G1776" s="41" t="s">
        <v>366</v>
      </c>
      <c r="H1776" s="41" t="s">
        <v>366</v>
      </c>
      <c r="I1776" s="41" t="s">
        <v>366</v>
      </c>
      <c r="J1776" s="41">
        <v>38298</v>
      </c>
    </row>
    <row r="1777" spans="1:10" x14ac:dyDescent="0.2">
      <c r="A1777" s="41">
        <v>38299</v>
      </c>
      <c r="B1777" s="41">
        <v>38260</v>
      </c>
      <c r="C1777" s="41">
        <v>38260</v>
      </c>
      <c r="D1777" s="41">
        <v>38533</v>
      </c>
      <c r="E1777" s="41">
        <v>38502</v>
      </c>
      <c r="F1777" s="41" t="s">
        <v>366</v>
      </c>
      <c r="G1777" s="41" t="s">
        <v>366</v>
      </c>
      <c r="H1777" s="41" t="s">
        <v>366</v>
      </c>
      <c r="I1777" s="41" t="s">
        <v>366</v>
      </c>
      <c r="J1777" s="41">
        <v>38299</v>
      </c>
    </row>
    <row r="1778" spans="1:10" x14ac:dyDescent="0.2">
      <c r="A1778" s="41">
        <v>38300</v>
      </c>
      <c r="B1778" s="41">
        <v>38262</v>
      </c>
      <c r="C1778" s="41">
        <v>38262</v>
      </c>
      <c r="D1778" s="41">
        <v>38533</v>
      </c>
      <c r="E1778" s="41">
        <v>38502</v>
      </c>
      <c r="F1778" s="41" t="s">
        <v>366</v>
      </c>
      <c r="G1778" s="41" t="s">
        <v>366</v>
      </c>
      <c r="H1778" s="41" t="s">
        <v>366</v>
      </c>
      <c r="I1778" s="41" t="s">
        <v>366</v>
      </c>
      <c r="J1778" s="41">
        <v>38300</v>
      </c>
    </row>
    <row r="1779" spans="1:10" x14ac:dyDescent="0.2">
      <c r="A1779" s="41">
        <v>38301</v>
      </c>
      <c r="B1779" s="41">
        <v>38263</v>
      </c>
      <c r="C1779" s="41">
        <v>38263</v>
      </c>
      <c r="D1779" s="41">
        <v>38533</v>
      </c>
      <c r="E1779" s="41">
        <v>38502</v>
      </c>
      <c r="F1779" s="41" t="s">
        <v>366</v>
      </c>
      <c r="G1779" s="41" t="s">
        <v>366</v>
      </c>
      <c r="H1779" s="41" t="s">
        <v>366</v>
      </c>
      <c r="I1779" s="41" t="s">
        <v>366</v>
      </c>
      <c r="J1779" s="41">
        <v>38301</v>
      </c>
    </row>
    <row r="1780" spans="1:10" x14ac:dyDescent="0.2">
      <c r="A1780" s="41">
        <v>38302</v>
      </c>
      <c r="B1780" s="41">
        <v>38264</v>
      </c>
      <c r="C1780" s="41">
        <v>38264</v>
      </c>
      <c r="D1780" s="41">
        <v>38533</v>
      </c>
      <c r="E1780" s="41">
        <v>38502</v>
      </c>
      <c r="F1780" s="41" t="s">
        <v>366</v>
      </c>
      <c r="G1780" s="41" t="s">
        <v>366</v>
      </c>
      <c r="H1780" s="41" t="s">
        <v>366</v>
      </c>
      <c r="I1780" s="41" t="s">
        <v>366</v>
      </c>
      <c r="J1780" s="41">
        <v>38302</v>
      </c>
    </row>
    <row r="1781" spans="1:10" x14ac:dyDescent="0.2">
      <c r="A1781" s="41">
        <v>38303</v>
      </c>
      <c r="B1781" s="41">
        <v>38266</v>
      </c>
      <c r="C1781" s="41">
        <v>38266</v>
      </c>
      <c r="D1781" s="41">
        <v>38533</v>
      </c>
      <c r="E1781" s="41">
        <v>38502</v>
      </c>
      <c r="F1781" s="41" t="s">
        <v>366</v>
      </c>
      <c r="G1781" s="41" t="s">
        <v>366</v>
      </c>
      <c r="H1781" s="41" t="s">
        <v>366</v>
      </c>
      <c r="I1781" s="41" t="s">
        <v>366</v>
      </c>
      <c r="J1781" s="41">
        <v>38303</v>
      </c>
    </row>
    <row r="1782" spans="1:10" x14ac:dyDescent="0.2">
      <c r="A1782" s="41">
        <v>38304</v>
      </c>
      <c r="B1782" s="41">
        <v>38267</v>
      </c>
      <c r="C1782" s="41">
        <v>38267</v>
      </c>
      <c r="D1782" s="41">
        <v>38533</v>
      </c>
      <c r="E1782" s="41">
        <v>38502</v>
      </c>
      <c r="F1782" s="41" t="s">
        <v>366</v>
      </c>
      <c r="G1782" s="41" t="s">
        <v>366</v>
      </c>
      <c r="H1782" s="41" t="s">
        <v>366</v>
      </c>
      <c r="I1782" s="41" t="s">
        <v>366</v>
      </c>
      <c r="J1782" s="41">
        <v>38304</v>
      </c>
    </row>
    <row r="1783" spans="1:10" x14ac:dyDescent="0.2">
      <c r="A1783" s="41">
        <v>38305</v>
      </c>
      <c r="B1783" s="41">
        <v>38268</v>
      </c>
      <c r="C1783" s="41">
        <v>38268</v>
      </c>
      <c r="D1783" s="41">
        <v>38533</v>
      </c>
      <c r="E1783" s="41">
        <v>38502</v>
      </c>
      <c r="F1783" s="41" t="s">
        <v>366</v>
      </c>
      <c r="G1783" s="41" t="s">
        <v>366</v>
      </c>
      <c r="H1783" s="41" t="s">
        <v>366</v>
      </c>
      <c r="I1783" s="41" t="s">
        <v>366</v>
      </c>
      <c r="J1783" s="41">
        <v>38305</v>
      </c>
    </row>
    <row r="1784" spans="1:10" x14ac:dyDescent="0.2">
      <c r="A1784" s="41">
        <v>38306</v>
      </c>
      <c r="B1784" s="41">
        <v>38270</v>
      </c>
      <c r="C1784" s="41">
        <v>38270</v>
      </c>
      <c r="D1784" s="41">
        <v>38533</v>
      </c>
      <c r="E1784" s="41">
        <v>38502</v>
      </c>
      <c r="F1784" s="41" t="s">
        <v>366</v>
      </c>
      <c r="G1784" s="41" t="s">
        <v>366</v>
      </c>
      <c r="H1784" s="41" t="s">
        <v>366</v>
      </c>
      <c r="I1784" s="41" t="s">
        <v>366</v>
      </c>
      <c r="J1784" s="41">
        <v>38306</v>
      </c>
    </row>
    <row r="1785" spans="1:10" x14ac:dyDescent="0.2">
      <c r="A1785" s="41">
        <v>38307</v>
      </c>
      <c r="B1785" s="41">
        <v>38271</v>
      </c>
      <c r="C1785" s="41">
        <v>38271</v>
      </c>
      <c r="D1785" s="41">
        <v>38533</v>
      </c>
      <c r="E1785" s="41">
        <v>38502</v>
      </c>
      <c r="F1785" s="41" t="s">
        <v>366</v>
      </c>
      <c r="G1785" s="41" t="s">
        <v>366</v>
      </c>
      <c r="H1785" s="41" t="s">
        <v>366</v>
      </c>
      <c r="I1785" s="41" t="s">
        <v>366</v>
      </c>
      <c r="J1785" s="41">
        <v>38307</v>
      </c>
    </row>
    <row r="1786" spans="1:10" x14ac:dyDescent="0.2">
      <c r="A1786" s="41">
        <v>38308</v>
      </c>
      <c r="B1786" s="41">
        <v>38272</v>
      </c>
      <c r="C1786" s="41">
        <v>38272</v>
      </c>
      <c r="D1786" s="41">
        <v>38533</v>
      </c>
      <c r="E1786" s="41">
        <v>38502</v>
      </c>
      <c r="F1786" s="41" t="s">
        <v>366</v>
      </c>
      <c r="G1786" s="41" t="s">
        <v>366</v>
      </c>
      <c r="H1786" s="41" t="s">
        <v>366</v>
      </c>
      <c r="I1786" s="41" t="s">
        <v>366</v>
      </c>
      <c r="J1786" s="41">
        <v>38308</v>
      </c>
    </row>
    <row r="1787" spans="1:10" x14ac:dyDescent="0.2">
      <c r="A1787" s="41">
        <v>38309</v>
      </c>
      <c r="B1787" s="41">
        <v>38274</v>
      </c>
      <c r="C1787" s="41">
        <v>38274</v>
      </c>
      <c r="D1787" s="41">
        <v>38533</v>
      </c>
      <c r="E1787" s="41">
        <v>38502</v>
      </c>
      <c r="F1787" s="41" t="s">
        <v>366</v>
      </c>
      <c r="G1787" s="41" t="s">
        <v>366</v>
      </c>
      <c r="H1787" s="41" t="s">
        <v>366</v>
      </c>
      <c r="I1787" s="41" t="s">
        <v>366</v>
      </c>
      <c r="J1787" s="41">
        <v>38309</v>
      </c>
    </row>
    <row r="1788" spans="1:10" x14ac:dyDescent="0.2">
      <c r="A1788" s="41">
        <v>38310</v>
      </c>
      <c r="B1788" s="41">
        <v>38275</v>
      </c>
      <c r="C1788" s="41">
        <v>38275</v>
      </c>
      <c r="D1788" s="41">
        <v>38533</v>
      </c>
      <c r="E1788" s="41">
        <v>38502</v>
      </c>
      <c r="F1788" s="41" t="s">
        <v>366</v>
      </c>
      <c r="G1788" s="41" t="s">
        <v>366</v>
      </c>
      <c r="H1788" s="41" t="s">
        <v>366</v>
      </c>
      <c r="I1788" s="41" t="s">
        <v>366</v>
      </c>
      <c r="J1788" s="41">
        <v>38310</v>
      </c>
    </row>
    <row r="1789" spans="1:10" x14ac:dyDescent="0.2">
      <c r="A1789" s="41">
        <v>38311</v>
      </c>
      <c r="B1789" s="41">
        <v>38276</v>
      </c>
      <c r="C1789" s="41">
        <v>38276</v>
      </c>
      <c r="D1789" s="41">
        <v>38533</v>
      </c>
      <c r="E1789" s="41">
        <v>38502</v>
      </c>
      <c r="F1789" s="41" t="s">
        <v>366</v>
      </c>
      <c r="G1789" s="41" t="s">
        <v>366</v>
      </c>
      <c r="H1789" s="41" t="s">
        <v>366</v>
      </c>
      <c r="I1789" s="41" t="s">
        <v>366</v>
      </c>
      <c r="J1789" s="41">
        <v>38311</v>
      </c>
    </row>
    <row r="1790" spans="1:10" x14ac:dyDescent="0.2">
      <c r="A1790" s="41">
        <v>38312</v>
      </c>
      <c r="B1790" s="41">
        <v>38278</v>
      </c>
      <c r="C1790" s="41">
        <v>38278</v>
      </c>
      <c r="D1790" s="41">
        <v>38533</v>
      </c>
      <c r="E1790" s="41">
        <v>38502</v>
      </c>
      <c r="F1790" s="41" t="s">
        <v>366</v>
      </c>
      <c r="G1790" s="41" t="s">
        <v>366</v>
      </c>
      <c r="H1790" s="41" t="s">
        <v>366</v>
      </c>
      <c r="I1790" s="41" t="s">
        <v>366</v>
      </c>
      <c r="J1790" s="41">
        <v>38312</v>
      </c>
    </row>
    <row r="1791" spans="1:10" x14ac:dyDescent="0.2">
      <c r="A1791" s="41">
        <v>38313</v>
      </c>
      <c r="B1791" s="41">
        <v>38279</v>
      </c>
      <c r="C1791" s="41">
        <v>38279</v>
      </c>
      <c r="D1791" s="41">
        <v>38533</v>
      </c>
      <c r="E1791" s="41">
        <v>38502</v>
      </c>
      <c r="F1791" s="41" t="s">
        <v>366</v>
      </c>
      <c r="G1791" s="41" t="s">
        <v>366</v>
      </c>
      <c r="H1791" s="41" t="s">
        <v>366</v>
      </c>
      <c r="I1791" s="41" t="s">
        <v>366</v>
      </c>
      <c r="J1791" s="41">
        <v>38313</v>
      </c>
    </row>
    <row r="1792" spans="1:10" x14ac:dyDescent="0.2">
      <c r="A1792" s="41">
        <v>38314</v>
      </c>
      <c r="B1792" s="41">
        <v>38280</v>
      </c>
      <c r="C1792" s="41">
        <v>38280</v>
      </c>
      <c r="D1792" s="41">
        <v>38533</v>
      </c>
      <c r="E1792" s="41">
        <v>38502</v>
      </c>
      <c r="F1792" s="41" t="s">
        <v>366</v>
      </c>
      <c r="G1792" s="41" t="s">
        <v>366</v>
      </c>
      <c r="H1792" s="41" t="s">
        <v>366</v>
      </c>
      <c r="I1792" s="41" t="s">
        <v>366</v>
      </c>
      <c r="J1792" s="41">
        <v>38314</v>
      </c>
    </row>
    <row r="1793" spans="1:10" x14ac:dyDescent="0.2">
      <c r="A1793" s="41">
        <v>38315</v>
      </c>
      <c r="B1793" s="41">
        <v>38282</v>
      </c>
      <c r="C1793" s="41">
        <v>38282</v>
      </c>
      <c r="D1793" s="41">
        <v>38533</v>
      </c>
      <c r="E1793" s="41">
        <v>38502</v>
      </c>
      <c r="F1793" s="41" t="s">
        <v>366</v>
      </c>
      <c r="G1793" s="41" t="s">
        <v>366</v>
      </c>
      <c r="H1793" s="41" t="s">
        <v>366</v>
      </c>
      <c r="I1793" s="41" t="s">
        <v>366</v>
      </c>
      <c r="J1793" s="41">
        <v>38315</v>
      </c>
    </row>
    <row r="1794" spans="1:10" x14ac:dyDescent="0.2">
      <c r="A1794" s="41">
        <v>38316</v>
      </c>
      <c r="B1794" s="41">
        <v>38283</v>
      </c>
      <c r="C1794" s="41">
        <v>38283</v>
      </c>
      <c r="D1794" s="41">
        <v>38533</v>
      </c>
      <c r="E1794" s="41">
        <v>38502</v>
      </c>
      <c r="F1794" s="41" t="s">
        <v>366</v>
      </c>
      <c r="G1794" s="41" t="s">
        <v>366</v>
      </c>
      <c r="H1794" s="41" t="s">
        <v>366</v>
      </c>
      <c r="I1794" s="41" t="s">
        <v>366</v>
      </c>
      <c r="J1794" s="41">
        <v>38316</v>
      </c>
    </row>
    <row r="1795" spans="1:10" x14ac:dyDescent="0.2">
      <c r="A1795" s="41">
        <v>38317</v>
      </c>
      <c r="B1795" s="41">
        <v>38284</v>
      </c>
      <c r="C1795" s="41">
        <v>38284</v>
      </c>
      <c r="D1795" s="41">
        <v>38533</v>
      </c>
      <c r="E1795" s="41">
        <v>38502</v>
      </c>
      <c r="F1795" s="41" t="s">
        <v>366</v>
      </c>
      <c r="G1795" s="41" t="s">
        <v>366</v>
      </c>
      <c r="H1795" s="41" t="s">
        <v>366</v>
      </c>
      <c r="I1795" s="41" t="s">
        <v>366</v>
      </c>
      <c r="J1795" s="41">
        <v>38317</v>
      </c>
    </row>
    <row r="1796" spans="1:10" x14ac:dyDescent="0.2">
      <c r="A1796" s="41">
        <v>38318</v>
      </c>
      <c r="B1796" s="41">
        <v>38286</v>
      </c>
      <c r="C1796" s="41">
        <v>38286</v>
      </c>
      <c r="D1796" s="41">
        <v>38533</v>
      </c>
      <c r="E1796" s="41">
        <v>38502</v>
      </c>
      <c r="F1796" s="41" t="s">
        <v>366</v>
      </c>
      <c r="G1796" s="41" t="s">
        <v>366</v>
      </c>
      <c r="H1796" s="41" t="s">
        <v>366</v>
      </c>
      <c r="I1796" s="41" t="s">
        <v>366</v>
      </c>
      <c r="J1796" s="41">
        <v>38318</v>
      </c>
    </row>
    <row r="1797" spans="1:10" x14ac:dyDescent="0.2">
      <c r="A1797" s="41">
        <v>38319</v>
      </c>
      <c r="B1797" s="41">
        <v>38287</v>
      </c>
      <c r="C1797" s="41">
        <v>38287</v>
      </c>
      <c r="D1797" s="41">
        <v>38533</v>
      </c>
      <c r="E1797" s="41">
        <v>38502</v>
      </c>
      <c r="F1797" s="41" t="s">
        <v>366</v>
      </c>
      <c r="G1797" s="41" t="s">
        <v>366</v>
      </c>
      <c r="H1797" s="41" t="s">
        <v>366</v>
      </c>
      <c r="I1797" s="41" t="s">
        <v>366</v>
      </c>
      <c r="J1797" s="41">
        <v>38319</v>
      </c>
    </row>
    <row r="1798" spans="1:10" x14ac:dyDescent="0.2">
      <c r="A1798" s="41">
        <v>38320</v>
      </c>
      <c r="B1798" s="41">
        <v>38288</v>
      </c>
      <c r="C1798" s="41">
        <v>38288</v>
      </c>
      <c r="D1798" s="41">
        <v>38533</v>
      </c>
      <c r="E1798" s="41">
        <v>38502</v>
      </c>
      <c r="F1798" s="41" t="s">
        <v>366</v>
      </c>
      <c r="G1798" s="41" t="s">
        <v>366</v>
      </c>
      <c r="H1798" s="41" t="s">
        <v>366</v>
      </c>
      <c r="I1798" s="41" t="s">
        <v>366</v>
      </c>
      <c r="J1798" s="41">
        <v>38320</v>
      </c>
    </row>
    <row r="1799" spans="1:10" x14ac:dyDescent="0.2">
      <c r="A1799" s="41">
        <v>38321</v>
      </c>
      <c r="B1799" s="41">
        <v>38290</v>
      </c>
      <c r="C1799" s="41">
        <v>38290</v>
      </c>
      <c r="D1799" s="41">
        <v>38533</v>
      </c>
      <c r="E1799" s="41">
        <v>38502</v>
      </c>
      <c r="F1799" s="41" t="s">
        <v>366</v>
      </c>
      <c r="G1799" s="41" t="s">
        <v>366</v>
      </c>
      <c r="H1799" s="41" t="s">
        <v>366</v>
      </c>
      <c r="I1799" s="41" t="s">
        <v>366</v>
      </c>
      <c r="J1799" s="41">
        <v>38321</v>
      </c>
    </row>
    <row r="1800" spans="1:10" x14ac:dyDescent="0.2">
      <c r="A1800" s="41">
        <v>38322</v>
      </c>
      <c r="B1800" s="41">
        <v>38292</v>
      </c>
      <c r="C1800" s="41">
        <v>38292</v>
      </c>
      <c r="D1800" s="41">
        <v>38533</v>
      </c>
      <c r="E1800" s="41">
        <v>38502</v>
      </c>
      <c r="F1800" s="41" t="s">
        <v>366</v>
      </c>
      <c r="G1800" s="41" t="s">
        <v>366</v>
      </c>
      <c r="H1800" s="41" t="s">
        <v>366</v>
      </c>
      <c r="I1800" s="41" t="s">
        <v>366</v>
      </c>
      <c r="J1800" s="41">
        <v>38322</v>
      </c>
    </row>
    <row r="1801" spans="1:10" x14ac:dyDescent="0.2">
      <c r="A1801" s="41">
        <v>38323</v>
      </c>
      <c r="B1801" s="41">
        <v>38293</v>
      </c>
      <c r="C1801" s="41">
        <v>38293</v>
      </c>
      <c r="D1801" s="41">
        <v>38533</v>
      </c>
      <c r="E1801" s="41">
        <v>38502</v>
      </c>
      <c r="F1801" s="41" t="s">
        <v>366</v>
      </c>
      <c r="G1801" s="41" t="s">
        <v>366</v>
      </c>
      <c r="H1801" s="41" t="s">
        <v>366</v>
      </c>
      <c r="I1801" s="41" t="s">
        <v>366</v>
      </c>
      <c r="J1801" s="41">
        <v>38323</v>
      </c>
    </row>
    <row r="1802" spans="1:10" x14ac:dyDescent="0.2">
      <c r="A1802" s="41">
        <v>38324</v>
      </c>
      <c r="B1802" s="41">
        <v>38295</v>
      </c>
      <c r="C1802" s="41">
        <v>38295</v>
      </c>
      <c r="D1802" s="41">
        <v>38533</v>
      </c>
      <c r="E1802" s="41">
        <v>38502</v>
      </c>
      <c r="F1802" s="41" t="s">
        <v>366</v>
      </c>
      <c r="G1802" s="41" t="s">
        <v>366</v>
      </c>
      <c r="H1802" s="41" t="s">
        <v>366</v>
      </c>
      <c r="I1802" s="41" t="s">
        <v>366</v>
      </c>
      <c r="J1802" s="41">
        <v>38324</v>
      </c>
    </row>
    <row r="1803" spans="1:10" x14ac:dyDescent="0.2">
      <c r="A1803" s="41">
        <v>38325</v>
      </c>
      <c r="B1803" s="41">
        <v>38296</v>
      </c>
      <c r="C1803" s="41">
        <v>38296</v>
      </c>
      <c r="D1803" s="41">
        <v>38533</v>
      </c>
      <c r="E1803" s="41">
        <v>38502</v>
      </c>
      <c r="F1803" s="41" t="s">
        <v>366</v>
      </c>
      <c r="G1803" s="41" t="s">
        <v>366</v>
      </c>
      <c r="H1803" s="41" t="s">
        <v>366</v>
      </c>
      <c r="I1803" s="41" t="s">
        <v>366</v>
      </c>
      <c r="J1803" s="41">
        <v>38325</v>
      </c>
    </row>
    <row r="1804" spans="1:10" x14ac:dyDescent="0.2">
      <c r="A1804" s="41">
        <v>38326</v>
      </c>
      <c r="B1804" s="41">
        <v>38297</v>
      </c>
      <c r="C1804" s="41">
        <v>38297</v>
      </c>
      <c r="D1804" s="41">
        <v>38533</v>
      </c>
      <c r="E1804" s="41">
        <v>38502</v>
      </c>
      <c r="F1804" s="41" t="s">
        <v>366</v>
      </c>
      <c r="G1804" s="41" t="s">
        <v>366</v>
      </c>
      <c r="H1804" s="41" t="s">
        <v>366</v>
      </c>
      <c r="I1804" s="41" t="s">
        <v>366</v>
      </c>
      <c r="J1804" s="41">
        <v>38326</v>
      </c>
    </row>
    <row r="1805" spans="1:10" x14ac:dyDescent="0.2">
      <c r="A1805" s="41">
        <v>38327</v>
      </c>
      <c r="B1805" s="41">
        <v>38299</v>
      </c>
      <c r="C1805" s="41">
        <v>38299</v>
      </c>
      <c r="D1805" s="41">
        <v>38533</v>
      </c>
      <c r="E1805" s="41">
        <v>38502</v>
      </c>
      <c r="F1805" s="41" t="s">
        <v>366</v>
      </c>
      <c r="G1805" s="41" t="s">
        <v>366</v>
      </c>
      <c r="H1805" s="41" t="s">
        <v>366</v>
      </c>
      <c r="I1805" s="41" t="s">
        <v>366</v>
      </c>
      <c r="J1805" s="41">
        <v>38327</v>
      </c>
    </row>
    <row r="1806" spans="1:10" x14ac:dyDescent="0.2">
      <c r="A1806" s="41">
        <v>38328</v>
      </c>
      <c r="B1806" s="41">
        <v>38300</v>
      </c>
      <c r="C1806" s="41">
        <v>38300</v>
      </c>
      <c r="D1806" s="41">
        <v>38533</v>
      </c>
      <c r="E1806" s="41">
        <v>38502</v>
      </c>
      <c r="F1806" s="41" t="s">
        <v>366</v>
      </c>
      <c r="G1806" s="41" t="s">
        <v>366</v>
      </c>
      <c r="H1806" s="41" t="s">
        <v>366</v>
      </c>
      <c r="I1806" s="41" t="s">
        <v>366</v>
      </c>
      <c r="J1806" s="41">
        <v>38328</v>
      </c>
    </row>
    <row r="1807" spans="1:10" x14ac:dyDescent="0.2">
      <c r="A1807" s="41">
        <v>38329</v>
      </c>
      <c r="B1807" s="41">
        <v>38301</v>
      </c>
      <c r="C1807" s="41">
        <v>38301</v>
      </c>
      <c r="D1807" s="41">
        <v>38533</v>
      </c>
      <c r="E1807" s="41">
        <v>38502</v>
      </c>
      <c r="F1807" s="41" t="s">
        <v>366</v>
      </c>
      <c r="G1807" s="41" t="s">
        <v>366</v>
      </c>
      <c r="H1807" s="41" t="s">
        <v>366</v>
      </c>
      <c r="I1807" s="41" t="s">
        <v>366</v>
      </c>
      <c r="J1807" s="41">
        <v>38329</v>
      </c>
    </row>
    <row r="1808" spans="1:10" x14ac:dyDescent="0.2">
      <c r="A1808" s="41">
        <v>38330</v>
      </c>
      <c r="B1808" s="41">
        <v>38303</v>
      </c>
      <c r="C1808" s="41">
        <v>38303</v>
      </c>
      <c r="D1808" s="41">
        <v>38533</v>
      </c>
      <c r="E1808" s="41">
        <v>38502</v>
      </c>
      <c r="F1808" s="41" t="s">
        <v>366</v>
      </c>
      <c r="G1808" s="41" t="s">
        <v>366</v>
      </c>
      <c r="H1808" s="41" t="s">
        <v>366</v>
      </c>
      <c r="I1808" s="41" t="s">
        <v>366</v>
      </c>
      <c r="J1808" s="41">
        <v>38330</v>
      </c>
    </row>
    <row r="1809" spans="1:10" x14ac:dyDescent="0.2">
      <c r="A1809" s="41">
        <v>38331</v>
      </c>
      <c r="B1809" s="41">
        <v>38304</v>
      </c>
      <c r="C1809" s="41">
        <v>38304</v>
      </c>
      <c r="D1809" s="41">
        <v>38533</v>
      </c>
      <c r="E1809" s="41">
        <v>38502</v>
      </c>
      <c r="F1809" s="41" t="s">
        <v>366</v>
      </c>
      <c r="G1809" s="41" t="s">
        <v>366</v>
      </c>
      <c r="H1809" s="41" t="s">
        <v>366</v>
      </c>
      <c r="I1809" s="41" t="s">
        <v>366</v>
      </c>
      <c r="J1809" s="41">
        <v>38331</v>
      </c>
    </row>
    <row r="1810" spans="1:10" x14ac:dyDescent="0.2">
      <c r="A1810" s="41">
        <v>38332</v>
      </c>
      <c r="B1810" s="41">
        <v>38305</v>
      </c>
      <c r="C1810" s="41">
        <v>38305</v>
      </c>
      <c r="D1810" s="41">
        <v>38533</v>
      </c>
      <c r="E1810" s="41">
        <v>38502</v>
      </c>
      <c r="F1810" s="41" t="s">
        <v>366</v>
      </c>
      <c r="G1810" s="41" t="s">
        <v>366</v>
      </c>
      <c r="H1810" s="41" t="s">
        <v>366</v>
      </c>
      <c r="I1810" s="41" t="s">
        <v>366</v>
      </c>
      <c r="J1810" s="41">
        <v>38332</v>
      </c>
    </row>
    <row r="1811" spans="1:10" x14ac:dyDescent="0.2">
      <c r="A1811" s="41">
        <v>38333</v>
      </c>
      <c r="B1811" s="41">
        <v>38307</v>
      </c>
      <c r="C1811" s="41">
        <v>38307</v>
      </c>
      <c r="D1811" s="41">
        <v>38533</v>
      </c>
      <c r="E1811" s="41">
        <v>38502</v>
      </c>
      <c r="F1811" s="41" t="s">
        <v>366</v>
      </c>
      <c r="G1811" s="41" t="s">
        <v>366</v>
      </c>
      <c r="H1811" s="41" t="s">
        <v>366</v>
      </c>
      <c r="I1811" s="41" t="s">
        <v>366</v>
      </c>
      <c r="J1811" s="41">
        <v>38333</v>
      </c>
    </row>
    <row r="1812" spans="1:10" x14ac:dyDescent="0.2">
      <c r="A1812" s="41">
        <v>38334</v>
      </c>
      <c r="B1812" s="41">
        <v>38308</v>
      </c>
      <c r="C1812" s="41">
        <v>38308</v>
      </c>
      <c r="D1812" s="41">
        <v>38533</v>
      </c>
      <c r="E1812" s="41">
        <v>38502</v>
      </c>
      <c r="F1812" s="41" t="s">
        <v>366</v>
      </c>
      <c r="G1812" s="41" t="s">
        <v>366</v>
      </c>
      <c r="H1812" s="41" t="s">
        <v>366</v>
      </c>
      <c r="I1812" s="41" t="s">
        <v>366</v>
      </c>
      <c r="J1812" s="41">
        <v>38334</v>
      </c>
    </row>
    <row r="1813" spans="1:10" x14ac:dyDescent="0.2">
      <c r="A1813" s="41">
        <v>38335</v>
      </c>
      <c r="B1813" s="41">
        <v>38309</v>
      </c>
      <c r="C1813" s="41">
        <v>38309</v>
      </c>
      <c r="D1813" s="41">
        <v>38533</v>
      </c>
      <c r="E1813" s="41">
        <v>38502</v>
      </c>
      <c r="F1813" s="41" t="s">
        <v>366</v>
      </c>
      <c r="G1813" s="41" t="s">
        <v>366</v>
      </c>
      <c r="H1813" s="41" t="s">
        <v>366</v>
      </c>
      <c r="I1813" s="41" t="s">
        <v>366</v>
      </c>
      <c r="J1813" s="41">
        <v>38335</v>
      </c>
    </row>
    <row r="1814" spans="1:10" x14ac:dyDescent="0.2">
      <c r="A1814" s="41">
        <v>38336</v>
      </c>
      <c r="B1814" s="41">
        <v>38311</v>
      </c>
      <c r="C1814" s="41">
        <v>38311</v>
      </c>
      <c r="D1814" s="41">
        <v>38533</v>
      </c>
      <c r="E1814" s="41">
        <v>38502</v>
      </c>
      <c r="F1814" s="41" t="s">
        <v>366</v>
      </c>
      <c r="G1814" s="41" t="s">
        <v>366</v>
      </c>
      <c r="H1814" s="41" t="s">
        <v>366</v>
      </c>
      <c r="I1814" s="41" t="s">
        <v>366</v>
      </c>
      <c r="J1814" s="41">
        <v>38336</v>
      </c>
    </row>
    <row r="1815" spans="1:10" x14ac:dyDescent="0.2">
      <c r="A1815" s="41">
        <v>38337</v>
      </c>
      <c r="B1815" s="41">
        <v>38312</v>
      </c>
      <c r="C1815" s="41">
        <v>38312</v>
      </c>
      <c r="D1815" s="41">
        <v>38533</v>
      </c>
      <c r="E1815" s="41">
        <v>38502</v>
      </c>
      <c r="F1815" s="41" t="s">
        <v>366</v>
      </c>
      <c r="G1815" s="41" t="s">
        <v>366</v>
      </c>
      <c r="H1815" s="41" t="s">
        <v>366</v>
      </c>
      <c r="I1815" s="41" t="s">
        <v>366</v>
      </c>
      <c r="J1815" s="41">
        <v>38337</v>
      </c>
    </row>
    <row r="1816" spans="1:10" x14ac:dyDescent="0.2">
      <c r="A1816" s="41">
        <v>38338</v>
      </c>
      <c r="B1816" s="41">
        <v>38313</v>
      </c>
      <c r="C1816" s="41">
        <v>38313</v>
      </c>
      <c r="D1816" s="41">
        <v>38533</v>
      </c>
      <c r="E1816" s="41">
        <v>38502</v>
      </c>
      <c r="F1816" s="41" t="s">
        <v>366</v>
      </c>
      <c r="G1816" s="41" t="s">
        <v>366</v>
      </c>
      <c r="H1816" s="41" t="s">
        <v>366</v>
      </c>
      <c r="I1816" s="41" t="s">
        <v>366</v>
      </c>
      <c r="J1816" s="41">
        <v>38338</v>
      </c>
    </row>
    <row r="1817" spans="1:10" x14ac:dyDescent="0.2">
      <c r="A1817" s="41">
        <v>38339</v>
      </c>
      <c r="B1817" s="41">
        <v>38315</v>
      </c>
      <c r="C1817" s="41">
        <v>38315</v>
      </c>
      <c r="D1817" s="41">
        <v>38533</v>
      </c>
      <c r="E1817" s="41">
        <v>38502</v>
      </c>
      <c r="F1817" s="41" t="s">
        <v>366</v>
      </c>
      <c r="G1817" s="41" t="s">
        <v>366</v>
      </c>
      <c r="H1817" s="41" t="s">
        <v>366</v>
      </c>
      <c r="I1817" s="41" t="s">
        <v>366</v>
      </c>
      <c r="J1817" s="41">
        <v>38339</v>
      </c>
    </row>
    <row r="1818" spans="1:10" x14ac:dyDescent="0.2">
      <c r="A1818" s="41">
        <v>38340</v>
      </c>
      <c r="B1818" s="41">
        <v>38316</v>
      </c>
      <c r="C1818" s="41">
        <v>38316</v>
      </c>
      <c r="D1818" s="41">
        <v>38533</v>
      </c>
      <c r="E1818" s="41">
        <v>38502</v>
      </c>
      <c r="F1818" s="41" t="s">
        <v>366</v>
      </c>
      <c r="G1818" s="41" t="s">
        <v>366</v>
      </c>
      <c r="H1818" s="41" t="s">
        <v>366</v>
      </c>
      <c r="I1818" s="41" t="s">
        <v>366</v>
      </c>
      <c r="J1818" s="41">
        <v>38340</v>
      </c>
    </row>
    <row r="1819" spans="1:10" x14ac:dyDescent="0.2">
      <c r="A1819" s="41">
        <v>38341</v>
      </c>
      <c r="B1819" s="41">
        <v>38317</v>
      </c>
      <c r="C1819" s="41">
        <v>38317</v>
      </c>
      <c r="D1819" s="41">
        <v>38533</v>
      </c>
      <c r="E1819" s="41">
        <v>38502</v>
      </c>
      <c r="F1819" s="41" t="s">
        <v>366</v>
      </c>
      <c r="G1819" s="41" t="s">
        <v>366</v>
      </c>
      <c r="H1819" s="41" t="s">
        <v>366</v>
      </c>
      <c r="I1819" s="41" t="s">
        <v>366</v>
      </c>
      <c r="J1819" s="41">
        <v>38341</v>
      </c>
    </row>
    <row r="1820" spans="1:10" x14ac:dyDescent="0.2">
      <c r="A1820" s="41">
        <v>38342</v>
      </c>
      <c r="B1820" s="41">
        <v>38319</v>
      </c>
      <c r="C1820" s="41">
        <v>38319</v>
      </c>
      <c r="D1820" s="41">
        <v>38533</v>
      </c>
      <c r="E1820" s="41">
        <v>38502</v>
      </c>
      <c r="F1820" s="41" t="s">
        <v>366</v>
      </c>
      <c r="G1820" s="41" t="s">
        <v>366</v>
      </c>
      <c r="H1820" s="41" t="s">
        <v>366</v>
      </c>
      <c r="I1820" s="41" t="s">
        <v>366</v>
      </c>
      <c r="J1820" s="41">
        <v>38342</v>
      </c>
    </row>
    <row r="1821" spans="1:10" x14ac:dyDescent="0.2">
      <c r="A1821" s="41">
        <v>38343</v>
      </c>
      <c r="B1821" s="41">
        <v>38320</v>
      </c>
      <c r="C1821" s="41">
        <v>38320</v>
      </c>
      <c r="D1821" s="41">
        <v>38533</v>
      </c>
      <c r="E1821" s="41">
        <v>38502</v>
      </c>
      <c r="F1821" s="41" t="s">
        <v>366</v>
      </c>
      <c r="G1821" s="41" t="s">
        <v>366</v>
      </c>
      <c r="H1821" s="41" t="s">
        <v>366</v>
      </c>
      <c r="I1821" s="41" t="s">
        <v>366</v>
      </c>
      <c r="J1821" s="41">
        <v>38343</v>
      </c>
    </row>
    <row r="1822" spans="1:10" x14ac:dyDescent="0.2">
      <c r="A1822" s="41">
        <v>38344</v>
      </c>
      <c r="B1822" s="41">
        <v>38321</v>
      </c>
      <c r="C1822" s="41">
        <v>38321</v>
      </c>
      <c r="D1822" s="41">
        <v>38533</v>
      </c>
      <c r="E1822" s="41">
        <v>38502</v>
      </c>
      <c r="F1822" s="41" t="s">
        <v>366</v>
      </c>
      <c r="G1822" s="41" t="s">
        <v>366</v>
      </c>
      <c r="H1822" s="41" t="s">
        <v>366</v>
      </c>
      <c r="I1822" s="41" t="s">
        <v>366</v>
      </c>
      <c r="J1822" s="41">
        <v>38344</v>
      </c>
    </row>
    <row r="1823" spans="1:10" x14ac:dyDescent="0.2">
      <c r="A1823" s="41">
        <v>38345</v>
      </c>
      <c r="B1823" s="41">
        <v>38323</v>
      </c>
      <c r="C1823" s="41">
        <v>38323</v>
      </c>
      <c r="D1823" s="41">
        <v>38533</v>
      </c>
      <c r="E1823" s="41">
        <v>38502</v>
      </c>
      <c r="F1823" s="41" t="s">
        <v>366</v>
      </c>
      <c r="G1823" s="41" t="s">
        <v>366</v>
      </c>
      <c r="H1823" s="41" t="s">
        <v>366</v>
      </c>
      <c r="I1823" s="41" t="s">
        <v>366</v>
      </c>
      <c r="J1823" s="41">
        <v>38345</v>
      </c>
    </row>
    <row r="1824" spans="1:10" x14ac:dyDescent="0.2">
      <c r="A1824" s="41">
        <v>38346</v>
      </c>
      <c r="B1824" s="41">
        <v>38324</v>
      </c>
      <c r="C1824" s="41">
        <v>38324</v>
      </c>
      <c r="D1824" s="41">
        <v>38533</v>
      </c>
      <c r="E1824" s="41">
        <v>38502</v>
      </c>
      <c r="F1824" s="41" t="s">
        <v>366</v>
      </c>
      <c r="G1824" s="41" t="s">
        <v>366</v>
      </c>
      <c r="H1824" s="41" t="s">
        <v>366</v>
      </c>
      <c r="I1824" s="41" t="s">
        <v>366</v>
      </c>
      <c r="J1824" s="41">
        <v>38346</v>
      </c>
    </row>
    <row r="1825" spans="1:10" x14ac:dyDescent="0.2">
      <c r="A1825" s="41">
        <v>38347</v>
      </c>
      <c r="B1825" s="41">
        <v>38325</v>
      </c>
      <c r="C1825" s="41">
        <v>38325</v>
      </c>
      <c r="D1825" s="41">
        <v>38533</v>
      </c>
      <c r="E1825" s="41">
        <v>38502</v>
      </c>
      <c r="F1825" s="41" t="s">
        <v>366</v>
      </c>
      <c r="G1825" s="41" t="s">
        <v>366</v>
      </c>
      <c r="H1825" s="41" t="s">
        <v>366</v>
      </c>
      <c r="I1825" s="41" t="s">
        <v>366</v>
      </c>
      <c r="J1825" s="41">
        <v>38347</v>
      </c>
    </row>
    <row r="1826" spans="1:10" x14ac:dyDescent="0.2">
      <c r="A1826" s="41">
        <v>38348</v>
      </c>
      <c r="B1826" s="41">
        <v>38327</v>
      </c>
      <c r="C1826" s="41">
        <v>38327</v>
      </c>
      <c r="D1826" s="41">
        <v>38533</v>
      </c>
      <c r="E1826" s="41">
        <v>38502</v>
      </c>
      <c r="F1826" s="41" t="s">
        <v>366</v>
      </c>
      <c r="G1826" s="41" t="s">
        <v>366</v>
      </c>
      <c r="H1826" s="41" t="s">
        <v>366</v>
      </c>
      <c r="I1826" s="41" t="s">
        <v>366</v>
      </c>
      <c r="J1826" s="41">
        <v>38348</v>
      </c>
    </row>
    <row r="1827" spans="1:10" x14ac:dyDescent="0.2">
      <c r="A1827" s="41">
        <v>38349</v>
      </c>
      <c r="B1827" s="41">
        <v>38328</v>
      </c>
      <c r="C1827" s="41">
        <v>38328</v>
      </c>
      <c r="D1827" s="41">
        <v>38533</v>
      </c>
      <c r="E1827" s="41">
        <v>38502</v>
      </c>
      <c r="F1827" s="41" t="s">
        <v>366</v>
      </c>
      <c r="G1827" s="41" t="s">
        <v>366</v>
      </c>
      <c r="H1827" s="41" t="s">
        <v>366</v>
      </c>
      <c r="I1827" s="41" t="s">
        <v>366</v>
      </c>
      <c r="J1827" s="41">
        <v>38349</v>
      </c>
    </row>
    <row r="1828" spans="1:10" x14ac:dyDescent="0.2">
      <c r="A1828" s="41">
        <v>38350</v>
      </c>
      <c r="B1828" s="41">
        <v>38329</v>
      </c>
      <c r="C1828" s="41">
        <v>38329</v>
      </c>
      <c r="D1828" s="41">
        <v>38533</v>
      </c>
      <c r="E1828" s="41">
        <v>38502</v>
      </c>
      <c r="F1828" s="41" t="s">
        <v>366</v>
      </c>
      <c r="G1828" s="41" t="s">
        <v>366</v>
      </c>
      <c r="H1828" s="41" t="s">
        <v>366</v>
      </c>
      <c r="I1828" s="41" t="s">
        <v>366</v>
      </c>
      <c r="J1828" s="41">
        <v>38350</v>
      </c>
    </row>
    <row r="1829" spans="1:10" x14ac:dyDescent="0.2">
      <c r="A1829" s="41">
        <v>38351</v>
      </c>
      <c r="B1829" s="41">
        <v>38331</v>
      </c>
      <c r="C1829" s="41">
        <v>38331</v>
      </c>
      <c r="D1829" s="41">
        <v>38533</v>
      </c>
      <c r="E1829" s="41">
        <v>38502</v>
      </c>
      <c r="F1829" s="41" t="s">
        <v>366</v>
      </c>
      <c r="G1829" s="41" t="s">
        <v>366</v>
      </c>
      <c r="H1829" s="41" t="s">
        <v>366</v>
      </c>
      <c r="I1829" s="41" t="s">
        <v>366</v>
      </c>
      <c r="J1829" s="41">
        <v>38351</v>
      </c>
    </row>
    <row r="1830" spans="1:10" x14ac:dyDescent="0.2">
      <c r="A1830" s="41">
        <v>38352</v>
      </c>
      <c r="B1830" s="40" t="s">
        <v>366</v>
      </c>
      <c r="C1830" s="41">
        <v>38331</v>
      </c>
      <c r="D1830" s="41">
        <v>38533</v>
      </c>
      <c r="E1830" s="41">
        <v>38502</v>
      </c>
      <c r="F1830" s="41" t="s">
        <v>366</v>
      </c>
      <c r="G1830" s="41" t="s">
        <v>366</v>
      </c>
      <c r="H1830" s="41" t="s">
        <v>366</v>
      </c>
      <c r="I1830" s="41" t="s">
        <v>366</v>
      </c>
      <c r="J1830" s="41">
        <v>38351</v>
      </c>
    </row>
    <row r="1831" spans="1:10" x14ac:dyDescent="0.2">
      <c r="A1831" s="41">
        <v>38353</v>
      </c>
      <c r="B1831" s="41">
        <v>38332</v>
      </c>
      <c r="C1831" s="41">
        <v>38332</v>
      </c>
      <c r="D1831" s="41">
        <v>38533</v>
      </c>
      <c r="E1831" s="41">
        <v>38502</v>
      </c>
      <c r="F1831" s="41" t="s">
        <v>366</v>
      </c>
      <c r="G1831" s="41" t="s">
        <v>366</v>
      </c>
      <c r="H1831" s="41" t="s">
        <v>366</v>
      </c>
      <c r="I1831" s="41" t="s">
        <v>366</v>
      </c>
      <c r="J1831" s="41">
        <v>38353</v>
      </c>
    </row>
    <row r="1832" spans="1:10" x14ac:dyDescent="0.2">
      <c r="A1832" s="41">
        <v>38354</v>
      </c>
      <c r="B1832" s="41">
        <v>38333</v>
      </c>
      <c r="C1832" s="41">
        <v>38333</v>
      </c>
      <c r="D1832" s="41">
        <v>38533</v>
      </c>
      <c r="E1832" s="41">
        <v>38502</v>
      </c>
      <c r="F1832" s="41" t="s">
        <v>366</v>
      </c>
      <c r="G1832" s="41" t="s">
        <v>366</v>
      </c>
      <c r="H1832" s="41" t="s">
        <v>366</v>
      </c>
      <c r="I1832" s="41" t="s">
        <v>366</v>
      </c>
      <c r="J1832" s="41">
        <v>38354</v>
      </c>
    </row>
    <row r="1833" spans="1:10" x14ac:dyDescent="0.2">
      <c r="A1833" s="41">
        <v>38355</v>
      </c>
      <c r="B1833" s="41">
        <v>38335</v>
      </c>
      <c r="C1833" s="41">
        <v>38335</v>
      </c>
      <c r="D1833" s="41">
        <v>38533</v>
      </c>
      <c r="E1833" s="41">
        <v>38502</v>
      </c>
      <c r="F1833" s="41" t="s">
        <v>366</v>
      </c>
      <c r="G1833" s="41" t="s">
        <v>366</v>
      </c>
      <c r="H1833" s="41" t="s">
        <v>366</v>
      </c>
      <c r="I1833" s="41" t="s">
        <v>366</v>
      </c>
      <c r="J1833" s="41">
        <v>38355</v>
      </c>
    </row>
    <row r="1834" spans="1:10" x14ac:dyDescent="0.2">
      <c r="A1834" s="41">
        <v>38356</v>
      </c>
      <c r="B1834" s="41">
        <v>38336</v>
      </c>
      <c r="C1834" s="41">
        <v>38336</v>
      </c>
      <c r="D1834" s="41">
        <v>38533</v>
      </c>
      <c r="E1834" s="41">
        <v>38502</v>
      </c>
      <c r="F1834" s="41" t="s">
        <v>366</v>
      </c>
      <c r="G1834" s="41" t="s">
        <v>366</v>
      </c>
      <c r="H1834" s="41" t="s">
        <v>366</v>
      </c>
      <c r="I1834" s="41" t="s">
        <v>366</v>
      </c>
      <c r="J1834" s="41">
        <v>38356</v>
      </c>
    </row>
    <row r="1835" spans="1:10" x14ac:dyDescent="0.2">
      <c r="A1835" s="41">
        <v>38357</v>
      </c>
      <c r="B1835" s="41">
        <v>38337</v>
      </c>
      <c r="C1835" s="41">
        <v>38337</v>
      </c>
      <c r="D1835" s="41">
        <v>38533</v>
      </c>
      <c r="E1835" s="41">
        <v>38502</v>
      </c>
      <c r="F1835" s="41" t="s">
        <v>366</v>
      </c>
      <c r="G1835" s="41" t="s">
        <v>366</v>
      </c>
      <c r="H1835" s="41" t="s">
        <v>366</v>
      </c>
      <c r="I1835" s="41" t="s">
        <v>366</v>
      </c>
      <c r="J1835" s="41">
        <v>38357</v>
      </c>
    </row>
    <row r="1836" spans="1:10" x14ac:dyDescent="0.2">
      <c r="A1836" s="41">
        <v>38358</v>
      </c>
      <c r="B1836" s="41">
        <v>38339</v>
      </c>
      <c r="C1836" s="41">
        <v>38339</v>
      </c>
      <c r="D1836" s="41">
        <v>38533</v>
      </c>
      <c r="E1836" s="41">
        <v>38502</v>
      </c>
      <c r="F1836" s="41" t="s">
        <v>366</v>
      </c>
      <c r="G1836" s="41" t="s">
        <v>366</v>
      </c>
      <c r="H1836" s="41" t="s">
        <v>366</v>
      </c>
      <c r="I1836" s="41" t="s">
        <v>366</v>
      </c>
      <c r="J1836" s="41">
        <v>38358</v>
      </c>
    </row>
    <row r="1837" spans="1:10" x14ac:dyDescent="0.2">
      <c r="A1837" s="41">
        <v>38359</v>
      </c>
      <c r="B1837" s="41">
        <v>38340</v>
      </c>
      <c r="C1837" s="41">
        <v>38340</v>
      </c>
      <c r="D1837" s="41">
        <v>38533</v>
      </c>
      <c r="E1837" s="41">
        <v>38502</v>
      </c>
      <c r="F1837" s="41" t="s">
        <v>366</v>
      </c>
      <c r="G1837" s="41" t="s">
        <v>366</v>
      </c>
      <c r="H1837" s="41" t="s">
        <v>366</v>
      </c>
      <c r="I1837" s="41" t="s">
        <v>366</v>
      </c>
      <c r="J1837" s="41">
        <v>38359</v>
      </c>
    </row>
    <row r="1838" spans="1:10" x14ac:dyDescent="0.2">
      <c r="A1838" s="41">
        <v>38360</v>
      </c>
      <c r="B1838" s="41">
        <v>38341</v>
      </c>
      <c r="C1838" s="41">
        <v>38341</v>
      </c>
      <c r="D1838" s="41">
        <v>38533</v>
      </c>
      <c r="E1838" s="41">
        <v>38502</v>
      </c>
      <c r="F1838" s="41" t="s">
        <v>366</v>
      </c>
      <c r="G1838" s="41" t="s">
        <v>366</v>
      </c>
      <c r="H1838" s="41" t="s">
        <v>366</v>
      </c>
      <c r="I1838" s="41" t="s">
        <v>366</v>
      </c>
      <c r="J1838" s="41">
        <v>38360</v>
      </c>
    </row>
    <row r="1839" spans="1:10" x14ac:dyDescent="0.2">
      <c r="A1839" s="41">
        <v>38361</v>
      </c>
      <c r="B1839" s="41">
        <v>38343</v>
      </c>
      <c r="C1839" s="41">
        <v>38343</v>
      </c>
      <c r="D1839" s="41">
        <v>38533</v>
      </c>
      <c r="E1839" s="41">
        <v>38502</v>
      </c>
      <c r="F1839" s="41" t="s">
        <v>366</v>
      </c>
      <c r="G1839" s="41" t="s">
        <v>366</v>
      </c>
      <c r="H1839" s="41" t="s">
        <v>366</v>
      </c>
      <c r="I1839" s="41" t="s">
        <v>366</v>
      </c>
      <c r="J1839" s="41">
        <v>38361</v>
      </c>
    </row>
    <row r="1840" spans="1:10" x14ac:dyDescent="0.2">
      <c r="A1840" s="41">
        <v>38362</v>
      </c>
      <c r="B1840" s="41">
        <v>38344</v>
      </c>
      <c r="C1840" s="41">
        <v>38344</v>
      </c>
      <c r="D1840" s="41">
        <v>38533</v>
      </c>
      <c r="E1840" s="41">
        <v>38502</v>
      </c>
      <c r="F1840" s="41" t="s">
        <v>366</v>
      </c>
      <c r="G1840" s="41" t="s">
        <v>366</v>
      </c>
      <c r="H1840" s="41" t="s">
        <v>366</v>
      </c>
      <c r="I1840" s="41" t="s">
        <v>366</v>
      </c>
      <c r="J1840" s="41">
        <v>38362</v>
      </c>
    </row>
    <row r="1841" spans="1:10" x14ac:dyDescent="0.2">
      <c r="A1841" s="41">
        <v>38363</v>
      </c>
      <c r="B1841" s="41">
        <v>38345</v>
      </c>
      <c r="C1841" s="41">
        <v>38345</v>
      </c>
      <c r="D1841" s="41">
        <v>38533</v>
      </c>
      <c r="E1841" s="41">
        <v>38502</v>
      </c>
      <c r="F1841" s="41" t="s">
        <v>366</v>
      </c>
      <c r="G1841" s="41" t="s">
        <v>366</v>
      </c>
      <c r="H1841" s="41" t="s">
        <v>366</v>
      </c>
      <c r="I1841" s="41" t="s">
        <v>366</v>
      </c>
      <c r="J1841" s="41">
        <v>38363</v>
      </c>
    </row>
    <row r="1842" spans="1:10" x14ac:dyDescent="0.2">
      <c r="A1842" s="41">
        <v>38364</v>
      </c>
      <c r="B1842" s="41">
        <v>38347</v>
      </c>
      <c r="C1842" s="41">
        <v>38347</v>
      </c>
      <c r="D1842" s="41">
        <v>38533</v>
      </c>
      <c r="E1842" s="41">
        <v>38502</v>
      </c>
      <c r="F1842" s="41" t="s">
        <v>366</v>
      </c>
      <c r="G1842" s="41" t="s">
        <v>366</v>
      </c>
      <c r="H1842" s="41" t="s">
        <v>366</v>
      </c>
      <c r="I1842" s="41" t="s">
        <v>366</v>
      </c>
      <c r="J1842" s="41">
        <v>38364</v>
      </c>
    </row>
    <row r="1843" spans="1:10" x14ac:dyDescent="0.2">
      <c r="A1843" s="41">
        <v>38365</v>
      </c>
      <c r="B1843" s="41">
        <v>38348</v>
      </c>
      <c r="C1843" s="41">
        <v>38348</v>
      </c>
      <c r="D1843" s="41">
        <v>38533</v>
      </c>
      <c r="E1843" s="41">
        <v>38502</v>
      </c>
      <c r="F1843" s="41" t="s">
        <v>366</v>
      </c>
      <c r="G1843" s="41" t="s">
        <v>366</v>
      </c>
      <c r="H1843" s="41" t="s">
        <v>366</v>
      </c>
      <c r="I1843" s="41" t="s">
        <v>366</v>
      </c>
      <c r="J1843" s="41">
        <v>38365</v>
      </c>
    </row>
    <row r="1844" spans="1:10" x14ac:dyDescent="0.2">
      <c r="A1844" s="41">
        <v>38366</v>
      </c>
      <c r="B1844" s="41">
        <v>38349</v>
      </c>
      <c r="C1844" s="41">
        <v>38349</v>
      </c>
      <c r="D1844" s="41">
        <v>38533</v>
      </c>
      <c r="E1844" s="41">
        <v>38502</v>
      </c>
      <c r="F1844" s="41" t="s">
        <v>366</v>
      </c>
      <c r="G1844" s="41" t="s">
        <v>366</v>
      </c>
      <c r="H1844" s="41" t="s">
        <v>366</v>
      </c>
      <c r="I1844" s="41" t="s">
        <v>366</v>
      </c>
      <c r="J1844" s="41">
        <v>38366</v>
      </c>
    </row>
    <row r="1845" spans="1:10" x14ac:dyDescent="0.2">
      <c r="A1845" s="41">
        <v>38367</v>
      </c>
      <c r="B1845" s="41">
        <v>38351</v>
      </c>
      <c r="C1845" s="41">
        <v>38351</v>
      </c>
      <c r="D1845" s="41">
        <v>38533</v>
      </c>
      <c r="E1845" s="41">
        <v>38502</v>
      </c>
      <c r="F1845" s="41" t="s">
        <v>366</v>
      </c>
      <c r="G1845" s="41">
        <v>38367</v>
      </c>
      <c r="H1845" s="41" t="s">
        <v>366</v>
      </c>
      <c r="I1845" s="41">
        <v>38367</v>
      </c>
      <c r="J1845" s="41">
        <v>38367</v>
      </c>
    </row>
    <row r="1846" spans="1:10" x14ac:dyDescent="0.2">
      <c r="A1846" s="41">
        <v>38368</v>
      </c>
      <c r="B1846" s="41">
        <v>38353</v>
      </c>
      <c r="C1846" s="41">
        <v>38353</v>
      </c>
      <c r="D1846" s="41">
        <v>38533</v>
      </c>
      <c r="E1846" s="41">
        <v>38502</v>
      </c>
      <c r="F1846" s="41">
        <v>38368</v>
      </c>
      <c r="G1846" s="41" t="s">
        <v>366</v>
      </c>
      <c r="H1846" s="41">
        <v>38368</v>
      </c>
      <c r="I1846" s="41" t="s">
        <v>366</v>
      </c>
      <c r="J1846" s="41">
        <v>38368</v>
      </c>
    </row>
    <row r="1847" spans="1:10" x14ac:dyDescent="0.2">
      <c r="A1847" s="41">
        <v>38369</v>
      </c>
      <c r="B1847" s="41">
        <v>38354</v>
      </c>
      <c r="C1847" s="41">
        <v>38354</v>
      </c>
      <c r="D1847" s="41">
        <v>38533</v>
      </c>
      <c r="E1847" s="41">
        <v>38502</v>
      </c>
      <c r="F1847" s="41" t="s">
        <v>366</v>
      </c>
      <c r="G1847" s="41" t="s">
        <v>366</v>
      </c>
      <c r="H1847" s="41" t="s">
        <v>366</v>
      </c>
      <c r="I1847" s="41" t="s">
        <v>366</v>
      </c>
      <c r="J1847" s="41">
        <v>38369</v>
      </c>
    </row>
    <row r="1848" spans="1:10" x14ac:dyDescent="0.2">
      <c r="A1848" s="41">
        <v>38370</v>
      </c>
      <c r="B1848" s="41">
        <v>38356</v>
      </c>
      <c r="C1848" s="41">
        <v>38356</v>
      </c>
      <c r="D1848" s="41">
        <v>38533</v>
      </c>
      <c r="E1848" s="41">
        <v>38502</v>
      </c>
      <c r="F1848" s="41" t="s">
        <v>366</v>
      </c>
      <c r="G1848" s="41" t="s">
        <v>366</v>
      </c>
      <c r="H1848" s="41" t="s">
        <v>366</v>
      </c>
      <c r="I1848" s="41" t="s">
        <v>366</v>
      </c>
      <c r="J1848" s="41">
        <v>38370</v>
      </c>
    </row>
    <row r="1849" spans="1:10" x14ac:dyDescent="0.2">
      <c r="A1849" s="41">
        <v>38371</v>
      </c>
      <c r="B1849" s="41">
        <v>38357</v>
      </c>
      <c r="C1849" s="41">
        <v>38357</v>
      </c>
      <c r="D1849" s="41">
        <v>38533</v>
      </c>
      <c r="E1849" s="41">
        <v>38502</v>
      </c>
      <c r="F1849" s="41" t="s">
        <v>366</v>
      </c>
      <c r="G1849" s="41" t="s">
        <v>366</v>
      </c>
      <c r="H1849" s="41" t="s">
        <v>366</v>
      </c>
      <c r="I1849" s="41" t="s">
        <v>366</v>
      </c>
      <c r="J1849" s="41">
        <v>38371</v>
      </c>
    </row>
    <row r="1850" spans="1:10" x14ac:dyDescent="0.2">
      <c r="A1850" s="41">
        <v>38372</v>
      </c>
      <c r="B1850" s="41">
        <v>38358</v>
      </c>
      <c r="C1850" s="41">
        <v>38358</v>
      </c>
      <c r="D1850" s="41">
        <v>38533</v>
      </c>
      <c r="E1850" s="41">
        <v>38502</v>
      </c>
      <c r="F1850" s="41" t="s">
        <v>366</v>
      </c>
      <c r="G1850" s="41" t="s">
        <v>366</v>
      </c>
      <c r="H1850" s="41" t="s">
        <v>366</v>
      </c>
      <c r="I1850" s="41" t="s">
        <v>366</v>
      </c>
      <c r="J1850" s="41">
        <v>38372</v>
      </c>
    </row>
    <row r="1851" spans="1:10" x14ac:dyDescent="0.2">
      <c r="A1851" s="41">
        <v>38373</v>
      </c>
      <c r="B1851" s="41">
        <v>38360</v>
      </c>
      <c r="C1851" s="41">
        <v>38360</v>
      </c>
      <c r="D1851" s="41">
        <v>38533</v>
      </c>
      <c r="E1851" s="41">
        <v>38502</v>
      </c>
      <c r="F1851" s="41" t="s">
        <v>366</v>
      </c>
      <c r="G1851" s="41" t="s">
        <v>366</v>
      </c>
      <c r="H1851" s="41" t="s">
        <v>366</v>
      </c>
      <c r="I1851" s="41" t="s">
        <v>366</v>
      </c>
      <c r="J1851" s="41">
        <v>38373</v>
      </c>
    </row>
    <row r="1852" spans="1:10" x14ac:dyDescent="0.2">
      <c r="A1852" s="41">
        <v>38374</v>
      </c>
      <c r="B1852" s="41">
        <v>38361</v>
      </c>
      <c r="C1852" s="41">
        <v>38361</v>
      </c>
      <c r="D1852" s="41">
        <v>38533</v>
      </c>
      <c r="E1852" s="41">
        <v>38502</v>
      </c>
      <c r="F1852" s="41" t="s">
        <v>366</v>
      </c>
      <c r="G1852" s="41" t="s">
        <v>366</v>
      </c>
      <c r="H1852" s="41" t="s">
        <v>366</v>
      </c>
      <c r="I1852" s="41" t="s">
        <v>366</v>
      </c>
      <c r="J1852" s="41">
        <v>38374</v>
      </c>
    </row>
    <row r="1853" spans="1:10" x14ac:dyDescent="0.2">
      <c r="A1853" s="41">
        <v>38375</v>
      </c>
      <c r="B1853" s="41">
        <v>38362</v>
      </c>
      <c r="C1853" s="41">
        <v>38362</v>
      </c>
      <c r="D1853" s="41">
        <v>38533</v>
      </c>
      <c r="E1853" s="41">
        <v>38502</v>
      </c>
      <c r="F1853" s="41" t="s">
        <v>366</v>
      </c>
      <c r="G1853" s="41" t="s">
        <v>366</v>
      </c>
      <c r="H1853" s="41" t="s">
        <v>366</v>
      </c>
      <c r="I1853" s="41" t="s">
        <v>366</v>
      </c>
      <c r="J1853" s="41">
        <v>38375</v>
      </c>
    </row>
    <row r="1854" spans="1:10" x14ac:dyDescent="0.2">
      <c r="A1854" s="41">
        <v>38376</v>
      </c>
      <c r="B1854" s="41">
        <v>38364</v>
      </c>
      <c r="C1854" s="41">
        <v>38364</v>
      </c>
      <c r="D1854" s="41">
        <v>38533</v>
      </c>
      <c r="E1854" s="41">
        <v>38502</v>
      </c>
      <c r="F1854" s="41" t="s">
        <v>366</v>
      </c>
      <c r="G1854" s="41" t="s">
        <v>366</v>
      </c>
      <c r="H1854" s="41" t="s">
        <v>366</v>
      </c>
      <c r="I1854" s="41" t="s">
        <v>366</v>
      </c>
      <c r="J1854" s="41">
        <v>38376</v>
      </c>
    </row>
    <row r="1855" spans="1:10" x14ac:dyDescent="0.2">
      <c r="A1855" s="41">
        <v>38377</v>
      </c>
      <c r="B1855" s="41">
        <v>38365</v>
      </c>
      <c r="C1855" s="41">
        <v>38365</v>
      </c>
      <c r="D1855" s="41">
        <v>38533</v>
      </c>
      <c r="E1855" s="41">
        <v>38502</v>
      </c>
      <c r="F1855" s="41" t="s">
        <v>366</v>
      </c>
      <c r="G1855" s="41" t="s">
        <v>366</v>
      </c>
      <c r="H1855" s="41" t="s">
        <v>366</v>
      </c>
      <c r="I1855" s="41" t="s">
        <v>366</v>
      </c>
      <c r="J1855" s="41">
        <v>38377</v>
      </c>
    </row>
    <row r="1856" spans="1:10" x14ac:dyDescent="0.2">
      <c r="A1856" s="41">
        <v>38378</v>
      </c>
      <c r="B1856" s="41">
        <v>38366</v>
      </c>
      <c r="C1856" s="41">
        <v>38366</v>
      </c>
      <c r="D1856" s="41">
        <v>38533</v>
      </c>
      <c r="E1856" s="41">
        <v>38502</v>
      </c>
      <c r="F1856" s="41" t="s">
        <v>366</v>
      </c>
      <c r="G1856" s="41" t="s">
        <v>366</v>
      </c>
      <c r="H1856" s="41" t="s">
        <v>366</v>
      </c>
      <c r="I1856" s="41" t="s">
        <v>366</v>
      </c>
      <c r="J1856" s="41">
        <v>38378</v>
      </c>
    </row>
    <row r="1857" spans="1:10" x14ac:dyDescent="0.2">
      <c r="A1857" s="41">
        <v>38379</v>
      </c>
      <c r="B1857" s="41">
        <v>38368</v>
      </c>
      <c r="C1857" s="41">
        <v>38368</v>
      </c>
      <c r="D1857" s="41">
        <v>38533</v>
      </c>
      <c r="E1857" s="41">
        <v>38502</v>
      </c>
      <c r="F1857" s="41" t="s">
        <v>366</v>
      </c>
      <c r="G1857" s="41" t="s">
        <v>366</v>
      </c>
      <c r="H1857" s="41" t="s">
        <v>366</v>
      </c>
      <c r="I1857" s="41" t="s">
        <v>366</v>
      </c>
      <c r="J1857" s="41">
        <v>38379</v>
      </c>
    </row>
    <row r="1858" spans="1:10" x14ac:dyDescent="0.2">
      <c r="A1858" s="41">
        <v>38380</v>
      </c>
      <c r="B1858" s="41">
        <v>38369</v>
      </c>
      <c r="C1858" s="41">
        <v>38369</v>
      </c>
      <c r="D1858" s="41">
        <v>38533</v>
      </c>
      <c r="E1858" s="41">
        <v>38502</v>
      </c>
      <c r="F1858" s="41" t="s">
        <v>366</v>
      </c>
      <c r="G1858" s="41" t="s">
        <v>366</v>
      </c>
      <c r="H1858" s="41" t="s">
        <v>366</v>
      </c>
      <c r="I1858" s="41" t="s">
        <v>366</v>
      </c>
      <c r="J1858" s="41">
        <v>38380</v>
      </c>
    </row>
    <row r="1859" spans="1:10" x14ac:dyDescent="0.2">
      <c r="A1859" s="41">
        <v>38381</v>
      </c>
      <c r="B1859" s="41">
        <v>38370</v>
      </c>
      <c r="C1859" s="41">
        <v>38370</v>
      </c>
      <c r="D1859" s="41">
        <v>38533</v>
      </c>
      <c r="E1859" s="41">
        <v>38502</v>
      </c>
      <c r="F1859" s="41" t="s">
        <v>366</v>
      </c>
      <c r="G1859" s="41" t="s">
        <v>366</v>
      </c>
      <c r="H1859" s="41" t="s">
        <v>366</v>
      </c>
      <c r="I1859" s="41" t="s">
        <v>366</v>
      </c>
      <c r="J1859" s="41">
        <v>38381</v>
      </c>
    </row>
    <row r="1860" spans="1:10" x14ac:dyDescent="0.2">
      <c r="A1860" s="41">
        <v>38382</v>
      </c>
      <c r="B1860" s="41">
        <v>38372</v>
      </c>
      <c r="C1860" s="41">
        <v>38372</v>
      </c>
      <c r="D1860" s="41">
        <v>38533</v>
      </c>
      <c r="E1860" s="41">
        <v>38502</v>
      </c>
      <c r="F1860" s="41" t="s">
        <v>366</v>
      </c>
      <c r="G1860" s="41" t="s">
        <v>366</v>
      </c>
      <c r="H1860" s="41" t="s">
        <v>366</v>
      </c>
      <c r="I1860" s="41" t="s">
        <v>366</v>
      </c>
      <c r="J1860" s="41">
        <v>38382</v>
      </c>
    </row>
    <row r="1861" spans="1:10" x14ac:dyDescent="0.2">
      <c r="A1861" s="41">
        <v>38383</v>
      </c>
      <c r="B1861" s="41" t="s">
        <v>366</v>
      </c>
      <c r="C1861" s="41">
        <v>38372</v>
      </c>
      <c r="D1861" s="41">
        <v>38533</v>
      </c>
      <c r="E1861" s="41">
        <v>38502</v>
      </c>
      <c r="F1861" s="41" t="s">
        <v>366</v>
      </c>
      <c r="G1861" s="41" t="s">
        <v>366</v>
      </c>
      <c r="H1861" s="41" t="s">
        <v>366</v>
      </c>
      <c r="I1861" s="41" t="s">
        <v>366</v>
      </c>
      <c r="J1861" s="41">
        <v>38382</v>
      </c>
    </row>
    <row r="1862" spans="1:10" x14ac:dyDescent="0.2">
      <c r="A1862" s="41">
        <v>38384</v>
      </c>
      <c r="B1862" s="41">
        <v>38373</v>
      </c>
      <c r="C1862" s="41">
        <v>38373</v>
      </c>
      <c r="D1862" s="41">
        <v>38533</v>
      </c>
      <c r="E1862" s="41">
        <v>38502</v>
      </c>
      <c r="F1862" s="41" t="s">
        <v>366</v>
      </c>
      <c r="G1862" s="41" t="s">
        <v>366</v>
      </c>
      <c r="H1862" s="41" t="s">
        <v>366</v>
      </c>
      <c r="I1862" s="41" t="s">
        <v>366</v>
      </c>
      <c r="J1862" s="41">
        <v>38384</v>
      </c>
    </row>
    <row r="1863" spans="1:10" x14ac:dyDescent="0.2">
      <c r="A1863" s="41">
        <v>38385</v>
      </c>
      <c r="B1863" s="41">
        <v>38374</v>
      </c>
      <c r="C1863" s="41">
        <v>38374</v>
      </c>
      <c r="D1863" s="41">
        <v>38533</v>
      </c>
      <c r="E1863" s="41">
        <v>38502</v>
      </c>
      <c r="F1863" s="41" t="s">
        <v>366</v>
      </c>
      <c r="G1863" s="41" t="s">
        <v>366</v>
      </c>
      <c r="H1863" s="41" t="s">
        <v>366</v>
      </c>
      <c r="I1863" s="41" t="s">
        <v>366</v>
      </c>
      <c r="J1863" s="41">
        <v>38385</v>
      </c>
    </row>
    <row r="1864" spans="1:10" x14ac:dyDescent="0.2">
      <c r="A1864" s="41">
        <v>38386</v>
      </c>
      <c r="B1864" s="41">
        <v>38376</v>
      </c>
      <c r="C1864" s="41">
        <v>38376</v>
      </c>
      <c r="D1864" s="41">
        <v>38533</v>
      </c>
      <c r="E1864" s="41">
        <v>38502</v>
      </c>
      <c r="F1864" s="41" t="s">
        <v>366</v>
      </c>
      <c r="G1864" s="41" t="s">
        <v>366</v>
      </c>
      <c r="H1864" s="41" t="s">
        <v>366</v>
      </c>
      <c r="I1864" s="41" t="s">
        <v>366</v>
      </c>
      <c r="J1864" s="41">
        <v>38386</v>
      </c>
    </row>
    <row r="1865" spans="1:10" x14ac:dyDescent="0.2">
      <c r="A1865" s="41">
        <v>38387</v>
      </c>
      <c r="B1865" s="41">
        <v>38377</v>
      </c>
      <c r="C1865" s="41">
        <v>38377</v>
      </c>
      <c r="D1865" s="41">
        <v>38533</v>
      </c>
      <c r="E1865" s="41">
        <v>38502</v>
      </c>
      <c r="F1865" s="41" t="s">
        <v>366</v>
      </c>
      <c r="G1865" s="41" t="s">
        <v>366</v>
      </c>
      <c r="H1865" s="41" t="s">
        <v>366</v>
      </c>
      <c r="I1865" s="41" t="s">
        <v>366</v>
      </c>
      <c r="J1865" s="41">
        <v>38387</v>
      </c>
    </row>
    <row r="1866" spans="1:10" x14ac:dyDescent="0.2">
      <c r="A1866" s="41">
        <v>38388</v>
      </c>
      <c r="B1866" s="41">
        <v>38378</v>
      </c>
      <c r="C1866" s="41">
        <v>38378</v>
      </c>
      <c r="D1866" s="41">
        <v>38533</v>
      </c>
      <c r="E1866" s="41">
        <v>38502</v>
      </c>
      <c r="F1866" s="41" t="s">
        <v>366</v>
      </c>
      <c r="G1866" s="41" t="s">
        <v>366</v>
      </c>
      <c r="H1866" s="41" t="s">
        <v>366</v>
      </c>
      <c r="I1866" s="41" t="s">
        <v>366</v>
      </c>
      <c r="J1866" s="41">
        <v>38388</v>
      </c>
    </row>
    <row r="1867" spans="1:10" x14ac:dyDescent="0.2">
      <c r="A1867" s="41">
        <v>38389</v>
      </c>
      <c r="B1867" s="41">
        <v>38380</v>
      </c>
      <c r="C1867" s="41">
        <v>38380</v>
      </c>
      <c r="D1867" s="41">
        <v>38533</v>
      </c>
      <c r="E1867" s="41">
        <v>38502</v>
      </c>
      <c r="F1867" s="41" t="s">
        <v>366</v>
      </c>
      <c r="G1867" s="41" t="s">
        <v>366</v>
      </c>
      <c r="H1867" s="41" t="s">
        <v>366</v>
      </c>
      <c r="I1867" s="41" t="s">
        <v>366</v>
      </c>
      <c r="J1867" s="41">
        <v>38389</v>
      </c>
    </row>
    <row r="1868" spans="1:10" x14ac:dyDescent="0.2">
      <c r="A1868" s="41">
        <v>38390</v>
      </c>
      <c r="B1868" s="41">
        <v>38381</v>
      </c>
      <c r="C1868" s="41">
        <v>38381</v>
      </c>
      <c r="D1868" s="41">
        <v>38533</v>
      </c>
      <c r="E1868" s="41">
        <v>38502</v>
      </c>
      <c r="F1868" s="41" t="s">
        <v>366</v>
      </c>
      <c r="G1868" s="41" t="s">
        <v>366</v>
      </c>
      <c r="H1868" s="41" t="s">
        <v>366</v>
      </c>
      <c r="I1868" s="41" t="s">
        <v>366</v>
      </c>
      <c r="J1868" s="41">
        <v>38390</v>
      </c>
    </row>
    <row r="1869" spans="1:10" x14ac:dyDescent="0.2">
      <c r="A1869" s="41">
        <v>38391</v>
      </c>
      <c r="B1869" s="41">
        <v>38382</v>
      </c>
      <c r="C1869" s="41">
        <v>38382</v>
      </c>
      <c r="D1869" s="41">
        <v>38533</v>
      </c>
      <c r="E1869" s="41">
        <v>38502</v>
      </c>
      <c r="F1869" s="41" t="s">
        <v>366</v>
      </c>
      <c r="G1869" s="41" t="s">
        <v>366</v>
      </c>
      <c r="H1869" s="41" t="s">
        <v>366</v>
      </c>
      <c r="I1869" s="41" t="s">
        <v>366</v>
      </c>
      <c r="J1869" s="41">
        <v>38391</v>
      </c>
    </row>
    <row r="1870" spans="1:10" x14ac:dyDescent="0.2">
      <c r="A1870" s="41">
        <v>38392</v>
      </c>
      <c r="B1870" s="41">
        <v>38385</v>
      </c>
      <c r="C1870" s="41">
        <v>38385</v>
      </c>
      <c r="D1870" s="41">
        <v>38533</v>
      </c>
      <c r="E1870" s="41">
        <v>38502</v>
      </c>
      <c r="F1870" s="41" t="s">
        <v>366</v>
      </c>
      <c r="G1870" s="41" t="s">
        <v>366</v>
      </c>
      <c r="H1870" s="41" t="s">
        <v>366</v>
      </c>
      <c r="I1870" s="41" t="s">
        <v>366</v>
      </c>
      <c r="J1870" s="41">
        <v>38392</v>
      </c>
    </row>
    <row r="1871" spans="1:10" x14ac:dyDescent="0.2">
      <c r="A1871" s="41">
        <v>38393</v>
      </c>
      <c r="B1871" s="41">
        <v>38386</v>
      </c>
      <c r="C1871" s="41">
        <v>38386</v>
      </c>
      <c r="D1871" s="41">
        <v>38533</v>
      </c>
      <c r="E1871" s="41">
        <v>38502</v>
      </c>
      <c r="F1871" s="41" t="s">
        <v>366</v>
      </c>
      <c r="G1871" s="41" t="s">
        <v>366</v>
      </c>
      <c r="H1871" s="41" t="s">
        <v>366</v>
      </c>
      <c r="I1871" s="41" t="s">
        <v>366</v>
      </c>
      <c r="J1871" s="41">
        <v>38393</v>
      </c>
    </row>
    <row r="1872" spans="1:10" x14ac:dyDescent="0.2">
      <c r="A1872" s="41">
        <v>38394</v>
      </c>
      <c r="B1872" s="41">
        <v>38387</v>
      </c>
      <c r="C1872" s="41">
        <v>38387</v>
      </c>
      <c r="D1872" s="41">
        <v>38533</v>
      </c>
      <c r="E1872" s="41">
        <v>38502</v>
      </c>
      <c r="F1872" s="41" t="s">
        <v>366</v>
      </c>
      <c r="G1872" s="41" t="s">
        <v>366</v>
      </c>
      <c r="H1872" s="41" t="s">
        <v>366</v>
      </c>
      <c r="I1872" s="41" t="s">
        <v>366</v>
      </c>
      <c r="J1872" s="41">
        <v>38394</v>
      </c>
    </row>
    <row r="1873" spans="1:10" x14ac:dyDescent="0.2">
      <c r="A1873" s="41">
        <v>38395</v>
      </c>
      <c r="B1873" s="41">
        <v>38389</v>
      </c>
      <c r="C1873" s="41">
        <v>38389</v>
      </c>
      <c r="D1873" s="41">
        <v>38533</v>
      </c>
      <c r="E1873" s="41">
        <v>38502</v>
      </c>
      <c r="F1873" s="41" t="s">
        <v>366</v>
      </c>
      <c r="G1873" s="41" t="s">
        <v>366</v>
      </c>
      <c r="H1873" s="41" t="s">
        <v>366</v>
      </c>
      <c r="I1873" s="41" t="s">
        <v>366</v>
      </c>
      <c r="J1873" s="41">
        <v>38395</v>
      </c>
    </row>
    <row r="1874" spans="1:10" x14ac:dyDescent="0.2">
      <c r="A1874" s="41">
        <v>38396</v>
      </c>
      <c r="B1874" s="41">
        <v>38390</v>
      </c>
      <c r="C1874" s="41">
        <v>38390</v>
      </c>
      <c r="D1874" s="41">
        <v>38533</v>
      </c>
      <c r="E1874" s="41">
        <v>38502</v>
      </c>
      <c r="F1874" s="41" t="s">
        <v>366</v>
      </c>
      <c r="G1874" s="41" t="s">
        <v>366</v>
      </c>
      <c r="H1874" s="41" t="s">
        <v>366</v>
      </c>
      <c r="I1874" s="41" t="s">
        <v>366</v>
      </c>
      <c r="J1874" s="41">
        <v>38396</v>
      </c>
    </row>
    <row r="1875" spans="1:10" x14ac:dyDescent="0.2">
      <c r="A1875" s="41">
        <v>38397</v>
      </c>
      <c r="B1875" s="41">
        <v>38391</v>
      </c>
      <c r="C1875" s="41">
        <v>38391</v>
      </c>
      <c r="D1875" s="41">
        <v>38533</v>
      </c>
      <c r="E1875" s="41">
        <v>38502</v>
      </c>
      <c r="F1875" s="41" t="s">
        <v>366</v>
      </c>
      <c r="G1875" s="41" t="s">
        <v>366</v>
      </c>
      <c r="H1875" s="41" t="s">
        <v>366</v>
      </c>
      <c r="I1875" s="41" t="s">
        <v>366</v>
      </c>
      <c r="J1875" s="41">
        <v>38397</v>
      </c>
    </row>
    <row r="1876" spans="1:10" x14ac:dyDescent="0.2">
      <c r="A1876" s="41">
        <v>38398</v>
      </c>
      <c r="B1876" s="41">
        <v>38393</v>
      </c>
      <c r="C1876" s="41">
        <v>38393</v>
      </c>
      <c r="D1876" s="41">
        <v>38533</v>
      </c>
      <c r="E1876" s="41">
        <v>38502</v>
      </c>
      <c r="F1876" s="41" t="s">
        <v>366</v>
      </c>
      <c r="G1876" s="41" t="s">
        <v>366</v>
      </c>
      <c r="H1876" s="41" t="s">
        <v>366</v>
      </c>
      <c r="I1876" s="41" t="s">
        <v>366</v>
      </c>
      <c r="J1876" s="41">
        <v>38398</v>
      </c>
    </row>
    <row r="1877" spans="1:10" x14ac:dyDescent="0.2">
      <c r="A1877" s="41">
        <v>38399</v>
      </c>
      <c r="B1877" s="41">
        <v>38394</v>
      </c>
      <c r="C1877" s="41">
        <v>38394</v>
      </c>
      <c r="D1877" s="41">
        <v>38533</v>
      </c>
      <c r="E1877" s="41">
        <v>38502</v>
      </c>
      <c r="F1877" s="41" t="s">
        <v>366</v>
      </c>
      <c r="G1877" s="41" t="s">
        <v>366</v>
      </c>
      <c r="H1877" s="41" t="s">
        <v>366</v>
      </c>
      <c r="I1877" s="41" t="s">
        <v>366</v>
      </c>
      <c r="J1877" s="41">
        <v>38399</v>
      </c>
    </row>
    <row r="1878" spans="1:10" x14ac:dyDescent="0.2">
      <c r="A1878" s="41">
        <v>38400</v>
      </c>
      <c r="B1878" s="41">
        <v>38395</v>
      </c>
      <c r="C1878" s="41">
        <v>38395</v>
      </c>
      <c r="D1878" s="41">
        <v>38533</v>
      </c>
      <c r="E1878" s="41">
        <v>38502</v>
      </c>
      <c r="F1878" s="41" t="s">
        <v>366</v>
      </c>
      <c r="G1878" s="41" t="s">
        <v>366</v>
      </c>
      <c r="H1878" s="41" t="s">
        <v>366</v>
      </c>
      <c r="I1878" s="41" t="s">
        <v>366</v>
      </c>
      <c r="J1878" s="41">
        <v>38400</v>
      </c>
    </row>
    <row r="1879" spans="1:10" x14ac:dyDescent="0.2">
      <c r="A1879" s="41">
        <v>38401</v>
      </c>
      <c r="B1879" s="41">
        <v>38397</v>
      </c>
      <c r="C1879" s="41">
        <v>38397</v>
      </c>
      <c r="D1879" s="41">
        <v>38533</v>
      </c>
      <c r="E1879" s="41">
        <v>38502</v>
      </c>
      <c r="F1879" s="41" t="s">
        <v>366</v>
      </c>
      <c r="G1879" s="41" t="s">
        <v>366</v>
      </c>
      <c r="H1879" s="41" t="s">
        <v>366</v>
      </c>
      <c r="I1879" s="41" t="s">
        <v>366</v>
      </c>
      <c r="J1879" s="41">
        <v>38401</v>
      </c>
    </row>
    <row r="1880" spans="1:10" x14ac:dyDescent="0.2">
      <c r="A1880" s="41">
        <v>38402</v>
      </c>
      <c r="B1880" s="41">
        <v>38398</v>
      </c>
      <c r="C1880" s="41">
        <v>38398</v>
      </c>
      <c r="D1880" s="41">
        <v>38533</v>
      </c>
      <c r="E1880" s="41">
        <v>38502</v>
      </c>
      <c r="F1880" s="41" t="s">
        <v>366</v>
      </c>
      <c r="G1880" s="41" t="s">
        <v>366</v>
      </c>
      <c r="H1880" s="41" t="s">
        <v>366</v>
      </c>
      <c r="I1880" s="41" t="s">
        <v>366</v>
      </c>
      <c r="J1880" s="41">
        <v>38402</v>
      </c>
    </row>
    <row r="1881" spans="1:10" x14ac:dyDescent="0.2">
      <c r="A1881" s="41">
        <v>38403</v>
      </c>
      <c r="B1881" s="41">
        <v>38399</v>
      </c>
      <c r="C1881" s="41">
        <v>38399</v>
      </c>
      <c r="D1881" s="41">
        <v>38533</v>
      </c>
      <c r="E1881" s="41">
        <v>38502</v>
      </c>
      <c r="F1881" s="41" t="s">
        <v>366</v>
      </c>
      <c r="G1881" s="41" t="s">
        <v>366</v>
      </c>
      <c r="H1881" s="41" t="s">
        <v>366</v>
      </c>
      <c r="I1881" s="41" t="s">
        <v>366</v>
      </c>
      <c r="J1881" s="41">
        <v>38403</v>
      </c>
    </row>
    <row r="1882" spans="1:10" x14ac:dyDescent="0.2">
      <c r="A1882" s="41">
        <v>38404</v>
      </c>
      <c r="B1882" s="41">
        <v>38401</v>
      </c>
      <c r="C1882" s="41">
        <v>38401</v>
      </c>
      <c r="D1882" s="41">
        <v>38533</v>
      </c>
      <c r="E1882" s="41">
        <v>38502</v>
      </c>
      <c r="F1882" s="41" t="s">
        <v>366</v>
      </c>
      <c r="G1882" s="41" t="s">
        <v>366</v>
      </c>
      <c r="H1882" s="41" t="s">
        <v>366</v>
      </c>
      <c r="I1882" s="41" t="s">
        <v>366</v>
      </c>
      <c r="J1882" s="41">
        <v>38404</v>
      </c>
    </row>
    <row r="1883" spans="1:10" x14ac:dyDescent="0.2">
      <c r="A1883" s="41">
        <v>38405</v>
      </c>
      <c r="B1883" s="41">
        <v>38402</v>
      </c>
      <c r="C1883" s="41">
        <v>38402</v>
      </c>
      <c r="D1883" s="41">
        <v>38533</v>
      </c>
      <c r="E1883" s="41">
        <v>38502</v>
      </c>
      <c r="F1883" s="41" t="s">
        <v>366</v>
      </c>
      <c r="G1883" s="41" t="s">
        <v>366</v>
      </c>
      <c r="H1883" s="41" t="s">
        <v>366</v>
      </c>
      <c r="I1883" s="41" t="s">
        <v>366</v>
      </c>
      <c r="J1883" s="41">
        <v>38405</v>
      </c>
    </row>
    <row r="1884" spans="1:10" x14ac:dyDescent="0.2">
      <c r="A1884" s="41">
        <v>38406</v>
      </c>
      <c r="B1884" s="41">
        <v>38403</v>
      </c>
      <c r="C1884" s="41">
        <v>38403</v>
      </c>
      <c r="D1884" s="41">
        <v>38533</v>
      </c>
      <c r="E1884" s="41">
        <v>38502</v>
      </c>
      <c r="F1884" s="41" t="s">
        <v>366</v>
      </c>
      <c r="G1884" s="41" t="s">
        <v>366</v>
      </c>
      <c r="H1884" s="41" t="s">
        <v>366</v>
      </c>
      <c r="I1884" s="41" t="s">
        <v>366</v>
      </c>
      <c r="J1884" s="41">
        <v>38406</v>
      </c>
    </row>
    <row r="1885" spans="1:10" x14ac:dyDescent="0.2">
      <c r="A1885" s="41">
        <v>38407</v>
      </c>
      <c r="B1885" s="41">
        <v>38405</v>
      </c>
      <c r="C1885" s="41">
        <v>38405</v>
      </c>
      <c r="D1885" s="41">
        <v>38533</v>
      </c>
      <c r="E1885" s="41">
        <v>38502</v>
      </c>
      <c r="F1885" s="41" t="s">
        <v>366</v>
      </c>
      <c r="G1885" s="41" t="s">
        <v>366</v>
      </c>
      <c r="H1885" s="41" t="s">
        <v>366</v>
      </c>
      <c r="I1885" s="41" t="s">
        <v>366</v>
      </c>
      <c r="J1885" s="41">
        <v>38407</v>
      </c>
    </row>
    <row r="1886" spans="1:10" x14ac:dyDescent="0.2">
      <c r="A1886" s="41">
        <v>38408</v>
      </c>
      <c r="B1886" s="41">
        <v>38406</v>
      </c>
      <c r="C1886" s="41">
        <v>38406</v>
      </c>
      <c r="D1886" s="41">
        <v>38533</v>
      </c>
      <c r="E1886" s="41">
        <v>38502</v>
      </c>
      <c r="F1886" s="41" t="s">
        <v>366</v>
      </c>
      <c r="G1886" s="41" t="s">
        <v>366</v>
      </c>
      <c r="H1886" s="41" t="s">
        <v>366</v>
      </c>
      <c r="I1886" s="41" t="s">
        <v>366</v>
      </c>
      <c r="J1886" s="41">
        <v>38408</v>
      </c>
    </row>
    <row r="1887" spans="1:10" x14ac:dyDescent="0.2">
      <c r="A1887" s="41">
        <v>38409</v>
      </c>
      <c r="B1887" s="41">
        <v>38407</v>
      </c>
      <c r="C1887" s="41">
        <v>38407</v>
      </c>
      <c r="D1887" s="41">
        <v>38533</v>
      </c>
      <c r="E1887" s="41">
        <v>38502</v>
      </c>
      <c r="F1887" s="41" t="s">
        <v>366</v>
      </c>
      <c r="G1887" s="41" t="s">
        <v>366</v>
      </c>
      <c r="H1887" s="41" t="s">
        <v>366</v>
      </c>
      <c r="I1887" s="41" t="s">
        <v>366</v>
      </c>
      <c r="J1887" s="41">
        <v>38409</v>
      </c>
    </row>
    <row r="1888" spans="1:10" x14ac:dyDescent="0.2">
      <c r="A1888" s="41">
        <v>38410</v>
      </c>
      <c r="B1888" s="41">
        <v>38409</v>
      </c>
      <c r="C1888" s="41">
        <v>38409</v>
      </c>
      <c r="D1888" s="41">
        <v>38533</v>
      </c>
      <c r="E1888" s="41">
        <v>38502</v>
      </c>
      <c r="F1888" s="41" t="s">
        <v>366</v>
      </c>
      <c r="G1888" s="41" t="s">
        <v>366</v>
      </c>
      <c r="H1888" s="41" t="s">
        <v>366</v>
      </c>
      <c r="I1888" s="41" t="s">
        <v>366</v>
      </c>
      <c r="J1888" s="41">
        <v>38410</v>
      </c>
    </row>
    <row r="1889" spans="1:10" x14ac:dyDescent="0.2">
      <c r="A1889" s="41">
        <v>38411</v>
      </c>
      <c r="B1889" s="41">
        <v>38411</v>
      </c>
      <c r="C1889" s="41">
        <v>38411</v>
      </c>
      <c r="D1889" s="41">
        <v>38533</v>
      </c>
      <c r="E1889" s="41">
        <v>38502</v>
      </c>
      <c r="F1889" s="41" t="s">
        <v>366</v>
      </c>
      <c r="G1889" s="41" t="s">
        <v>366</v>
      </c>
      <c r="H1889" s="41" t="s">
        <v>366</v>
      </c>
      <c r="I1889" s="41" t="s">
        <v>366</v>
      </c>
      <c r="J1889" s="41">
        <v>38411</v>
      </c>
    </row>
    <row r="1890" spans="1:10" x14ac:dyDescent="0.2">
      <c r="A1890" s="41">
        <v>38412</v>
      </c>
      <c r="B1890" s="41">
        <v>38412</v>
      </c>
      <c r="C1890" s="41">
        <v>38412</v>
      </c>
      <c r="D1890" s="41">
        <v>38533</v>
      </c>
      <c r="E1890" s="41">
        <v>38502</v>
      </c>
      <c r="F1890" s="41" t="s">
        <v>366</v>
      </c>
      <c r="G1890" s="41" t="s">
        <v>366</v>
      </c>
      <c r="H1890" s="41" t="s">
        <v>366</v>
      </c>
      <c r="I1890" s="41" t="s">
        <v>366</v>
      </c>
      <c r="J1890" s="41">
        <v>38412</v>
      </c>
    </row>
    <row r="1891" spans="1:10" x14ac:dyDescent="0.2">
      <c r="A1891" s="41">
        <v>38413</v>
      </c>
      <c r="B1891" s="41">
        <v>38413</v>
      </c>
      <c r="C1891" s="41">
        <v>38413</v>
      </c>
      <c r="D1891" s="41">
        <v>38533</v>
      </c>
      <c r="E1891" s="41">
        <v>38502</v>
      </c>
      <c r="F1891" s="41" t="s">
        <v>366</v>
      </c>
      <c r="G1891" s="41" t="s">
        <v>366</v>
      </c>
      <c r="H1891" s="41" t="s">
        <v>366</v>
      </c>
      <c r="I1891" s="41" t="s">
        <v>366</v>
      </c>
      <c r="J1891" s="41">
        <v>38413</v>
      </c>
    </row>
    <row r="1892" spans="1:10" x14ac:dyDescent="0.2">
      <c r="A1892" s="41">
        <v>38414</v>
      </c>
      <c r="B1892" s="41">
        <v>38415</v>
      </c>
      <c r="C1892" s="41">
        <v>38415</v>
      </c>
      <c r="D1892" s="41">
        <v>38533</v>
      </c>
      <c r="E1892" s="41">
        <v>38502</v>
      </c>
      <c r="F1892" s="41" t="s">
        <v>366</v>
      </c>
      <c r="G1892" s="41" t="s">
        <v>366</v>
      </c>
      <c r="H1892" s="41" t="s">
        <v>366</v>
      </c>
      <c r="I1892" s="41" t="s">
        <v>366</v>
      </c>
      <c r="J1892" s="41">
        <v>38414</v>
      </c>
    </row>
    <row r="1893" spans="1:10" x14ac:dyDescent="0.2">
      <c r="A1893" s="41">
        <v>38415</v>
      </c>
      <c r="B1893" s="41">
        <v>38416</v>
      </c>
      <c r="C1893" s="41">
        <v>38416</v>
      </c>
      <c r="D1893" s="41">
        <v>38533</v>
      </c>
      <c r="E1893" s="41">
        <v>38502</v>
      </c>
      <c r="F1893" s="41" t="s">
        <v>366</v>
      </c>
      <c r="G1893" s="41" t="s">
        <v>366</v>
      </c>
      <c r="H1893" s="41" t="s">
        <v>366</v>
      </c>
      <c r="I1893" s="41" t="s">
        <v>366</v>
      </c>
      <c r="J1893" s="41">
        <v>38415</v>
      </c>
    </row>
    <row r="1894" spans="1:10" x14ac:dyDescent="0.2">
      <c r="A1894" s="41">
        <v>38416</v>
      </c>
      <c r="B1894" s="41">
        <v>38417</v>
      </c>
      <c r="C1894" s="41">
        <v>38417</v>
      </c>
      <c r="D1894" s="41">
        <v>38533</v>
      </c>
      <c r="E1894" s="41">
        <v>38502</v>
      </c>
      <c r="F1894" s="41" t="s">
        <v>366</v>
      </c>
      <c r="G1894" s="41" t="s">
        <v>366</v>
      </c>
      <c r="H1894" s="41" t="s">
        <v>366</v>
      </c>
      <c r="I1894" s="41" t="s">
        <v>366</v>
      </c>
      <c r="J1894" s="41">
        <v>38416</v>
      </c>
    </row>
    <row r="1895" spans="1:10" x14ac:dyDescent="0.2">
      <c r="A1895" s="41">
        <v>38417</v>
      </c>
      <c r="B1895" s="41">
        <v>38419</v>
      </c>
      <c r="C1895" s="41">
        <v>38419</v>
      </c>
      <c r="D1895" s="41">
        <v>38533</v>
      </c>
      <c r="E1895" s="41">
        <v>38502</v>
      </c>
      <c r="F1895" s="41" t="s">
        <v>366</v>
      </c>
      <c r="G1895" s="41" t="s">
        <v>366</v>
      </c>
      <c r="H1895" s="41" t="s">
        <v>366</v>
      </c>
      <c r="I1895" s="41" t="s">
        <v>366</v>
      </c>
      <c r="J1895" s="41">
        <v>38417</v>
      </c>
    </row>
    <row r="1896" spans="1:10" x14ac:dyDescent="0.2">
      <c r="A1896" s="41">
        <v>38418</v>
      </c>
      <c r="B1896" s="41">
        <v>38420</v>
      </c>
      <c r="C1896" s="41">
        <v>38420</v>
      </c>
      <c r="D1896" s="41">
        <v>38533</v>
      </c>
      <c r="E1896" s="41">
        <v>38502</v>
      </c>
      <c r="F1896" s="41" t="s">
        <v>366</v>
      </c>
      <c r="G1896" s="41" t="s">
        <v>366</v>
      </c>
      <c r="H1896" s="41" t="s">
        <v>366</v>
      </c>
      <c r="I1896" s="41" t="s">
        <v>366</v>
      </c>
      <c r="J1896" s="41">
        <v>38418</v>
      </c>
    </row>
    <row r="1897" spans="1:10" x14ac:dyDescent="0.2">
      <c r="A1897" s="41">
        <v>38419</v>
      </c>
      <c r="B1897" s="41">
        <v>38421</v>
      </c>
      <c r="C1897" s="41">
        <v>38421</v>
      </c>
      <c r="D1897" s="41">
        <v>38533</v>
      </c>
      <c r="E1897" s="41">
        <v>38502</v>
      </c>
      <c r="F1897" s="41" t="s">
        <v>366</v>
      </c>
      <c r="G1897" s="41" t="s">
        <v>366</v>
      </c>
      <c r="H1897" s="41" t="s">
        <v>366</v>
      </c>
      <c r="I1897" s="41" t="s">
        <v>366</v>
      </c>
      <c r="J1897" s="41">
        <v>38419</v>
      </c>
    </row>
    <row r="1898" spans="1:10" x14ac:dyDescent="0.2">
      <c r="A1898" s="41">
        <v>38420</v>
      </c>
      <c r="B1898" s="41">
        <v>38423</v>
      </c>
      <c r="C1898" s="41">
        <v>38423</v>
      </c>
      <c r="D1898" s="41">
        <v>38533</v>
      </c>
      <c r="E1898" s="41">
        <v>38502</v>
      </c>
      <c r="F1898" s="41" t="s">
        <v>366</v>
      </c>
      <c r="G1898" s="41" t="s">
        <v>366</v>
      </c>
      <c r="H1898" s="41" t="s">
        <v>366</v>
      </c>
      <c r="I1898" s="41" t="s">
        <v>366</v>
      </c>
      <c r="J1898" s="41">
        <v>38420</v>
      </c>
    </row>
    <row r="1899" spans="1:10" x14ac:dyDescent="0.2">
      <c r="A1899" s="41">
        <v>38421</v>
      </c>
      <c r="B1899" s="41">
        <v>38424</v>
      </c>
      <c r="C1899" s="41">
        <v>38424</v>
      </c>
      <c r="D1899" s="41">
        <v>38533</v>
      </c>
      <c r="E1899" s="41">
        <v>38502</v>
      </c>
      <c r="F1899" s="41" t="s">
        <v>366</v>
      </c>
      <c r="G1899" s="41" t="s">
        <v>366</v>
      </c>
      <c r="H1899" s="41" t="s">
        <v>366</v>
      </c>
      <c r="I1899" s="41" t="s">
        <v>366</v>
      </c>
      <c r="J1899" s="41">
        <v>38421</v>
      </c>
    </row>
    <row r="1900" spans="1:10" x14ac:dyDescent="0.2">
      <c r="A1900" s="41">
        <v>38422</v>
      </c>
      <c r="B1900" s="41">
        <v>38425</v>
      </c>
      <c r="C1900" s="41">
        <v>38425</v>
      </c>
      <c r="D1900" s="41">
        <v>38533</v>
      </c>
      <c r="E1900" s="41">
        <v>38502</v>
      </c>
      <c r="F1900" s="41" t="s">
        <v>366</v>
      </c>
      <c r="G1900" s="41" t="s">
        <v>366</v>
      </c>
      <c r="H1900" s="41" t="s">
        <v>366</v>
      </c>
      <c r="I1900" s="41" t="s">
        <v>366</v>
      </c>
      <c r="J1900" s="41">
        <v>38422</v>
      </c>
    </row>
    <row r="1901" spans="1:10" x14ac:dyDescent="0.2">
      <c r="A1901" s="41">
        <v>38423</v>
      </c>
      <c r="B1901" s="41">
        <v>38427</v>
      </c>
      <c r="C1901" s="41">
        <v>38427</v>
      </c>
      <c r="D1901" s="41">
        <v>38533</v>
      </c>
      <c r="E1901" s="41">
        <v>38502</v>
      </c>
      <c r="F1901" s="41" t="s">
        <v>366</v>
      </c>
      <c r="G1901" s="41" t="s">
        <v>366</v>
      </c>
      <c r="H1901" s="41" t="s">
        <v>366</v>
      </c>
      <c r="I1901" s="41" t="s">
        <v>366</v>
      </c>
      <c r="J1901" s="41">
        <v>38423</v>
      </c>
    </row>
    <row r="1902" spans="1:10" x14ac:dyDescent="0.2">
      <c r="A1902" s="41">
        <v>38424</v>
      </c>
      <c r="B1902" s="41">
        <v>38428</v>
      </c>
      <c r="C1902" s="41">
        <v>38428</v>
      </c>
      <c r="D1902" s="41">
        <v>38533</v>
      </c>
      <c r="E1902" s="41">
        <v>38502</v>
      </c>
      <c r="F1902" s="41" t="s">
        <v>366</v>
      </c>
      <c r="G1902" s="41" t="s">
        <v>366</v>
      </c>
      <c r="H1902" s="41" t="s">
        <v>366</v>
      </c>
      <c r="I1902" s="41" t="s">
        <v>366</v>
      </c>
      <c r="J1902" s="41">
        <v>38424</v>
      </c>
    </row>
    <row r="1903" spans="1:10" x14ac:dyDescent="0.2">
      <c r="A1903" s="41">
        <v>38425</v>
      </c>
      <c r="B1903" s="41">
        <v>38429</v>
      </c>
      <c r="C1903" s="41">
        <v>38429</v>
      </c>
      <c r="D1903" s="41">
        <v>38533</v>
      </c>
      <c r="E1903" s="41">
        <v>38502</v>
      </c>
      <c r="F1903" s="41" t="s">
        <v>366</v>
      </c>
      <c r="G1903" s="41" t="s">
        <v>366</v>
      </c>
      <c r="H1903" s="41" t="s">
        <v>366</v>
      </c>
      <c r="I1903" s="41" t="s">
        <v>366</v>
      </c>
      <c r="J1903" s="41">
        <v>38425</v>
      </c>
    </row>
    <row r="1904" spans="1:10" x14ac:dyDescent="0.2">
      <c r="A1904" s="41">
        <v>38426</v>
      </c>
      <c r="B1904" s="41">
        <v>38431</v>
      </c>
      <c r="C1904" s="41">
        <v>38431</v>
      </c>
      <c r="D1904" s="41">
        <v>38533</v>
      </c>
      <c r="E1904" s="41">
        <v>38502</v>
      </c>
      <c r="F1904" s="41" t="s">
        <v>366</v>
      </c>
      <c r="G1904" s="41" t="s">
        <v>366</v>
      </c>
      <c r="H1904" s="41" t="s">
        <v>366</v>
      </c>
      <c r="I1904" s="41" t="s">
        <v>366</v>
      </c>
      <c r="J1904" s="41">
        <v>38426</v>
      </c>
    </row>
    <row r="1905" spans="1:10" x14ac:dyDescent="0.2">
      <c r="A1905" s="41">
        <v>38427</v>
      </c>
      <c r="B1905" s="41">
        <v>38432</v>
      </c>
      <c r="C1905" s="41">
        <v>38432</v>
      </c>
      <c r="D1905" s="41">
        <v>38533</v>
      </c>
      <c r="E1905" s="41">
        <v>38502</v>
      </c>
      <c r="F1905" s="41" t="s">
        <v>366</v>
      </c>
      <c r="G1905" s="41" t="s">
        <v>366</v>
      </c>
      <c r="H1905" s="41" t="s">
        <v>366</v>
      </c>
      <c r="I1905" s="41" t="s">
        <v>366</v>
      </c>
      <c r="J1905" s="41">
        <v>38427</v>
      </c>
    </row>
    <row r="1906" spans="1:10" x14ac:dyDescent="0.2">
      <c r="A1906" s="41">
        <v>38428</v>
      </c>
      <c r="B1906" s="41">
        <v>38433</v>
      </c>
      <c r="C1906" s="41">
        <v>38433</v>
      </c>
      <c r="D1906" s="41">
        <v>38533</v>
      </c>
      <c r="E1906" s="41">
        <v>38502</v>
      </c>
      <c r="F1906" s="41" t="s">
        <v>366</v>
      </c>
      <c r="G1906" s="41" t="s">
        <v>366</v>
      </c>
      <c r="H1906" s="41" t="s">
        <v>366</v>
      </c>
      <c r="I1906" s="41" t="s">
        <v>366</v>
      </c>
      <c r="J1906" s="41">
        <v>38428</v>
      </c>
    </row>
    <row r="1907" spans="1:10" x14ac:dyDescent="0.2">
      <c r="A1907" s="41">
        <v>38429</v>
      </c>
      <c r="B1907" s="41">
        <v>38435</v>
      </c>
      <c r="C1907" s="41">
        <v>38435</v>
      </c>
      <c r="D1907" s="41">
        <v>38533</v>
      </c>
      <c r="E1907" s="41">
        <v>38502</v>
      </c>
      <c r="F1907" s="41" t="s">
        <v>366</v>
      </c>
      <c r="G1907" s="41" t="s">
        <v>366</v>
      </c>
      <c r="H1907" s="41" t="s">
        <v>366</v>
      </c>
      <c r="I1907" s="41" t="s">
        <v>366</v>
      </c>
      <c r="J1907" s="41">
        <v>38429</v>
      </c>
    </row>
    <row r="1908" spans="1:10" x14ac:dyDescent="0.2">
      <c r="A1908" s="41">
        <v>38430</v>
      </c>
      <c r="B1908" s="41">
        <v>38436</v>
      </c>
      <c r="C1908" s="41">
        <v>38436</v>
      </c>
      <c r="D1908" s="41">
        <v>38533</v>
      </c>
      <c r="E1908" s="41">
        <v>38502</v>
      </c>
      <c r="F1908" s="41" t="s">
        <v>366</v>
      </c>
      <c r="G1908" s="41" t="s">
        <v>366</v>
      </c>
      <c r="H1908" s="41" t="s">
        <v>366</v>
      </c>
      <c r="I1908" s="41" t="s">
        <v>366</v>
      </c>
      <c r="J1908" s="41">
        <v>38430</v>
      </c>
    </row>
    <row r="1909" spans="1:10" x14ac:dyDescent="0.2">
      <c r="A1909" s="41">
        <v>38431</v>
      </c>
      <c r="B1909" s="41">
        <v>38437</v>
      </c>
      <c r="C1909" s="41">
        <v>38437</v>
      </c>
      <c r="D1909" s="41">
        <v>38533</v>
      </c>
      <c r="E1909" s="41">
        <v>38502</v>
      </c>
      <c r="F1909" s="41" t="s">
        <v>366</v>
      </c>
      <c r="G1909" s="41" t="s">
        <v>366</v>
      </c>
      <c r="H1909" s="41" t="s">
        <v>366</v>
      </c>
      <c r="I1909" s="41" t="s">
        <v>366</v>
      </c>
      <c r="J1909" s="41">
        <v>38431</v>
      </c>
    </row>
    <row r="1910" spans="1:10" x14ac:dyDescent="0.2">
      <c r="A1910" s="41">
        <v>38432</v>
      </c>
      <c r="B1910" s="41">
        <v>38439</v>
      </c>
      <c r="C1910" s="41">
        <v>38439</v>
      </c>
      <c r="D1910" s="41">
        <v>38533</v>
      </c>
      <c r="E1910" s="41">
        <v>38502</v>
      </c>
      <c r="F1910" s="41" t="s">
        <v>366</v>
      </c>
      <c r="G1910" s="41" t="s">
        <v>366</v>
      </c>
      <c r="H1910" s="41" t="s">
        <v>366</v>
      </c>
      <c r="I1910" s="41" t="s">
        <v>366</v>
      </c>
      <c r="J1910" s="41">
        <v>38432</v>
      </c>
    </row>
    <row r="1911" spans="1:10" x14ac:dyDescent="0.2">
      <c r="A1911" s="41">
        <v>38433</v>
      </c>
      <c r="B1911" s="41">
        <v>38440</v>
      </c>
      <c r="C1911" s="41">
        <v>38440</v>
      </c>
      <c r="D1911" s="41">
        <v>38533</v>
      </c>
      <c r="E1911" s="41">
        <v>38502</v>
      </c>
      <c r="F1911" s="41" t="s">
        <v>366</v>
      </c>
      <c r="G1911" s="41" t="s">
        <v>366</v>
      </c>
      <c r="H1911" s="41" t="s">
        <v>366</v>
      </c>
      <c r="I1911" s="41" t="s">
        <v>366</v>
      </c>
      <c r="J1911" s="41">
        <v>38433</v>
      </c>
    </row>
    <row r="1912" spans="1:10" x14ac:dyDescent="0.2">
      <c r="A1912" s="41">
        <v>38434</v>
      </c>
      <c r="B1912" s="41">
        <v>38441</v>
      </c>
      <c r="C1912" s="41">
        <v>38441</v>
      </c>
      <c r="D1912" s="41">
        <v>38533</v>
      </c>
      <c r="E1912" s="41">
        <v>38502</v>
      </c>
      <c r="F1912" s="41" t="s">
        <v>366</v>
      </c>
      <c r="G1912" s="41" t="s">
        <v>366</v>
      </c>
      <c r="H1912" s="41" t="s">
        <v>366</v>
      </c>
      <c r="I1912" s="41" t="s">
        <v>366</v>
      </c>
      <c r="J1912" s="41">
        <v>38434</v>
      </c>
    </row>
    <row r="1913" spans="1:10" x14ac:dyDescent="0.2">
      <c r="A1913" s="41">
        <v>38435</v>
      </c>
      <c r="B1913" s="41">
        <v>38444</v>
      </c>
      <c r="C1913" s="41">
        <v>38444</v>
      </c>
      <c r="D1913" s="41">
        <v>38533</v>
      </c>
      <c r="E1913" s="41">
        <v>38502</v>
      </c>
      <c r="F1913" s="41" t="s">
        <v>366</v>
      </c>
      <c r="G1913" s="41" t="s">
        <v>366</v>
      </c>
      <c r="H1913" s="41" t="s">
        <v>366</v>
      </c>
      <c r="I1913" s="41" t="s">
        <v>366</v>
      </c>
      <c r="J1913" s="41">
        <v>38435</v>
      </c>
    </row>
    <row r="1914" spans="1:10" x14ac:dyDescent="0.2">
      <c r="A1914" s="41">
        <v>38436</v>
      </c>
      <c r="B1914" s="41">
        <v>38445</v>
      </c>
      <c r="C1914" s="41">
        <v>38445</v>
      </c>
      <c r="D1914" s="41">
        <v>38533</v>
      </c>
      <c r="E1914" s="41">
        <v>38502</v>
      </c>
      <c r="F1914" s="41" t="s">
        <v>366</v>
      </c>
      <c r="G1914" s="41" t="s">
        <v>366</v>
      </c>
      <c r="H1914" s="41" t="s">
        <v>366</v>
      </c>
      <c r="I1914" s="41" t="s">
        <v>366</v>
      </c>
      <c r="J1914" s="41">
        <v>38436</v>
      </c>
    </row>
    <row r="1915" spans="1:10" x14ac:dyDescent="0.2">
      <c r="A1915" s="41">
        <v>38437</v>
      </c>
      <c r="B1915" s="41">
        <v>38446</v>
      </c>
      <c r="C1915" s="41">
        <v>38446</v>
      </c>
      <c r="D1915" s="41">
        <v>38533</v>
      </c>
      <c r="E1915" s="41">
        <v>38502</v>
      </c>
      <c r="F1915" s="41" t="s">
        <v>366</v>
      </c>
      <c r="G1915" s="41" t="s">
        <v>366</v>
      </c>
      <c r="H1915" s="41" t="s">
        <v>366</v>
      </c>
      <c r="I1915" s="41" t="s">
        <v>366</v>
      </c>
      <c r="J1915" s="41">
        <v>38437</v>
      </c>
    </row>
    <row r="1916" spans="1:10" x14ac:dyDescent="0.2">
      <c r="A1916" s="41">
        <v>38438</v>
      </c>
      <c r="B1916" s="41">
        <v>38448</v>
      </c>
      <c r="C1916" s="41">
        <v>38448</v>
      </c>
      <c r="D1916" s="41">
        <v>38533</v>
      </c>
      <c r="E1916" s="41">
        <v>38502</v>
      </c>
      <c r="F1916" s="41" t="s">
        <v>366</v>
      </c>
      <c r="G1916" s="41" t="s">
        <v>366</v>
      </c>
      <c r="H1916" s="41" t="s">
        <v>366</v>
      </c>
      <c r="I1916" s="41" t="s">
        <v>366</v>
      </c>
      <c r="J1916" s="41">
        <v>38438</v>
      </c>
    </row>
    <row r="1917" spans="1:10" x14ac:dyDescent="0.2">
      <c r="A1917" s="41">
        <v>38439</v>
      </c>
      <c r="B1917" s="41">
        <v>38449</v>
      </c>
      <c r="C1917" s="41">
        <v>38449</v>
      </c>
      <c r="D1917" s="41">
        <v>38533</v>
      </c>
      <c r="E1917" s="41">
        <v>38502</v>
      </c>
      <c r="F1917" s="41" t="s">
        <v>366</v>
      </c>
      <c r="G1917" s="41" t="s">
        <v>366</v>
      </c>
      <c r="H1917" s="41" t="s">
        <v>366</v>
      </c>
      <c r="I1917" s="41" t="s">
        <v>366</v>
      </c>
      <c r="J1917" s="41">
        <v>38439</v>
      </c>
    </row>
    <row r="1918" spans="1:10" x14ac:dyDescent="0.2">
      <c r="A1918" s="41">
        <v>38440</v>
      </c>
      <c r="B1918" s="41">
        <v>38450</v>
      </c>
      <c r="C1918" s="41">
        <v>38450</v>
      </c>
      <c r="D1918" s="41">
        <v>38533</v>
      </c>
      <c r="E1918" s="41">
        <v>38502</v>
      </c>
      <c r="F1918" s="41" t="s">
        <v>366</v>
      </c>
      <c r="G1918" s="41" t="s">
        <v>366</v>
      </c>
      <c r="H1918" s="41" t="s">
        <v>366</v>
      </c>
      <c r="I1918" s="41" t="s">
        <v>366</v>
      </c>
      <c r="J1918" s="41">
        <v>38440</v>
      </c>
    </row>
    <row r="1919" spans="1:10" x14ac:dyDescent="0.2">
      <c r="A1919" s="41">
        <v>38441</v>
      </c>
      <c r="B1919" s="41">
        <v>38452</v>
      </c>
      <c r="C1919" s="41">
        <v>38452</v>
      </c>
      <c r="D1919" s="41">
        <v>38533</v>
      </c>
      <c r="E1919" s="41">
        <v>38502</v>
      </c>
      <c r="F1919" s="41" t="s">
        <v>366</v>
      </c>
      <c r="G1919" s="41" t="s">
        <v>366</v>
      </c>
      <c r="H1919" s="41" t="s">
        <v>366</v>
      </c>
      <c r="I1919" s="41" t="s">
        <v>366</v>
      </c>
      <c r="J1919" s="41">
        <v>38441</v>
      </c>
    </row>
    <row r="1920" spans="1:10" x14ac:dyDescent="0.2">
      <c r="A1920" s="41">
        <v>38442</v>
      </c>
      <c r="B1920" s="41" t="s">
        <v>366</v>
      </c>
      <c r="C1920" s="41">
        <v>38452</v>
      </c>
      <c r="D1920" s="41">
        <v>38533</v>
      </c>
      <c r="E1920" s="41">
        <v>38502</v>
      </c>
      <c r="F1920" s="41" t="s">
        <v>366</v>
      </c>
      <c r="G1920" s="41" t="s">
        <v>366</v>
      </c>
      <c r="H1920" s="41" t="s">
        <v>366</v>
      </c>
      <c r="I1920" s="41" t="s">
        <v>366</v>
      </c>
      <c r="J1920" s="41">
        <v>38441</v>
      </c>
    </row>
    <row r="1921" spans="1:10" x14ac:dyDescent="0.2">
      <c r="A1921" s="41">
        <v>38443</v>
      </c>
      <c r="B1921" s="41">
        <v>38453</v>
      </c>
      <c r="C1921" s="41">
        <v>38453</v>
      </c>
      <c r="D1921" s="41">
        <v>38533</v>
      </c>
      <c r="E1921" s="41">
        <v>38502</v>
      </c>
      <c r="F1921" s="41" t="s">
        <v>366</v>
      </c>
      <c r="G1921" s="41" t="s">
        <v>366</v>
      </c>
      <c r="H1921" s="41" t="s">
        <v>366</v>
      </c>
      <c r="I1921" s="41" t="s">
        <v>366</v>
      </c>
      <c r="J1921" s="41">
        <v>38443</v>
      </c>
    </row>
    <row r="1922" spans="1:10" x14ac:dyDescent="0.2">
      <c r="A1922" s="41">
        <v>38444</v>
      </c>
      <c r="B1922" s="41">
        <v>38454</v>
      </c>
      <c r="C1922" s="41">
        <v>38454</v>
      </c>
      <c r="D1922" s="41">
        <v>38533</v>
      </c>
      <c r="E1922" s="41">
        <v>38502</v>
      </c>
      <c r="F1922" s="41" t="s">
        <v>366</v>
      </c>
      <c r="G1922" s="41" t="s">
        <v>366</v>
      </c>
      <c r="H1922" s="41" t="s">
        <v>366</v>
      </c>
      <c r="I1922" s="41" t="s">
        <v>366</v>
      </c>
      <c r="J1922" s="41">
        <v>38444</v>
      </c>
    </row>
    <row r="1923" spans="1:10" x14ac:dyDescent="0.2">
      <c r="A1923" s="41">
        <v>38445</v>
      </c>
      <c r="B1923" s="41">
        <v>38456</v>
      </c>
      <c r="C1923" s="41">
        <v>38456</v>
      </c>
      <c r="D1923" s="41">
        <v>38533</v>
      </c>
      <c r="E1923" s="41">
        <v>38502</v>
      </c>
      <c r="F1923" s="41" t="s">
        <v>366</v>
      </c>
      <c r="G1923" s="41" t="s">
        <v>366</v>
      </c>
      <c r="H1923" s="41" t="s">
        <v>366</v>
      </c>
      <c r="I1923" s="41" t="s">
        <v>366</v>
      </c>
      <c r="J1923" s="41">
        <v>38445</v>
      </c>
    </row>
    <row r="1924" spans="1:10" x14ac:dyDescent="0.2">
      <c r="A1924" s="41">
        <v>38446</v>
      </c>
      <c r="B1924" s="41">
        <v>38457</v>
      </c>
      <c r="C1924" s="41">
        <v>38457</v>
      </c>
      <c r="D1924" s="41">
        <v>38533</v>
      </c>
      <c r="E1924" s="41">
        <v>38502</v>
      </c>
      <c r="F1924" s="41" t="s">
        <v>366</v>
      </c>
      <c r="G1924" s="41" t="s">
        <v>366</v>
      </c>
      <c r="H1924" s="41" t="s">
        <v>366</v>
      </c>
      <c r="I1924" s="41" t="s">
        <v>366</v>
      </c>
      <c r="J1924" s="41">
        <v>38446</v>
      </c>
    </row>
    <row r="1925" spans="1:10" x14ac:dyDescent="0.2">
      <c r="A1925" s="41">
        <v>38447</v>
      </c>
      <c r="B1925" s="41">
        <v>38458</v>
      </c>
      <c r="C1925" s="41">
        <v>38458</v>
      </c>
      <c r="D1925" s="41">
        <v>38533</v>
      </c>
      <c r="E1925" s="41">
        <v>38502</v>
      </c>
      <c r="F1925" s="41" t="s">
        <v>366</v>
      </c>
      <c r="G1925" s="41" t="s">
        <v>366</v>
      </c>
      <c r="H1925" s="41" t="s">
        <v>366</v>
      </c>
      <c r="I1925" s="41" t="s">
        <v>366</v>
      </c>
      <c r="J1925" s="41">
        <v>38447</v>
      </c>
    </row>
    <row r="1926" spans="1:10" x14ac:dyDescent="0.2">
      <c r="A1926" s="41">
        <v>38448</v>
      </c>
      <c r="B1926" s="41">
        <v>38460</v>
      </c>
      <c r="C1926" s="41">
        <v>38460</v>
      </c>
      <c r="D1926" s="41">
        <v>38533</v>
      </c>
      <c r="E1926" s="41">
        <v>38502</v>
      </c>
      <c r="F1926" s="41" t="s">
        <v>366</v>
      </c>
      <c r="G1926" s="41" t="s">
        <v>366</v>
      </c>
      <c r="H1926" s="41" t="s">
        <v>366</v>
      </c>
      <c r="I1926" s="41" t="s">
        <v>366</v>
      </c>
      <c r="J1926" s="41">
        <v>38448</v>
      </c>
    </row>
    <row r="1927" spans="1:10" x14ac:dyDescent="0.2">
      <c r="A1927" s="41">
        <v>38449</v>
      </c>
      <c r="B1927" s="41">
        <v>38461</v>
      </c>
      <c r="C1927" s="41">
        <v>38461</v>
      </c>
      <c r="D1927" s="41">
        <v>38533</v>
      </c>
      <c r="E1927" s="41">
        <v>38502</v>
      </c>
      <c r="F1927" s="41" t="s">
        <v>366</v>
      </c>
      <c r="G1927" s="41" t="s">
        <v>366</v>
      </c>
      <c r="H1927" s="41" t="s">
        <v>366</v>
      </c>
      <c r="I1927" s="41" t="s">
        <v>366</v>
      </c>
      <c r="J1927" s="41">
        <v>38449</v>
      </c>
    </row>
    <row r="1928" spans="1:10" x14ac:dyDescent="0.2">
      <c r="A1928" s="41">
        <v>38450</v>
      </c>
      <c r="B1928" s="41">
        <v>38462</v>
      </c>
      <c r="C1928" s="41">
        <v>38462</v>
      </c>
      <c r="D1928" s="41">
        <v>38533</v>
      </c>
      <c r="E1928" s="41">
        <v>38502</v>
      </c>
      <c r="F1928" s="41" t="s">
        <v>366</v>
      </c>
      <c r="G1928" s="41" t="s">
        <v>366</v>
      </c>
      <c r="H1928" s="41" t="s">
        <v>366</v>
      </c>
      <c r="I1928" s="41" t="s">
        <v>366</v>
      </c>
      <c r="J1928" s="41">
        <v>38450</v>
      </c>
    </row>
    <row r="1929" spans="1:10" x14ac:dyDescent="0.2">
      <c r="A1929" s="41">
        <v>38451</v>
      </c>
      <c r="B1929" s="41">
        <v>38464</v>
      </c>
      <c r="C1929" s="41">
        <v>38464</v>
      </c>
      <c r="D1929" s="41">
        <v>38533</v>
      </c>
      <c r="E1929" s="41">
        <v>38502</v>
      </c>
      <c r="F1929" s="41" t="s">
        <v>366</v>
      </c>
      <c r="G1929" s="41" t="s">
        <v>366</v>
      </c>
      <c r="H1929" s="41" t="s">
        <v>366</v>
      </c>
      <c r="I1929" s="41" t="s">
        <v>366</v>
      </c>
      <c r="J1929" s="41">
        <v>38451</v>
      </c>
    </row>
    <row r="1930" spans="1:10" x14ac:dyDescent="0.2">
      <c r="A1930" s="41">
        <v>38452</v>
      </c>
      <c r="B1930" s="41">
        <v>38465</v>
      </c>
      <c r="C1930" s="41">
        <v>38465</v>
      </c>
      <c r="D1930" s="41">
        <v>38533</v>
      </c>
      <c r="E1930" s="41">
        <v>38502</v>
      </c>
      <c r="F1930" s="41" t="s">
        <v>366</v>
      </c>
      <c r="G1930" s="41" t="s">
        <v>366</v>
      </c>
      <c r="H1930" s="41" t="s">
        <v>366</v>
      </c>
      <c r="I1930" s="41" t="s">
        <v>366</v>
      </c>
      <c r="J1930" s="41">
        <v>38452</v>
      </c>
    </row>
    <row r="1931" spans="1:10" x14ac:dyDescent="0.2">
      <c r="A1931" s="41">
        <v>38453</v>
      </c>
      <c r="B1931" s="41">
        <v>38466</v>
      </c>
      <c r="C1931" s="41">
        <v>38466</v>
      </c>
      <c r="D1931" s="41">
        <v>38533</v>
      </c>
      <c r="E1931" s="41">
        <v>38502</v>
      </c>
      <c r="F1931" s="41" t="s">
        <v>366</v>
      </c>
      <c r="G1931" s="41" t="s">
        <v>366</v>
      </c>
      <c r="H1931" s="41" t="s">
        <v>366</v>
      </c>
      <c r="I1931" s="41" t="s">
        <v>366</v>
      </c>
      <c r="J1931" s="41">
        <v>38453</v>
      </c>
    </row>
    <row r="1932" spans="1:10" x14ac:dyDescent="0.2">
      <c r="A1932" s="41">
        <v>38454</v>
      </c>
      <c r="B1932" s="41">
        <v>38468</v>
      </c>
      <c r="C1932" s="41">
        <v>38468</v>
      </c>
      <c r="D1932" s="41">
        <v>38533</v>
      </c>
      <c r="E1932" s="41">
        <v>38502</v>
      </c>
      <c r="F1932" s="41" t="s">
        <v>366</v>
      </c>
      <c r="G1932" s="41" t="s">
        <v>366</v>
      </c>
      <c r="H1932" s="41" t="s">
        <v>366</v>
      </c>
      <c r="I1932" s="41" t="s">
        <v>366</v>
      </c>
      <c r="J1932" s="41">
        <v>38454</v>
      </c>
    </row>
    <row r="1933" spans="1:10" x14ac:dyDescent="0.2">
      <c r="A1933" s="41">
        <v>38455</v>
      </c>
      <c r="B1933" s="41">
        <v>38469</v>
      </c>
      <c r="C1933" s="41">
        <v>38469</v>
      </c>
      <c r="D1933" s="41">
        <v>38533</v>
      </c>
      <c r="E1933" s="41">
        <v>38502</v>
      </c>
      <c r="F1933" s="41" t="s">
        <v>366</v>
      </c>
      <c r="G1933" s="41" t="s">
        <v>366</v>
      </c>
      <c r="H1933" s="41" t="s">
        <v>366</v>
      </c>
      <c r="I1933" s="41" t="s">
        <v>366</v>
      </c>
      <c r="J1933" s="41">
        <v>38455</v>
      </c>
    </row>
    <row r="1934" spans="1:10" x14ac:dyDescent="0.2">
      <c r="A1934" s="41">
        <v>38456</v>
      </c>
      <c r="B1934" s="41">
        <v>38470</v>
      </c>
      <c r="C1934" s="41">
        <v>38470</v>
      </c>
      <c r="D1934" s="41">
        <v>38533</v>
      </c>
      <c r="E1934" s="41">
        <v>38502</v>
      </c>
      <c r="F1934" s="41" t="s">
        <v>366</v>
      </c>
      <c r="G1934" s="41" t="s">
        <v>366</v>
      </c>
      <c r="H1934" s="41" t="s">
        <v>366</v>
      </c>
      <c r="I1934" s="41" t="s">
        <v>366</v>
      </c>
      <c r="J1934" s="41">
        <v>38456</v>
      </c>
    </row>
    <row r="1935" spans="1:10" x14ac:dyDescent="0.2">
      <c r="A1935" s="41">
        <v>38457</v>
      </c>
      <c r="B1935" s="41">
        <v>38472</v>
      </c>
      <c r="C1935" s="41">
        <v>38472</v>
      </c>
      <c r="D1935" s="41">
        <v>38533</v>
      </c>
      <c r="E1935" s="41">
        <v>38502</v>
      </c>
      <c r="F1935" s="41" t="s">
        <v>366</v>
      </c>
      <c r="G1935" s="41" t="s">
        <v>366</v>
      </c>
      <c r="H1935" s="41" t="s">
        <v>366</v>
      </c>
      <c r="I1935" s="41" t="s">
        <v>366</v>
      </c>
      <c r="J1935" s="41">
        <v>38457</v>
      </c>
    </row>
    <row r="1936" spans="1:10" x14ac:dyDescent="0.2">
      <c r="A1936" s="41">
        <v>38458</v>
      </c>
      <c r="B1936" s="41">
        <v>38473</v>
      </c>
      <c r="C1936" s="41">
        <v>38473</v>
      </c>
      <c r="D1936" s="41">
        <v>38533</v>
      </c>
      <c r="E1936" s="41">
        <v>38502</v>
      </c>
      <c r="F1936" s="41" t="s">
        <v>366</v>
      </c>
      <c r="G1936" s="41" t="s">
        <v>366</v>
      </c>
      <c r="H1936" s="41" t="s">
        <v>366</v>
      </c>
      <c r="I1936" s="41" t="s">
        <v>366</v>
      </c>
      <c r="J1936" s="41">
        <v>38458</v>
      </c>
    </row>
    <row r="1937" spans="1:10" x14ac:dyDescent="0.2">
      <c r="A1937" s="41">
        <v>38459</v>
      </c>
      <c r="B1937" s="41">
        <v>38474</v>
      </c>
      <c r="C1937" s="41">
        <v>38474</v>
      </c>
      <c r="D1937" s="41">
        <v>38533</v>
      </c>
      <c r="E1937" s="41">
        <v>38502</v>
      </c>
      <c r="F1937" s="41" t="s">
        <v>366</v>
      </c>
      <c r="G1937" s="41" t="s">
        <v>366</v>
      </c>
      <c r="H1937" s="41" t="s">
        <v>366</v>
      </c>
      <c r="I1937" s="41" t="s">
        <v>366</v>
      </c>
      <c r="J1937" s="41">
        <v>38459</v>
      </c>
    </row>
    <row r="1938" spans="1:10" x14ac:dyDescent="0.2">
      <c r="A1938" s="41">
        <v>38460</v>
      </c>
      <c r="B1938" s="41">
        <v>38476</v>
      </c>
      <c r="C1938" s="41">
        <v>38476</v>
      </c>
      <c r="D1938" s="41">
        <v>38533</v>
      </c>
      <c r="E1938" s="41">
        <v>38502</v>
      </c>
      <c r="F1938" s="41" t="s">
        <v>366</v>
      </c>
      <c r="G1938" s="41" t="s">
        <v>366</v>
      </c>
      <c r="H1938" s="41" t="s">
        <v>366</v>
      </c>
      <c r="I1938" s="41" t="s">
        <v>366</v>
      </c>
      <c r="J1938" s="41">
        <v>38460</v>
      </c>
    </row>
    <row r="1939" spans="1:10" x14ac:dyDescent="0.2">
      <c r="A1939" s="41">
        <v>38461</v>
      </c>
      <c r="B1939" s="41">
        <v>38477</v>
      </c>
      <c r="C1939" s="41">
        <v>38477</v>
      </c>
      <c r="D1939" s="41">
        <v>38533</v>
      </c>
      <c r="E1939" s="41">
        <v>38502</v>
      </c>
      <c r="F1939" s="41" t="s">
        <v>366</v>
      </c>
      <c r="G1939" s="41" t="s">
        <v>366</v>
      </c>
      <c r="H1939" s="41" t="s">
        <v>366</v>
      </c>
      <c r="I1939" s="41" t="s">
        <v>366</v>
      </c>
      <c r="J1939" s="41">
        <v>38461</v>
      </c>
    </row>
    <row r="1940" spans="1:10" x14ac:dyDescent="0.2">
      <c r="A1940" s="41">
        <v>38462</v>
      </c>
      <c r="B1940" s="41">
        <v>38478</v>
      </c>
      <c r="C1940" s="41">
        <v>38478</v>
      </c>
      <c r="D1940" s="41">
        <v>38533</v>
      </c>
      <c r="E1940" s="41">
        <v>38502</v>
      </c>
      <c r="F1940" s="41" t="s">
        <v>366</v>
      </c>
      <c r="G1940" s="41" t="s">
        <v>366</v>
      </c>
      <c r="H1940" s="41" t="s">
        <v>366</v>
      </c>
      <c r="I1940" s="41" t="s">
        <v>366</v>
      </c>
      <c r="J1940" s="41">
        <v>38462</v>
      </c>
    </row>
    <row r="1941" spans="1:10" x14ac:dyDescent="0.2">
      <c r="A1941" s="41">
        <v>38463</v>
      </c>
      <c r="B1941" s="41">
        <v>38480</v>
      </c>
      <c r="C1941" s="41">
        <v>38480</v>
      </c>
      <c r="D1941" s="41">
        <v>38533</v>
      </c>
      <c r="E1941" s="41">
        <v>38502</v>
      </c>
      <c r="F1941" s="41" t="s">
        <v>366</v>
      </c>
      <c r="G1941" s="41" t="s">
        <v>366</v>
      </c>
      <c r="H1941" s="41" t="s">
        <v>366</v>
      </c>
      <c r="I1941" s="41" t="s">
        <v>366</v>
      </c>
      <c r="J1941" s="41">
        <v>38463</v>
      </c>
    </row>
    <row r="1942" spans="1:10" x14ac:dyDescent="0.2">
      <c r="A1942" s="41">
        <v>38464</v>
      </c>
      <c r="B1942" s="41">
        <v>38481</v>
      </c>
      <c r="C1942" s="41">
        <v>38481</v>
      </c>
      <c r="D1942" s="41">
        <v>38533</v>
      </c>
      <c r="E1942" s="41">
        <v>38502</v>
      </c>
      <c r="F1942" s="41" t="s">
        <v>366</v>
      </c>
      <c r="G1942" s="41" t="s">
        <v>366</v>
      </c>
      <c r="H1942" s="41" t="s">
        <v>366</v>
      </c>
      <c r="I1942" s="41" t="s">
        <v>366</v>
      </c>
      <c r="J1942" s="41">
        <v>38464</v>
      </c>
    </row>
    <row r="1943" spans="1:10" x14ac:dyDescent="0.2">
      <c r="A1943" s="41">
        <v>38465</v>
      </c>
      <c r="B1943" s="41">
        <v>38482</v>
      </c>
      <c r="C1943" s="41">
        <v>38482</v>
      </c>
      <c r="D1943" s="41">
        <v>38533</v>
      </c>
      <c r="E1943" s="41">
        <v>38502</v>
      </c>
      <c r="F1943" s="41" t="s">
        <v>366</v>
      </c>
      <c r="G1943" s="41" t="s">
        <v>366</v>
      </c>
      <c r="H1943" s="41" t="s">
        <v>366</v>
      </c>
      <c r="I1943" s="41" t="s">
        <v>366</v>
      </c>
      <c r="J1943" s="41">
        <v>38465</v>
      </c>
    </row>
    <row r="1944" spans="1:10" x14ac:dyDescent="0.2">
      <c r="A1944" s="41">
        <v>38466</v>
      </c>
      <c r="B1944" s="41">
        <v>38484</v>
      </c>
      <c r="C1944" s="41">
        <v>38484</v>
      </c>
      <c r="D1944" s="41">
        <v>38533</v>
      </c>
      <c r="E1944" s="41">
        <v>38502</v>
      </c>
      <c r="F1944" s="41" t="s">
        <v>366</v>
      </c>
      <c r="G1944" s="41" t="s">
        <v>366</v>
      </c>
      <c r="H1944" s="41" t="s">
        <v>366</v>
      </c>
      <c r="I1944" s="41" t="s">
        <v>366</v>
      </c>
      <c r="J1944" s="41">
        <v>38466</v>
      </c>
    </row>
    <row r="1945" spans="1:10" x14ac:dyDescent="0.2">
      <c r="A1945" s="41">
        <v>38467</v>
      </c>
      <c r="B1945" s="41">
        <v>38485</v>
      </c>
      <c r="C1945" s="41">
        <v>38485</v>
      </c>
      <c r="D1945" s="41">
        <v>38533</v>
      </c>
      <c r="E1945" s="41">
        <v>38502</v>
      </c>
      <c r="F1945" s="41" t="s">
        <v>366</v>
      </c>
      <c r="G1945" s="41" t="s">
        <v>366</v>
      </c>
      <c r="H1945" s="41" t="s">
        <v>366</v>
      </c>
      <c r="I1945" s="41" t="s">
        <v>366</v>
      </c>
      <c r="J1945" s="41">
        <v>38467</v>
      </c>
    </row>
    <row r="1946" spans="1:10" x14ac:dyDescent="0.2">
      <c r="A1946" s="41">
        <v>38468</v>
      </c>
      <c r="B1946" s="41">
        <v>38486</v>
      </c>
      <c r="C1946" s="41">
        <v>38486</v>
      </c>
      <c r="D1946" s="41">
        <v>38533</v>
      </c>
      <c r="E1946" s="41">
        <v>38502</v>
      </c>
      <c r="F1946" s="41" t="s">
        <v>366</v>
      </c>
      <c r="G1946" s="41" t="s">
        <v>366</v>
      </c>
      <c r="H1946" s="41" t="s">
        <v>366</v>
      </c>
      <c r="I1946" s="41" t="s">
        <v>366</v>
      </c>
      <c r="J1946" s="41">
        <v>38468</v>
      </c>
    </row>
    <row r="1947" spans="1:10" x14ac:dyDescent="0.2">
      <c r="A1947" s="41">
        <v>38469</v>
      </c>
      <c r="B1947" s="41">
        <v>38488</v>
      </c>
      <c r="C1947" s="41">
        <v>38488</v>
      </c>
      <c r="D1947" s="41">
        <v>38533</v>
      </c>
      <c r="E1947" s="41">
        <v>38502</v>
      </c>
      <c r="F1947" s="41" t="s">
        <v>366</v>
      </c>
      <c r="G1947" s="41" t="s">
        <v>366</v>
      </c>
      <c r="H1947" s="41" t="s">
        <v>366</v>
      </c>
      <c r="I1947" s="41" t="s">
        <v>366</v>
      </c>
      <c r="J1947" s="41">
        <v>38469</v>
      </c>
    </row>
    <row r="1948" spans="1:10" x14ac:dyDescent="0.2">
      <c r="A1948" s="41">
        <v>38470</v>
      </c>
      <c r="B1948" s="41">
        <v>38489</v>
      </c>
      <c r="C1948" s="41">
        <v>38489</v>
      </c>
      <c r="D1948" s="41">
        <v>38533</v>
      </c>
      <c r="E1948" s="41">
        <v>38502</v>
      </c>
      <c r="F1948" s="41" t="s">
        <v>366</v>
      </c>
      <c r="G1948" s="41" t="s">
        <v>366</v>
      </c>
      <c r="H1948" s="41" t="s">
        <v>366</v>
      </c>
      <c r="I1948" s="41" t="s">
        <v>366</v>
      </c>
      <c r="J1948" s="41">
        <v>38470</v>
      </c>
    </row>
    <row r="1949" spans="1:10" x14ac:dyDescent="0.2">
      <c r="A1949" s="41">
        <v>38471</v>
      </c>
      <c r="B1949" s="41">
        <v>38490</v>
      </c>
      <c r="C1949" s="41">
        <v>38490</v>
      </c>
      <c r="D1949" s="41">
        <v>38533</v>
      </c>
      <c r="E1949" s="41">
        <v>38502</v>
      </c>
      <c r="F1949" s="41" t="s">
        <v>366</v>
      </c>
      <c r="G1949" s="41" t="s">
        <v>366</v>
      </c>
      <c r="H1949" s="41" t="s">
        <v>366</v>
      </c>
      <c r="I1949" s="41" t="s">
        <v>366</v>
      </c>
      <c r="J1949" s="41">
        <v>38471</v>
      </c>
    </row>
    <row r="1950" spans="1:10" x14ac:dyDescent="0.2">
      <c r="A1950" s="41">
        <v>38472</v>
      </c>
      <c r="B1950" s="41">
        <v>38492</v>
      </c>
      <c r="C1950" s="41">
        <v>38492</v>
      </c>
      <c r="D1950" s="41">
        <v>38533</v>
      </c>
      <c r="E1950" s="41">
        <v>38502</v>
      </c>
      <c r="F1950" s="41" t="s">
        <v>366</v>
      </c>
      <c r="G1950" s="41" t="s">
        <v>366</v>
      </c>
      <c r="H1950" s="41" t="s">
        <v>366</v>
      </c>
      <c r="I1950" s="41" t="s">
        <v>366</v>
      </c>
      <c r="J1950" s="41">
        <v>38472</v>
      </c>
    </row>
    <row r="1951" spans="1:10" x14ac:dyDescent="0.2">
      <c r="A1951" s="41">
        <v>38473</v>
      </c>
      <c r="B1951" s="41">
        <v>38493</v>
      </c>
      <c r="C1951" s="41">
        <v>38493</v>
      </c>
      <c r="D1951" s="41">
        <v>38533</v>
      </c>
      <c r="E1951" s="41">
        <v>38502</v>
      </c>
      <c r="F1951" s="41" t="s">
        <v>366</v>
      </c>
      <c r="G1951" s="41" t="s">
        <v>366</v>
      </c>
      <c r="H1951" s="41" t="s">
        <v>366</v>
      </c>
      <c r="I1951" s="41" t="s">
        <v>366</v>
      </c>
      <c r="J1951" s="41">
        <v>38473</v>
      </c>
    </row>
    <row r="1952" spans="1:10" x14ac:dyDescent="0.2">
      <c r="A1952" s="41">
        <v>38474</v>
      </c>
      <c r="B1952" s="41">
        <v>38494</v>
      </c>
      <c r="C1952" s="41">
        <v>38494</v>
      </c>
      <c r="D1952" s="41">
        <v>38533</v>
      </c>
      <c r="E1952" s="41">
        <v>38502</v>
      </c>
      <c r="F1952" s="41" t="s">
        <v>366</v>
      </c>
      <c r="G1952" s="41" t="s">
        <v>366</v>
      </c>
      <c r="H1952" s="41" t="s">
        <v>366</v>
      </c>
      <c r="I1952" s="41" t="s">
        <v>366</v>
      </c>
      <c r="J1952" s="41">
        <v>38474</v>
      </c>
    </row>
    <row r="1953" spans="1:10" x14ac:dyDescent="0.2">
      <c r="A1953" s="41">
        <v>38475</v>
      </c>
      <c r="B1953" s="41">
        <v>38496</v>
      </c>
      <c r="C1953" s="41">
        <v>38496</v>
      </c>
      <c r="D1953" s="41">
        <v>38533</v>
      </c>
      <c r="E1953" s="41">
        <v>38502</v>
      </c>
      <c r="F1953" s="41" t="s">
        <v>366</v>
      </c>
      <c r="G1953" s="41" t="s">
        <v>366</v>
      </c>
      <c r="H1953" s="41" t="s">
        <v>366</v>
      </c>
      <c r="I1953" s="41" t="s">
        <v>366</v>
      </c>
      <c r="J1953" s="41">
        <v>38475</v>
      </c>
    </row>
    <row r="1954" spans="1:10" x14ac:dyDescent="0.2">
      <c r="A1954" s="41">
        <v>38476</v>
      </c>
      <c r="B1954" s="41">
        <v>38497</v>
      </c>
      <c r="C1954" s="41">
        <v>38497</v>
      </c>
      <c r="D1954" s="41">
        <v>38533</v>
      </c>
      <c r="E1954" s="41">
        <v>38502</v>
      </c>
      <c r="F1954" s="41" t="s">
        <v>366</v>
      </c>
      <c r="G1954" s="41" t="s">
        <v>366</v>
      </c>
      <c r="H1954" s="41" t="s">
        <v>366</v>
      </c>
      <c r="I1954" s="41" t="s">
        <v>366</v>
      </c>
      <c r="J1954" s="41">
        <v>38476</v>
      </c>
    </row>
    <row r="1955" spans="1:10" x14ac:dyDescent="0.2">
      <c r="A1955" s="41">
        <v>38477</v>
      </c>
      <c r="B1955" s="41">
        <v>38498</v>
      </c>
      <c r="C1955" s="41">
        <v>38498</v>
      </c>
      <c r="D1955" s="41">
        <v>38533</v>
      </c>
      <c r="E1955" s="41">
        <v>38502</v>
      </c>
      <c r="F1955" s="41" t="s">
        <v>366</v>
      </c>
      <c r="G1955" s="41" t="s">
        <v>366</v>
      </c>
      <c r="H1955" s="41" t="s">
        <v>366</v>
      </c>
      <c r="I1955" s="41" t="s">
        <v>366</v>
      </c>
      <c r="J1955" s="41">
        <v>38477</v>
      </c>
    </row>
    <row r="1956" spans="1:10" x14ac:dyDescent="0.2">
      <c r="A1956" s="41">
        <v>38478</v>
      </c>
      <c r="B1956" s="41">
        <v>38500</v>
      </c>
      <c r="C1956" s="41">
        <v>38500</v>
      </c>
      <c r="D1956" s="41">
        <v>38533</v>
      </c>
      <c r="E1956" s="41">
        <v>38502</v>
      </c>
      <c r="F1956" s="41" t="s">
        <v>366</v>
      </c>
      <c r="G1956" s="41" t="s">
        <v>366</v>
      </c>
      <c r="H1956" s="41" t="s">
        <v>366</v>
      </c>
      <c r="I1956" s="41" t="s">
        <v>366</v>
      </c>
      <c r="J1956" s="41">
        <v>38478</v>
      </c>
    </row>
    <row r="1957" spans="1:10" x14ac:dyDescent="0.2">
      <c r="A1957" s="41">
        <v>38479</v>
      </c>
      <c r="B1957" s="41">
        <v>38501</v>
      </c>
      <c r="C1957" s="41">
        <v>38501</v>
      </c>
      <c r="D1957" s="41">
        <v>38533</v>
      </c>
      <c r="E1957" s="41">
        <v>38502</v>
      </c>
      <c r="F1957" s="41" t="s">
        <v>366</v>
      </c>
      <c r="G1957" s="41" t="s">
        <v>366</v>
      </c>
      <c r="H1957" s="41" t="s">
        <v>366</v>
      </c>
      <c r="I1957" s="41" t="s">
        <v>366</v>
      </c>
      <c r="J1957" s="41">
        <v>38479</v>
      </c>
    </row>
    <row r="1958" spans="1:10" x14ac:dyDescent="0.2">
      <c r="A1958" s="41">
        <v>38480</v>
      </c>
      <c r="B1958" s="41">
        <v>38502</v>
      </c>
      <c r="C1958" s="41">
        <v>38502</v>
      </c>
      <c r="D1958" s="41">
        <v>38533</v>
      </c>
      <c r="E1958" s="41">
        <v>38502</v>
      </c>
      <c r="F1958" s="41" t="s">
        <v>366</v>
      </c>
      <c r="G1958" s="41" t="s">
        <v>366</v>
      </c>
      <c r="H1958" s="41" t="s">
        <v>366</v>
      </c>
      <c r="I1958" s="41" t="s">
        <v>366</v>
      </c>
      <c r="J1958" s="41">
        <v>38480</v>
      </c>
    </row>
    <row r="1959" spans="1:10" x14ac:dyDescent="0.2">
      <c r="A1959" s="41">
        <v>38481</v>
      </c>
      <c r="B1959" s="41">
        <v>38505</v>
      </c>
      <c r="C1959" s="41">
        <v>38505</v>
      </c>
      <c r="D1959" s="41">
        <v>38533</v>
      </c>
      <c r="E1959" s="41">
        <v>38502</v>
      </c>
      <c r="F1959" s="41" t="s">
        <v>366</v>
      </c>
      <c r="G1959" s="41" t="s">
        <v>366</v>
      </c>
      <c r="H1959" s="41" t="s">
        <v>366</v>
      </c>
      <c r="I1959" s="41" t="s">
        <v>366</v>
      </c>
      <c r="J1959" s="41">
        <v>38481</v>
      </c>
    </row>
    <row r="1960" spans="1:10" x14ac:dyDescent="0.2">
      <c r="A1960" s="41">
        <v>38482</v>
      </c>
      <c r="B1960" s="41">
        <v>38506</v>
      </c>
      <c r="C1960" s="41">
        <v>38506</v>
      </c>
      <c r="D1960" s="41">
        <v>38533</v>
      </c>
      <c r="E1960" s="41">
        <v>38502</v>
      </c>
      <c r="F1960" s="41" t="s">
        <v>366</v>
      </c>
      <c r="G1960" s="41" t="s">
        <v>366</v>
      </c>
      <c r="H1960" s="41" t="s">
        <v>366</v>
      </c>
      <c r="I1960" s="41" t="s">
        <v>366</v>
      </c>
      <c r="J1960" s="41">
        <v>38482</v>
      </c>
    </row>
    <row r="1961" spans="1:10" x14ac:dyDescent="0.2">
      <c r="A1961" s="41">
        <v>38483</v>
      </c>
      <c r="B1961" s="41">
        <v>38507</v>
      </c>
      <c r="C1961" s="41">
        <v>38507</v>
      </c>
      <c r="D1961" s="41">
        <v>38533</v>
      </c>
      <c r="E1961" s="41">
        <v>38502</v>
      </c>
      <c r="F1961" s="41" t="s">
        <v>366</v>
      </c>
      <c r="G1961" s="41" t="s">
        <v>366</v>
      </c>
      <c r="H1961" s="41" t="s">
        <v>366</v>
      </c>
      <c r="I1961" s="41" t="s">
        <v>366</v>
      </c>
      <c r="J1961" s="41">
        <v>38483</v>
      </c>
    </row>
    <row r="1962" spans="1:10" x14ac:dyDescent="0.2">
      <c r="A1962" s="41">
        <v>38484</v>
      </c>
      <c r="B1962" s="41">
        <v>38509</v>
      </c>
      <c r="C1962" s="41">
        <v>38509</v>
      </c>
      <c r="D1962" s="41">
        <v>38533</v>
      </c>
      <c r="E1962" s="41">
        <v>38502</v>
      </c>
      <c r="F1962" s="41" t="s">
        <v>366</v>
      </c>
      <c r="G1962" s="41" t="s">
        <v>366</v>
      </c>
      <c r="H1962" s="41" t="s">
        <v>366</v>
      </c>
      <c r="I1962" s="41" t="s">
        <v>366</v>
      </c>
      <c r="J1962" s="41">
        <v>38484</v>
      </c>
    </row>
    <row r="1963" spans="1:10" x14ac:dyDescent="0.2">
      <c r="A1963" s="41">
        <v>38485</v>
      </c>
      <c r="B1963" s="41">
        <v>38510</v>
      </c>
      <c r="C1963" s="41">
        <v>38510</v>
      </c>
      <c r="D1963" s="41">
        <v>38533</v>
      </c>
      <c r="E1963" s="41">
        <v>38502</v>
      </c>
      <c r="F1963" s="41" t="s">
        <v>366</v>
      </c>
      <c r="G1963" s="41" t="s">
        <v>366</v>
      </c>
      <c r="H1963" s="41" t="s">
        <v>366</v>
      </c>
      <c r="I1963" s="41" t="s">
        <v>366</v>
      </c>
      <c r="J1963" s="41">
        <v>38485</v>
      </c>
    </row>
    <row r="1964" spans="1:10" x14ac:dyDescent="0.2">
      <c r="A1964" s="41">
        <v>38486</v>
      </c>
      <c r="B1964" s="41">
        <v>38511</v>
      </c>
      <c r="C1964" s="41">
        <v>38511</v>
      </c>
      <c r="D1964" s="41">
        <v>38533</v>
      </c>
      <c r="E1964" s="41">
        <v>38502</v>
      </c>
      <c r="F1964" s="41" t="s">
        <v>366</v>
      </c>
      <c r="G1964" s="41" t="s">
        <v>366</v>
      </c>
      <c r="H1964" s="41" t="s">
        <v>366</v>
      </c>
      <c r="I1964" s="41" t="s">
        <v>366</v>
      </c>
      <c r="J1964" s="41">
        <v>38486</v>
      </c>
    </row>
    <row r="1965" spans="1:10" x14ac:dyDescent="0.2">
      <c r="A1965" s="41">
        <v>38487</v>
      </c>
      <c r="B1965" s="41">
        <v>38513</v>
      </c>
      <c r="C1965" s="41">
        <v>38513</v>
      </c>
      <c r="D1965" s="41">
        <v>38533</v>
      </c>
      <c r="E1965" s="41">
        <v>38502</v>
      </c>
      <c r="F1965" s="41" t="s">
        <v>366</v>
      </c>
      <c r="G1965" s="41" t="s">
        <v>366</v>
      </c>
      <c r="H1965" s="41" t="s">
        <v>366</v>
      </c>
      <c r="I1965" s="41" t="s">
        <v>366</v>
      </c>
      <c r="J1965" s="41">
        <v>38487</v>
      </c>
    </row>
    <row r="1966" spans="1:10" x14ac:dyDescent="0.2">
      <c r="A1966" s="41">
        <v>38488</v>
      </c>
      <c r="B1966" s="41">
        <v>38514</v>
      </c>
      <c r="C1966" s="41">
        <v>38514</v>
      </c>
      <c r="D1966" s="41">
        <v>38533</v>
      </c>
      <c r="E1966" s="41">
        <v>38502</v>
      </c>
      <c r="F1966" s="41" t="s">
        <v>366</v>
      </c>
      <c r="G1966" s="41" t="s">
        <v>366</v>
      </c>
      <c r="H1966" s="41" t="s">
        <v>366</v>
      </c>
      <c r="I1966" s="41" t="s">
        <v>366</v>
      </c>
      <c r="J1966" s="41">
        <v>38488</v>
      </c>
    </row>
    <row r="1967" spans="1:10" x14ac:dyDescent="0.2">
      <c r="A1967" s="41">
        <v>38489</v>
      </c>
      <c r="B1967" s="41">
        <v>38515</v>
      </c>
      <c r="C1967" s="41">
        <v>38515</v>
      </c>
      <c r="D1967" s="41">
        <v>38533</v>
      </c>
      <c r="E1967" s="41">
        <v>38502</v>
      </c>
      <c r="F1967" s="41" t="s">
        <v>366</v>
      </c>
      <c r="G1967" s="41" t="s">
        <v>366</v>
      </c>
      <c r="H1967" s="41" t="s">
        <v>366</v>
      </c>
      <c r="I1967" s="41" t="s">
        <v>366</v>
      </c>
      <c r="J1967" s="41">
        <v>38489</v>
      </c>
    </row>
    <row r="1968" spans="1:10" x14ac:dyDescent="0.2">
      <c r="A1968" s="41">
        <v>38490</v>
      </c>
      <c r="B1968" s="41">
        <v>38517</v>
      </c>
      <c r="C1968" s="41">
        <v>38517</v>
      </c>
      <c r="D1968" s="41">
        <v>38533</v>
      </c>
      <c r="E1968" s="41">
        <v>38502</v>
      </c>
      <c r="F1968" s="41" t="s">
        <v>366</v>
      </c>
      <c r="G1968" s="41" t="s">
        <v>366</v>
      </c>
      <c r="H1968" s="41" t="s">
        <v>366</v>
      </c>
      <c r="I1968" s="41" t="s">
        <v>366</v>
      </c>
      <c r="J1968" s="41">
        <v>38490</v>
      </c>
    </row>
    <row r="1969" spans="1:10" x14ac:dyDescent="0.2">
      <c r="A1969" s="41">
        <v>38491</v>
      </c>
      <c r="B1969" s="41">
        <v>38518</v>
      </c>
      <c r="C1969" s="41">
        <v>38518</v>
      </c>
      <c r="D1969" s="41">
        <v>38533</v>
      </c>
      <c r="E1969" s="41">
        <v>38502</v>
      </c>
      <c r="F1969" s="41" t="s">
        <v>366</v>
      </c>
      <c r="G1969" s="41" t="s">
        <v>366</v>
      </c>
      <c r="H1969" s="41" t="s">
        <v>366</v>
      </c>
      <c r="I1969" s="41" t="s">
        <v>366</v>
      </c>
      <c r="J1969" s="41">
        <v>38491</v>
      </c>
    </row>
    <row r="1970" spans="1:10" x14ac:dyDescent="0.2">
      <c r="A1970" s="41">
        <v>38492</v>
      </c>
      <c r="B1970" s="41">
        <v>38519</v>
      </c>
      <c r="C1970" s="41">
        <v>38519</v>
      </c>
      <c r="D1970" s="41">
        <v>38533</v>
      </c>
      <c r="E1970" s="41">
        <v>38502</v>
      </c>
      <c r="F1970" s="41" t="s">
        <v>366</v>
      </c>
      <c r="G1970" s="41" t="s">
        <v>366</v>
      </c>
      <c r="H1970" s="41" t="s">
        <v>366</v>
      </c>
      <c r="I1970" s="41" t="s">
        <v>366</v>
      </c>
      <c r="J1970" s="41">
        <v>38492</v>
      </c>
    </row>
    <row r="1971" spans="1:10" x14ac:dyDescent="0.2">
      <c r="A1971" s="41">
        <v>38493</v>
      </c>
      <c r="B1971" s="41">
        <v>38521</v>
      </c>
      <c r="C1971" s="41">
        <v>38521</v>
      </c>
      <c r="D1971" s="41">
        <v>38533</v>
      </c>
      <c r="E1971" s="41">
        <v>38502</v>
      </c>
      <c r="F1971" s="41" t="s">
        <v>366</v>
      </c>
      <c r="G1971" s="41" t="s">
        <v>366</v>
      </c>
      <c r="H1971" s="41" t="s">
        <v>366</v>
      </c>
      <c r="I1971" s="41" t="s">
        <v>366</v>
      </c>
      <c r="J1971" s="41">
        <v>38493</v>
      </c>
    </row>
    <row r="1972" spans="1:10" x14ac:dyDescent="0.2">
      <c r="A1972" s="41">
        <v>38494</v>
      </c>
      <c r="B1972" s="41">
        <v>38522</v>
      </c>
      <c r="C1972" s="41">
        <v>38522</v>
      </c>
      <c r="D1972" s="41">
        <v>38533</v>
      </c>
      <c r="E1972" s="41">
        <v>38502</v>
      </c>
      <c r="F1972" s="41" t="s">
        <v>366</v>
      </c>
      <c r="G1972" s="41" t="s">
        <v>366</v>
      </c>
      <c r="H1972" s="41" t="s">
        <v>366</v>
      </c>
      <c r="I1972" s="41" t="s">
        <v>366</v>
      </c>
      <c r="J1972" s="41">
        <v>38494</v>
      </c>
    </row>
    <row r="1973" spans="1:10" x14ac:dyDescent="0.2">
      <c r="A1973" s="41">
        <v>38495</v>
      </c>
      <c r="B1973" s="41">
        <v>38523</v>
      </c>
      <c r="C1973" s="41">
        <v>38523</v>
      </c>
      <c r="D1973" s="41">
        <v>38533</v>
      </c>
      <c r="E1973" s="41">
        <v>38502</v>
      </c>
      <c r="F1973" s="41" t="s">
        <v>366</v>
      </c>
      <c r="G1973" s="41" t="s">
        <v>366</v>
      </c>
      <c r="H1973" s="41" t="s">
        <v>366</v>
      </c>
      <c r="I1973" s="41" t="s">
        <v>366</v>
      </c>
      <c r="J1973" s="41">
        <v>38495</v>
      </c>
    </row>
    <row r="1974" spans="1:10" x14ac:dyDescent="0.2">
      <c r="A1974" s="41">
        <v>38496</v>
      </c>
      <c r="B1974" s="41">
        <v>38525</v>
      </c>
      <c r="C1974" s="41">
        <v>38525</v>
      </c>
      <c r="D1974" s="41">
        <v>38533</v>
      </c>
      <c r="E1974" s="41">
        <v>38502</v>
      </c>
      <c r="F1974" s="41" t="s">
        <v>366</v>
      </c>
      <c r="G1974" s="41" t="s">
        <v>366</v>
      </c>
      <c r="H1974" s="41" t="s">
        <v>366</v>
      </c>
      <c r="I1974" s="41" t="s">
        <v>366</v>
      </c>
      <c r="J1974" s="41">
        <v>38496</v>
      </c>
    </row>
    <row r="1975" spans="1:10" x14ac:dyDescent="0.2">
      <c r="A1975" s="41">
        <v>38497</v>
      </c>
      <c r="B1975" s="41">
        <v>38526</v>
      </c>
      <c r="C1975" s="41">
        <v>38526</v>
      </c>
      <c r="D1975" s="41">
        <v>38533</v>
      </c>
      <c r="E1975" s="41">
        <v>38502</v>
      </c>
      <c r="F1975" s="41" t="s">
        <v>366</v>
      </c>
      <c r="G1975" s="41" t="s">
        <v>366</v>
      </c>
      <c r="H1975" s="41" t="s">
        <v>366</v>
      </c>
      <c r="I1975" s="41" t="s">
        <v>366</v>
      </c>
      <c r="J1975" s="41">
        <v>38497</v>
      </c>
    </row>
    <row r="1976" spans="1:10" x14ac:dyDescent="0.2">
      <c r="A1976" s="41">
        <v>38498</v>
      </c>
      <c r="B1976" s="41">
        <v>38527</v>
      </c>
      <c r="C1976" s="41">
        <v>38527</v>
      </c>
      <c r="D1976" s="41">
        <v>38533</v>
      </c>
      <c r="E1976" s="41">
        <v>38502</v>
      </c>
      <c r="F1976" s="41" t="s">
        <v>366</v>
      </c>
      <c r="G1976" s="41" t="s">
        <v>366</v>
      </c>
      <c r="H1976" s="41" t="s">
        <v>366</v>
      </c>
      <c r="I1976" s="41" t="s">
        <v>366</v>
      </c>
      <c r="J1976" s="41">
        <v>38498</v>
      </c>
    </row>
    <row r="1977" spans="1:10" x14ac:dyDescent="0.2">
      <c r="A1977" s="41">
        <v>38499</v>
      </c>
      <c r="B1977" s="41">
        <v>38529</v>
      </c>
      <c r="C1977" s="41">
        <v>38529</v>
      </c>
      <c r="D1977" s="41">
        <v>38533</v>
      </c>
      <c r="E1977" s="41">
        <v>38502</v>
      </c>
      <c r="F1977" s="41" t="s">
        <v>366</v>
      </c>
      <c r="G1977" s="41" t="s">
        <v>366</v>
      </c>
      <c r="H1977" s="41" t="s">
        <v>366</v>
      </c>
      <c r="I1977" s="41" t="s">
        <v>366</v>
      </c>
      <c r="J1977" s="41">
        <v>38499</v>
      </c>
    </row>
    <row r="1978" spans="1:10" x14ac:dyDescent="0.2">
      <c r="A1978" s="41">
        <v>38500</v>
      </c>
      <c r="B1978" s="41">
        <v>38530</v>
      </c>
      <c r="C1978" s="41">
        <v>38530</v>
      </c>
      <c r="D1978" s="41">
        <v>38533</v>
      </c>
      <c r="E1978" s="41">
        <v>38502</v>
      </c>
      <c r="F1978" s="41" t="s">
        <v>366</v>
      </c>
      <c r="G1978" s="41" t="s">
        <v>366</v>
      </c>
      <c r="H1978" s="41" t="s">
        <v>366</v>
      </c>
      <c r="I1978" s="41" t="s">
        <v>366</v>
      </c>
      <c r="J1978" s="41">
        <v>38500</v>
      </c>
    </row>
    <row r="1979" spans="1:10" x14ac:dyDescent="0.2">
      <c r="A1979" s="41">
        <v>38501</v>
      </c>
      <c r="B1979" s="41">
        <v>38531</v>
      </c>
      <c r="C1979" s="41">
        <v>38531</v>
      </c>
      <c r="D1979" s="41">
        <v>38533</v>
      </c>
      <c r="E1979" s="41">
        <v>38502</v>
      </c>
      <c r="F1979" s="41" t="s">
        <v>366</v>
      </c>
      <c r="G1979" s="41" t="s">
        <v>366</v>
      </c>
      <c r="H1979" s="41" t="s">
        <v>366</v>
      </c>
      <c r="I1979" s="41" t="s">
        <v>366</v>
      </c>
      <c r="J1979" s="41">
        <v>38501</v>
      </c>
    </row>
    <row r="1980" spans="1:10" x14ac:dyDescent="0.2">
      <c r="A1980" s="41">
        <v>38502</v>
      </c>
      <c r="B1980" s="41">
        <v>38533</v>
      </c>
      <c r="C1980" s="41">
        <v>38533</v>
      </c>
      <c r="D1980" s="41">
        <v>38533</v>
      </c>
      <c r="E1980" s="41">
        <v>38502</v>
      </c>
      <c r="F1980" s="41" t="s">
        <v>366</v>
      </c>
      <c r="G1980" s="41">
        <v>38502</v>
      </c>
      <c r="H1980" s="41" t="s">
        <v>366</v>
      </c>
      <c r="I1980" s="41">
        <v>38502</v>
      </c>
      <c r="J1980" s="41">
        <v>38502</v>
      </c>
    </row>
    <row r="1981" spans="1:10" x14ac:dyDescent="0.2">
      <c r="A1981" s="41">
        <v>38503</v>
      </c>
      <c r="B1981" s="41" t="s">
        <v>366</v>
      </c>
      <c r="C1981" s="41">
        <v>38533</v>
      </c>
      <c r="D1981" s="41">
        <v>38533</v>
      </c>
      <c r="E1981" s="41">
        <v>38502</v>
      </c>
      <c r="F1981" s="41" t="s">
        <v>366</v>
      </c>
      <c r="G1981" s="41">
        <v>38502</v>
      </c>
      <c r="H1981" s="41" t="s">
        <v>366</v>
      </c>
      <c r="I1981" s="41">
        <v>38502</v>
      </c>
      <c r="J1981" s="41">
        <v>38502</v>
      </c>
    </row>
    <row r="1982" spans="1:10" x14ac:dyDescent="0.2">
      <c r="A1982" s="41">
        <v>38504</v>
      </c>
      <c r="B1982" s="41" t="s">
        <v>366</v>
      </c>
      <c r="C1982" s="41" t="s">
        <v>366</v>
      </c>
      <c r="D1982" s="41">
        <v>38533</v>
      </c>
      <c r="E1982" s="41" t="s">
        <v>366</v>
      </c>
      <c r="F1982" s="41" t="s">
        <v>366</v>
      </c>
      <c r="G1982" s="41" t="s">
        <v>366</v>
      </c>
      <c r="H1982" s="41" t="s">
        <v>366</v>
      </c>
      <c r="I1982" s="41" t="s">
        <v>366</v>
      </c>
      <c r="J1982" s="41">
        <v>38504</v>
      </c>
    </row>
    <row r="1983" spans="1:10" x14ac:dyDescent="0.2">
      <c r="A1983" s="41">
        <v>38505</v>
      </c>
      <c r="B1983" s="41" t="s">
        <v>366</v>
      </c>
      <c r="C1983" s="41" t="s">
        <v>366</v>
      </c>
      <c r="D1983" s="41">
        <v>38533</v>
      </c>
      <c r="E1983" s="41" t="s">
        <v>366</v>
      </c>
      <c r="F1983" s="41" t="s">
        <v>366</v>
      </c>
      <c r="G1983" s="41" t="s">
        <v>366</v>
      </c>
      <c r="H1983" s="41" t="s">
        <v>366</v>
      </c>
      <c r="I1983" s="41" t="s">
        <v>366</v>
      </c>
      <c r="J1983" s="41">
        <v>38505</v>
      </c>
    </row>
    <row r="1984" spans="1:10" x14ac:dyDescent="0.2">
      <c r="A1984" s="41">
        <v>38506</v>
      </c>
      <c r="B1984" s="41" t="s">
        <v>366</v>
      </c>
      <c r="C1984" s="41" t="s">
        <v>366</v>
      </c>
      <c r="D1984" s="41">
        <v>38533</v>
      </c>
      <c r="E1984" s="41" t="s">
        <v>366</v>
      </c>
      <c r="F1984" s="41" t="s">
        <v>366</v>
      </c>
      <c r="G1984" s="41" t="s">
        <v>366</v>
      </c>
      <c r="H1984" s="41" t="s">
        <v>366</v>
      </c>
      <c r="I1984" s="41" t="s">
        <v>366</v>
      </c>
      <c r="J1984" s="41">
        <v>38506</v>
      </c>
    </row>
    <row r="1985" spans="1:10" x14ac:dyDescent="0.2">
      <c r="A1985" s="41">
        <v>38507</v>
      </c>
      <c r="B1985" s="41" t="s">
        <v>366</v>
      </c>
      <c r="C1985" s="41" t="s">
        <v>366</v>
      </c>
      <c r="D1985" s="41">
        <v>38533</v>
      </c>
      <c r="E1985" s="41" t="s">
        <v>366</v>
      </c>
      <c r="F1985" s="41" t="s">
        <v>366</v>
      </c>
      <c r="G1985" s="41" t="s">
        <v>366</v>
      </c>
      <c r="H1985" s="41" t="s">
        <v>366</v>
      </c>
      <c r="I1985" s="41" t="s">
        <v>366</v>
      </c>
      <c r="J1985" s="41">
        <v>38507</v>
      </c>
    </row>
    <row r="1986" spans="1:10" x14ac:dyDescent="0.2">
      <c r="A1986" s="41">
        <v>38508</v>
      </c>
      <c r="B1986" s="41" t="s">
        <v>366</v>
      </c>
      <c r="C1986" s="41" t="s">
        <v>366</v>
      </c>
      <c r="D1986" s="41">
        <v>38533</v>
      </c>
      <c r="E1986" s="41" t="s">
        <v>366</v>
      </c>
      <c r="F1986" s="41" t="s">
        <v>366</v>
      </c>
      <c r="G1986" s="41" t="s">
        <v>366</v>
      </c>
      <c r="H1986" s="41" t="s">
        <v>366</v>
      </c>
      <c r="I1986" s="41" t="s">
        <v>366</v>
      </c>
      <c r="J1986" s="41">
        <v>38508</v>
      </c>
    </row>
    <row r="1987" spans="1:10" x14ac:dyDescent="0.2">
      <c r="A1987" s="41">
        <v>38509</v>
      </c>
      <c r="B1987" s="41" t="s">
        <v>366</v>
      </c>
      <c r="C1987" s="41" t="s">
        <v>366</v>
      </c>
      <c r="D1987" s="41">
        <v>38533</v>
      </c>
      <c r="E1987" s="41" t="s">
        <v>366</v>
      </c>
      <c r="F1987" s="41" t="s">
        <v>366</v>
      </c>
      <c r="G1987" s="41" t="s">
        <v>366</v>
      </c>
      <c r="H1987" s="41" t="s">
        <v>366</v>
      </c>
      <c r="I1987" s="41" t="s">
        <v>366</v>
      </c>
      <c r="J1987" s="41">
        <v>38509</v>
      </c>
    </row>
    <row r="1988" spans="1:10" x14ac:dyDescent="0.2">
      <c r="A1988" s="41">
        <v>38510</v>
      </c>
      <c r="B1988" s="41" t="s">
        <v>366</v>
      </c>
      <c r="C1988" s="41" t="s">
        <v>366</v>
      </c>
      <c r="D1988" s="41">
        <v>38533</v>
      </c>
      <c r="E1988" s="41" t="s">
        <v>366</v>
      </c>
      <c r="F1988" s="41" t="s">
        <v>366</v>
      </c>
      <c r="G1988" s="41" t="s">
        <v>366</v>
      </c>
      <c r="H1988" s="41" t="s">
        <v>366</v>
      </c>
      <c r="I1988" s="41" t="s">
        <v>366</v>
      </c>
      <c r="J1988" s="41">
        <v>38510</v>
      </c>
    </row>
    <row r="1989" spans="1:10" x14ac:dyDescent="0.2">
      <c r="A1989" s="41">
        <v>38511</v>
      </c>
      <c r="B1989" s="41" t="s">
        <v>366</v>
      </c>
      <c r="C1989" s="41" t="s">
        <v>366</v>
      </c>
      <c r="D1989" s="41">
        <v>38533</v>
      </c>
      <c r="E1989" s="41" t="s">
        <v>366</v>
      </c>
      <c r="F1989" s="41" t="s">
        <v>366</v>
      </c>
      <c r="G1989" s="41" t="s">
        <v>366</v>
      </c>
      <c r="H1989" s="41" t="s">
        <v>366</v>
      </c>
      <c r="I1989" s="41" t="s">
        <v>366</v>
      </c>
      <c r="J1989" s="41">
        <v>38511</v>
      </c>
    </row>
    <row r="1990" spans="1:10" x14ac:dyDescent="0.2">
      <c r="A1990" s="41">
        <v>38512</v>
      </c>
      <c r="B1990" s="41" t="s">
        <v>366</v>
      </c>
      <c r="C1990" s="41" t="s">
        <v>366</v>
      </c>
      <c r="D1990" s="41">
        <v>38533</v>
      </c>
      <c r="E1990" s="41" t="s">
        <v>366</v>
      </c>
      <c r="F1990" s="41" t="s">
        <v>366</v>
      </c>
      <c r="G1990" s="41" t="s">
        <v>366</v>
      </c>
      <c r="H1990" s="41" t="s">
        <v>366</v>
      </c>
      <c r="I1990" s="41" t="s">
        <v>366</v>
      </c>
      <c r="J1990" s="41">
        <v>38512</v>
      </c>
    </row>
    <row r="1991" spans="1:10" x14ac:dyDescent="0.2">
      <c r="A1991" s="41">
        <v>38513</v>
      </c>
      <c r="B1991" s="41" t="s">
        <v>366</v>
      </c>
      <c r="C1991" s="41" t="s">
        <v>366</v>
      </c>
      <c r="D1991" s="41">
        <v>38533</v>
      </c>
      <c r="E1991" s="41" t="s">
        <v>366</v>
      </c>
      <c r="F1991" s="41" t="s">
        <v>366</v>
      </c>
      <c r="G1991" s="41" t="s">
        <v>366</v>
      </c>
      <c r="H1991" s="41" t="s">
        <v>366</v>
      </c>
      <c r="I1991" s="41" t="s">
        <v>366</v>
      </c>
      <c r="J1991" s="41">
        <v>38513</v>
      </c>
    </row>
    <row r="1992" spans="1:10" x14ac:dyDescent="0.2">
      <c r="A1992" s="41">
        <v>38514</v>
      </c>
      <c r="B1992" s="41" t="s">
        <v>366</v>
      </c>
      <c r="C1992" s="41" t="s">
        <v>366</v>
      </c>
      <c r="D1992" s="41">
        <v>38533</v>
      </c>
      <c r="E1992" s="41" t="s">
        <v>366</v>
      </c>
      <c r="F1992" s="41" t="s">
        <v>366</v>
      </c>
      <c r="G1992" s="41" t="s">
        <v>366</v>
      </c>
      <c r="H1992" s="41" t="s">
        <v>366</v>
      </c>
      <c r="I1992" s="41" t="s">
        <v>366</v>
      </c>
      <c r="J1992" s="41">
        <v>38514</v>
      </c>
    </row>
    <row r="1993" spans="1:10" x14ac:dyDescent="0.2">
      <c r="A1993" s="41">
        <v>38515</v>
      </c>
      <c r="B1993" s="41" t="s">
        <v>366</v>
      </c>
      <c r="C1993" s="41" t="s">
        <v>366</v>
      </c>
      <c r="D1993" s="41">
        <v>38533</v>
      </c>
      <c r="E1993" s="41" t="s">
        <v>366</v>
      </c>
      <c r="F1993" s="41" t="s">
        <v>366</v>
      </c>
      <c r="G1993" s="41" t="s">
        <v>366</v>
      </c>
      <c r="H1993" s="41" t="s">
        <v>366</v>
      </c>
      <c r="I1993" s="41" t="s">
        <v>366</v>
      </c>
      <c r="J1993" s="41">
        <v>38515</v>
      </c>
    </row>
    <row r="1994" spans="1:10" x14ac:dyDescent="0.2">
      <c r="A1994" s="41">
        <v>38516</v>
      </c>
      <c r="B1994" s="41" t="s">
        <v>366</v>
      </c>
      <c r="C1994" s="41" t="s">
        <v>366</v>
      </c>
      <c r="D1994" s="41">
        <v>38533</v>
      </c>
      <c r="E1994" s="41" t="s">
        <v>366</v>
      </c>
      <c r="F1994" s="41" t="s">
        <v>366</v>
      </c>
      <c r="G1994" s="41" t="s">
        <v>366</v>
      </c>
      <c r="H1994" s="41" t="s">
        <v>366</v>
      </c>
      <c r="I1994" s="41" t="s">
        <v>366</v>
      </c>
      <c r="J1994" s="41">
        <v>38516</v>
      </c>
    </row>
    <row r="1995" spans="1:10" x14ac:dyDescent="0.2">
      <c r="A1995" s="41">
        <v>38517</v>
      </c>
      <c r="B1995" s="41" t="s">
        <v>366</v>
      </c>
      <c r="C1995" s="41" t="s">
        <v>366</v>
      </c>
      <c r="D1995" s="41">
        <v>38533</v>
      </c>
      <c r="E1995" s="41" t="s">
        <v>366</v>
      </c>
      <c r="F1995" s="41" t="s">
        <v>366</v>
      </c>
      <c r="G1995" s="41" t="s">
        <v>366</v>
      </c>
      <c r="H1995" s="41" t="s">
        <v>366</v>
      </c>
      <c r="I1995" s="41" t="s">
        <v>366</v>
      </c>
      <c r="J1995" s="41">
        <v>38517</v>
      </c>
    </row>
    <row r="1996" spans="1:10" x14ac:dyDescent="0.2">
      <c r="A1996" s="41">
        <v>38518</v>
      </c>
      <c r="B1996" s="41" t="s">
        <v>366</v>
      </c>
      <c r="C1996" s="41" t="s">
        <v>366</v>
      </c>
      <c r="D1996" s="41">
        <v>38533</v>
      </c>
      <c r="E1996" s="41" t="s">
        <v>366</v>
      </c>
      <c r="F1996" s="41" t="s">
        <v>366</v>
      </c>
      <c r="G1996" s="41" t="s">
        <v>366</v>
      </c>
      <c r="H1996" s="41" t="s">
        <v>366</v>
      </c>
      <c r="I1996" s="41" t="s">
        <v>366</v>
      </c>
      <c r="J1996" s="41">
        <v>38518</v>
      </c>
    </row>
    <row r="1997" spans="1:10" x14ac:dyDescent="0.2">
      <c r="A1997" s="41">
        <v>38519</v>
      </c>
      <c r="B1997" s="41" t="s">
        <v>366</v>
      </c>
      <c r="C1997" s="41" t="s">
        <v>366</v>
      </c>
      <c r="D1997" s="41">
        <v>38533</v>
      </c>
      <c r="E1997" s="41" t="s">
        <v>366</v>
      </c>
      <c r="F1997" s="41" t="s">
        <v>366</v>
      </c>
      <c r="G1997" s="41" t="s">
        <v>366</v>
      </c>
      <c r="H1997" s="41" t="s">
        <v>366</v>
      </c>
      <c r="I1997" s="41" t="s">
        <v>366</v>
      </c>
      <c r="J1997" s="41">
        <v>38519</v>
      </c>
    </row>
    <row r="1998" spans="1:10" x14ac:dyDescent="0.2">
      <c r="A1998" s="41">
        <v>38520</v>
      </c>
      <c r="B1998" s="41" t="s">
        <v>366</v>
      </c>
      <c r="C1998" s="41" t="s">
        <v>366</v>
      </c>
      <c r="D1998" s="41">
        <v>38533</v>
      </c>
      <c r="E1998" s="41" t="s">
        <v>366</v>
      </c>
      <c r="F1998" s="41" t="s">
        <v>366</v>
      </c>
      <c r="G1998" s="41" t="s">
        <v>366</v>
      </c>
      <c r="H1998" s="41" t="s">
        <v>366</v>
      </c>
      <c r="I1998" s="41" t="s">
        <v>366</v>
      </c>
      <c r="J1998" s="41">
        <v>38520</v>
      </c>
    </row>
    <row r="1999" spans="1:10" x14ac:dyDescent="0.2">
      <c r="A1999" s="41">
        <v>38521</v>
      </c>
      <c r="B1999" s="41" t="s">
        <v>366</v>
      </c>
      <c r="C1999" s="41" t="s">
        <v>366</v>
      </c>
      <c r="D1999" s="41">
        <v>38533</v>
      </c>
      <c r="E1999" s="41" t="s">
        <v>366</v>
      </c>
      <c r="F1999" s="41" t="s">
        <v>366</v>
      </c>
      <c r="G1999" s="41" t="s">
        <v>366</v>
      </c>
      <c r="H1999" s="41" t="s">
        <v>366</v>
      </c>
      <c r="I1999" s="41" t="s">
        <v>366</v>
      </c>
      <c r="J1999" s="41">
        <v>38521</v>
      </c>
    </row>
    <row r="2000" spans="1:10" x14ac:dyDescent="0.2">
      <c r="A2000" s="41">
        <v>38522</v>
      </c>
      <c r="B2000" s="41" t="s">
        <v>366</v>
      </c>
      <c r="C2000" s="41" t="s">
        <v>366</v>
      </c>
      <c r="D2000" s="41">
        <v>38533</v>
      </c>
      <c r="E2000" s="41" t="s">
        <v>366</v>
      </c>
      <c r="F2000" s="41" t="s">
        <v>366</v>
      </c>
      <c r="G2000" s="41" t="s">
        <v>366</v>
      </c>
      <c r="H2000" s="41" t="s">
        <v>366</v>
      </c>
      <c r="I2000" s="41" t="s">
        <v>366</v>
      </c>
      <c r="J2000" s="41">
        <v>38522</v>
      </c>
    </row>
    <row r="2001" spans="1:10" x14ac:dyDescent="0.2">
      <c r="A2001" s="41">
        <v>38523</v>
      </c>
      <c r="B2001" s="41" t="s">
        <v>366</v>
      </c>
      <c r="C2001" s="41" t="s">
        <v>366</v>
      </c>
      <c r="D2001" s="41">
        <v>38533</v>
      </c>
      <c r="E2001" s="41" t="s">
        <v>366</v>
      </c>
      <c r="F2001" s="41" t="s">
        <v>366</v>
      </c>
      <c r="G2001" s="41" t="s">
        <v>366</v>
      </c>
      <c r="H2001" s="41" t="s">
        <v>366</v>
      </c>
      <c r="I2001" s="41" t="s">
        <v>366</v>
      </c>
      <c r="J2001" s="41">
        <v>38523</v>
      </c>
    </row>
    <row r="2002" spans="1:10" x14ac:dyDescent="0.2">
      <c r="A2002" s="41">
        <v>38524</v>
      </c>
      <c r="B2002" s="41" t="s">
        <v>366</v>
      </c>
      <c r="C2002" s="41" t="s">
        <v>366</v>
      </c>
      <c r="D2002" s="41">
        <v>38533</v>
      </c>
      <c r="E2002" s="41" t="s">
        <v>366</v>
      </c>
      <c r="F2002" s="41" t="s">
        <v>366</v>
      </c>
      <c r="G2002" s="41" t="s">
        <v>366</v>
      </c>
      <c r="H2002" s="41" t="s">
        <v>366</v>
      </c>
      <c r="I2002" s="41" t="s">
        <v>366</v>
      </c>
      <c r="J2002" s="41">
        <v>38524</v>
      </c>
    </row>
    <row r="2003" spans="1:10" x14ac:dyDescent="0.2">
      <c r="A2003" s="41">
        <v>38525</v>
      </c>
      <c r="B2003" s="41" t="s">
        <v>366</v>
      </c>
      <c r="C2003" s="41" t="s">
        <v>366</v>
      </c>
      <c r="D2003" s="41">
        <v>38533</v>
      </c>
      <c r="E2003" s="41" t="s">
        <v>366</v>
      </c>
      <c r="F2003" s="41" t="s">
        <v>366</v>
      </c>
      <c r="G2003" s="41" t="s">
        <v>366</v>
      </c>
      <c r="H2003" s="41" t="s">
        <v>366</v>
      </c>
      <c r="I2003" s="41" t="s">
        <v>366</v>
      </c>
      <c r="J2003" s="41">
        <v>38525</v>
      </c>
    </row>
    <row r="2004" spans="1:10" x14ac:dyDescent="0.2">
      <c r="A2004" s="41">
        <v>38526</v>
      </c>
      <c r="B2004" s="41" t="s">
        <v>366</v>
      </c>
      <c r="C2004" s="41" t="s">
        <v>366</v>
      </c>
      <c r="D2004" s="41">
        <v>38533</v>
      </c>
      <c r="E2004" s="41" t="s">
        <v>366</v>
      </c>
      <c r="F2004" s="41" t="s">
        <v>366</v>
      </c>
      <c r="G2004" s="41" t="s">
        <v>366</v>
      </c>
      <c r="H2004" s="41" t="s">
        <v>366</v>
      </c>
      <c r="I2004" s="41" t="s">
        <v>366</v>
      </c>
      <c r="J2004" s="41">
        <v>38526</v>
      </c>
    </row>
    <row r="2005" spans="1:10" x14ac:dyDescent="0.2">
      <c r="A2005" s="41">
        <v>38527</v>
      </c>
      <c r="B2005" s="41" t="s">
        <v>366</v>
      </c>
      <c r="C2005" s="41" t="s">
        <v>366</v>
      </c>
      <c r="D2005" s="41">
        <v>38533</v>
      </c>
      <c r="E2005" s="41" t="s">
        <v>366</v>
      </c>
      <c r="F2005" s="41" t="s">
        <v>366</v>
      </c>
      <c r="G2005" s="41" t="s">
        <v>366</v>
      </c>
      <c r="H2005" s="41" t="s">
        <v>366</v>
      </c>
      <c r="I2005" s="41" t="s">
        <v>366</v>
      </c>
      <c r="J2005" s="41">
        <v>38527</v>
      </c>
    </row>
    <row r="2006" spans="1:10" x14ac:dyDescent="0.2">
      <c r="A2006" s="41">
        <v>38528</v>
      </c>
      <c r="B2006" s="41" t="s">
        <v>366</v>
      </c>
      <c r="C2006" s="41" t="s">
        <v>366</v>
      </c>
      <c r="D2006" s="41">
        <v>38533</v>
      </c>
      <c r="E2006" s="41" t="s">
        <v>366</v>
      </c>
      <c r="F2006" s="41" t="s">
        <v>366</v>
      </c>
      <c r="G2006" s="41" t="s">
        <v>366</v>
      </c>
      <c r="H2006" s="41" t="s">
        <v>366</v>
      </c>
      <c r="I2006" s="41" t="s">
        <v>366</v>
      </c>
      <c r="J2006" s="41">
        <v>38528</v>
      </c>
    </row>
    <row r="2007" spans="1:10" x14ac:dyDescent="0.2">
      <c r="A2007" s="41">
        <v>38529</v>
      </c>
      <c r="B2007" s="41" t="s">
        <v>366</v>
      </c>
      <c r="C2007" s="41" t="s">
        <v>366</v>
      </c>
      <c r="D2007" s="41">
        <v>38533</v>
      </c>
      <c r="E2007" s="41" t="s">
        <v>366</v>
      </c>
      <c r="F2007" s="41" t="s">
        <v>366</v>
      </c>
      <c r="G2007" s="41" t="s">
        <v>366</v>
      </c>
      <c r="H2007" s="41" t="s">
        <v>366</v>
      </c>
      <c r="I2007" s="41" t="s">
        <v>366</v>
      </c>
      <c r="J2007" s="41">
        <v>38529</v>
      </c>
    </row>
    <row r="2008" spans="1:10" x14ac:dyDescent="0.2">
      <c r="A2008" s="41">
        <v>38530</v>
      </c>
      <c r="B2008" s="41" t="s">
        <v>366</v>
      </c>
      <c r="C2008" s="41" t="s">
        <v>366</v>
      </c>
      <c r="D2008" s="41">
        <v>38533</v>
      </c>
      <c r="E2008" s="41" t="s">
        <v>366</v>
      </c>
      <c r="F2008" s="41" t="s">
        <v>366</v>
      </c>
      <c r="G2008" s="41" t="s">
        <v>366</v>
      </c>
      <c r="H2008" s="41" t="s">
        <v>366</v>
      </c>
      <c r="I2008" s="41" t="s">
        <v>366</v>
      </c>
      <c r="J2008" s="41">
        <v>38530</v>
      </c>
    </row>
    <row r="2009" spans="1:10" x14ac:dyDescent="0.2">
      <c r="A2009" s="41">
        <v>38531</v>
      </c>
      <c r="B2009" s="41" t="s">
        <v>366</v>
      </c>
      <c r="C2009" s="41" t="s">
        <v>366</v>
      </c>
      <c r="D2009" s="41">
        <v>38533</v>
      </c>
      <c r="E2009" s="41" t="s">
        <v>366</v>
      </c>
      <c r="F2009" s="41" t="s">
        <v>366</v>
      </c>
      <c r="G2009" s="41" t="s">
        <v>366</v>
      </c>
      <c r="H2009" s="41" t="s">
        <v>366</v>
      </c>
      <c r="I2009" s="41" t="s">
        <v>366</v>
      </c>
      <c r="J2009" s="41">
        <v>38531</v>
      </c>
    </row>
    <row r="2010" spans="1:10" x14ac:dyDescent="0.2">
      <c r="A2010" s="41">
        <v>38532</v>
      </c>
      <c r="B2010" s="41" t="s">
        <v>366</v>
      </c>
      <c r="C2010" s="41" t="s">
        <v>366</v>
      </c>
      <c r="D2010" s="41">
        <v>38533</v>
      </c>
      <c r="E2010" s="41" t="s">
        <v>366</v>
      </c>
      <c r="F2010" s="41" t="s">
        <v>366</v>
      </c>
      <c r="G2010" s="41" t="s">
        <v>366</v>
      </c>
      <c r="H2010" s="41" t="s">
        <v>366</v>
      </c>
      <c r="I2010" s="41" t="s">
        <v>366</v>
      </c>
      <c r="J2010" s="41">
        <v>38532</v>
      </c>
    </row>
    <row r="2011" spans="1:10" x14ac:dyDescent="0.2">
      <c r="A2011" s="41">
        <v>38533</v>
      </c>
      <c r="B2011" s="41" t="s">
        <v>366</v>
      </c>
      <c r="C2011" s="41" t="s">
        <v>366</v>
      </c>
      <c r="D2011" s="41">
        <v>38533</v>
      </c>
      <c r="E2011" s="41" t="s">
        <v>366</v>
      </c>
      <c r="F2011" s="41" t="s">
        <v>366</v>
      </c>
      <c r="G2011" s="41" t="s">
        <v>366</v>
      </c>
      <c r="H2011" s="41" t="s">
        <v>366</v>
      </c>
      <c r="I2011" s="41" t="s">
        <v>366</v>
      </c>
      <c r="J2011" s="41">
        <v>38533</v>
      </c>
    </row>
    <row r="2012" spans="1:10" x14ac:dyDescent="0.2">
      <c r="A2012" s="41">
        <v>38534</v>
      </c>
      <c r="B2012" s="41" t="s">
        <v>366</v>
      </c>
      <c r="C2012" s="41" t="s">
        <v>366</v>
      </c>
      <c r="D2012" s="41">
        <v>38898</v>
      </c>
      <c r="E2012" s="41" t="s">
        <v>366</v>
      </c>
      <c r="F2012" s="41" t="s">
        <v>366</v>
      </c>
      <c r="G2012" s="41" t="s">
        <v>366</v>
      </c>
      <c r="H2012" s="41" t="s">
        <v>366</v>
      </c>
      <c r="I2012" s="41" t="s">
        <v>366</v>
      </c>
      <c r="J2012" s="41">
        <v>38534</v>
      </c>
    </row>
    <row r="2013" spans="1:10" x14ac:dyDescent="0.2">
      <c r="A2013" s="41">
        <v>38535</v>
      </c>
      <c r="B2013" s="41" t="s">
        <v>366</v>
      </c>
      <c r="C2013" s="41" t="s">
        <v>366</v>
      </c>
      <c r="D2013" s="41">
        <v>38898</v>
      </c>
      <c r="E2013" s="41" t="s">
        <v>366</v>
      </c>
      <c r="F2013" s="41" t="s">
        <v>366</v>
      </c>
      <c r="G2013" s="41" t="s">
        <v>366</v>
      </c>
      <c r="H2013" s="41" t="s">
        <v>366</v>
      </c>
      <c r="I2013" s="41" t="s">
        <v>366</v>
      </c>
      <c r="J2013" s="41">
        <v>38535</v>
      </c>
    </row>
    <row r="2014" spans="1:10" x14ac:dyDescent="0.2">
      <c r="A2014" s="41">
        <v>38536</v>
      </c>
      <c r="B2014" s="41" t="s">
        <v>366</v>
      </c>
      <c r="C2014" s="41" t="s">
        <v>366</v>
      </c>
      <c r="D2014" s="41">
        <v>38898</v>
      </c>
      <c r="E2014" s="41" t="s">
        <v>366</v>
      </c>
      <c r="F2014" s="41" t="s">
        <v>366</v>
      </c>
      <c r="G2014" s="41" t="s">
        <v>366</v>
      </c>
      <c r="H2014" s="41" t="s">
        <v>366</v>
      </c>
      <c r="I2014" s="41" t="s">
        <v>366</v>
      </c>
      <c r="J2014" s="41">
        <v>38536</v>
      </c>
    </row>
    <row r="2015" spans="1:10" x14ac:dyDescent="0.2">
      <c r="A2015" s="41">
        <v>38537</v>
      </c>
      <c r="B2015" s="41" t="s">
        <v>366</v>
      </c>
      <c r="C2015" s="41" t="s">
        <v>366</v>
      </c>
      <c r="D2015" s="41">
        <v>38898</v>
      </c>
      <c r="E2015" s="41" t="s">
        <v>366</v>
      </c>
      <c r="F2015" s="41" t="s">
        <v>366</v>
      </c>
      <c r="G2015" s="41" t="s">
        <v>366</v>
      </c>
      <c r="H2015" s="41" t="s">
        <v>366</v>
      </c>
      <c r="I2015" s="41" t="s">
        <v>366</v>
      </c>
      <c r="J2015" s="41">
        <v>38537</v>
      </c>
    </row>
    <row r="2016" spans="1:10" x14ac:dyDescent="0.2">
      <c r="A2016" s="41">
        <v>38538</v>
      </c>
      <c r="B2016" s="41" t="s">
        <v>366</v>
      </c>
      <c r="C2016" s="41" t="s">
        <v>366</v>
      </c>
      <c r="D2016" s="41">
        <v>38898</v>
      </c>
      <c r="E2016" s="41" t="s">
        <v>366</v>
      </c>
      <c r="F2016" s="41" t="s">
        <v>366</v>
      </c>
      <c r="G2016" s="41" t="s">
        <v>366</v>
      </c>
      <c r="H2016" s="41" t="s">
        <v>366</v>
      </c>
      <c r="I2016" s="41" t="s">
        <v>366</v>
      </c>
      <c r="J2016" s="41">
        <v>38538</v>
      </c>
    </row>
    <row r="2017" spans="1:10" x14ac:dyDescent="0.2">
      <c r="A2017" s="41">
        <v>38539</v>
      </c>
      <c r="B2017" s="41" t="s">
        <v>366</v>
      </c>
      <c r="C2017" s="41" t="s">
        <v>366</v>
      </c>
      <c r="D2017" s="41">
        <v>38898</v>
      </c>
      <c r="E2017" s="41" t="s">
        <v>366</v>
      </c>
      <c r="F2017" s="41" t="s">
        <v>366</v>
      </c>
      <c r="G2017" s="41" t="s">
        <v>366</v>
      </c>
      <c r="H2017" s="41" t="s">
        <v>366</v>
      </c>
      <c r="I2017" s="41" t="s">
        <v>366</v>
      </c>
      <c r="J2017" s="41">
        <v>38539</v>
      </c>
    </row>
    <row r="2018" spans="1:10" x14ac:dyDescent="0.2">
      <c r="A2018" s="41">
        <v>38540</v>
      </c>
      <c r="B2018" s="41" t="s">
        <v>366</v>
      </c>
      <c r="C2018" s="41" t="s">
        <v>366</v>
      </c>
      <c r="D2018" s="41">
        <v>38898</v>
      </c>
      <c r="E2018" s="41" t="s">
        <v>366</v>
      </c>
      <c r="F2018" s="41" t="s">
        <v>366</v>
      </c>
      <c r="G2018" s="41" t="s">
        <v>366</v>
      </c>
      <c r="H2018" s="41" t="s">
        <v>366</v>
      </c>
      <c r="I2018" s="41" t="s">
        <v>366</v>
      </c>
      <c r="J2018" s="41">
        <v>38540</v>
      </c>
    </row>
    <row r="2019" spans="1:10" x14ac:dyDescent="0.2">
      <c r="A2019" s="41">
        <v>38541</v>
      </c>
      <c r="B2019" s="41" t="s">
        <v>366</v>
      </c>
      <c r="C2019" s="41" t="s">
        <v>366</v>
      </c>
      <c r="D2019" s="41">
        <v>38898</v>
      </c>
      <c r="E2019" s="41" t="s">
        <v>366</v>
      </c>
      <c r="F2019" s="41" t="s">
        <v>366</v>
      </c>
      <c r="G2019" s="41" t="s">
        <v>366</v>
      </c>
      <c r="H2019" s="41" t="s">
        <v>366</v>
      </c>
      <c r="I2019" s="41" t="s">
        <v>366</v>
      </c>
      <c r="J2019" s="41">
        <v>38541</v>
      </c>
    </row>
    <row r="2020" spans="1:10" x14ac:dyDescent="0.2">
      <c r="A2020" s="41">
        <v>38542</v>
      </c>
      <c r="B2020" s="41" t="s">
        <v>366</v>
      </c>
      <c r="C2020" s="41" t="s">
        <v>366</v>
      </c>
      <c r="D2020" s="41">
        <v>38898</v>
      </c>
      <c r="E2020" s="41" t="s">
        <v>366</v>
      </c>
      <c r="F2020" s="41" t="s">
        <v>366</v>
      </c>
      <c r="G2020" s="41" t="s">
        <v>366</v>
      </c>
      <c r="H2020" s="41" t="s">
        <v>366</v>
      </c>
      <c r="I2020" s="41" t="s">
        <v>366</v>
      </c>
      <c r="J2020" s="41">
        <v>38542</v>
      </c>
    </row>
    <row r="2021" spans="1:10" x14ac:dyDescent="0.2">
      <c r="A2021" s="41">
        <v>38543</v>
      </c>
      <c r="B2021" s="41" t="s">
        <v>366</v>
      </c>
      <c r="C2021" s="41" t="s">
        <v>366</v>
      </c>
      <c r="D2021" s="41">
        <v>38898</v>
      </c>
      <c r="E2021" s="41" t="s">
        <v>366</v>
      </c>
      <c r="F2021" s="41" t="s">
        <v>366</v>
      </c>
      <c r="G2021" s="41" t="s">
        <v>366</v>
      </c>
      <c r="H2021" s="41" t="s">
        <v>366</v>
      </c>
      <c r="I2021" s="41" t="s">
        <v>366</v>
      </c>
      <c r="J2021" s="41">
        <v>38543</v>
      </c>
    </row>
    <row r="2022" spans="1:10" x14ac:dyDescent="0.2">
      <c r="A2022" s="41">
        <v>38544</v>
      </c>
      <c r="B2022" s="41" t="s">
        <v>366</v>
      </c>
      <c r="C2022" s="41" t="s">
        <v>366</v>
      </c>
      <c r="D2022" s="41">
        <v>38898</v>
      </c>
      <c r="E2022" s="41" t="s">
        <v>366</v>
      </c>
      <c r="F2022" s="41" t="s">
        <v>366</v>
      </c>
      <c r="G2022" s="41" t="s">
        <v>366</v>
      </c>
      <c r="H2022" s="41" t="s">
        <v>366</v>
      </c>
      <c r="I2022" s="41" t="s">
        <v>366</v>
      </c>
      <c r="J2022" s="41">
        <v>38544</v>
      </c>
    </row>
    <row r="2023" spans="1:10" x14ac:dyDescent="0.2">
      <c r="A2023" s="41">
        <v>38545</v>
      </c>
      <c r="B2023" s="41" t="s">
        <v>366</v>
      </c>
      <c r="C2023" s="41" t="s">
        <v>366</v>
      </c>
      <c r="D2023" s="41">
        <v>38898</v>
      </c>
      <c r="E2023" s="41" t="s">
        <v>366</v>
      </c>
      <c r="F2023" s="41" t="s">
        <v>366</v>
      </c>
      <c r="G2023" s="41" t="s">
        <v>366</v>
      </c>
      <c r="H2023" s="41" t="s">
        <v>366</v>
      </c>
      <c r="I2023" s="41" t="s">
        <v>366</v>
      </c>
      <c r="J2023" s="41">
        <v>38545</v>
      </c>
    </row>
    <row r="2024" spans="1:10" x14ac:dyDescent="0.2">
      <c r="A2024" s="41">
        <v>38546</v>
      </c>
      <c r="B2024" s="41" t="s">
        <v>366</v>
      </c>
      <c r="C2024" s="41" t="s">
        <v>366</v>
      </c>
      <c r="D2024" s="41">
        <v>38898</v>
      </c>
      <c r="E2024" s="41" t="s">
        <v>366</v>
      </c>
      <c r="F2024" s="41" t="s">
        <v>366</v>
      </c>
      <c r="G2024" s="41" t="s">
        <v>366</v>
      </c>
      <c r="H2024" s="41" t="s">
        <v>366</v>
      </c>
      <c r="I2024" s="41" t="s">
        <v>366</v>
      </c>
      <c r="J2024" s="41">
        <v>38546</v>
      </c>
    </row>
    <row r="2025" spans="1:10" x14ac:dyDescent="0.2">
      <c r="A2025" s="41">
        <v>38547</v>
      </c>
      <c r="B2025" s="41" t="s">
        <v>366</v>
      </c>
      <c r="C2025" s="41" t="s">
        <v>366</v>
      </c>
      <c r="D2025" s="41">
        <v>38898</v>
      </c>
      <c r="E2025" s="41" t="s">
        <v>366</v>
      </c>
      <c r="F2025" s="41" t="s">
        <v>366</v>
      </c>
      <c r="G2025" s="41" t="s">
        <v>366</v>
      </c>
      <c r="H2025" s="41" t="s">
        <v>366</v>
      </c>
      <c r="I2025" s="41" t="s">
        <v>366</v>
      </c>
      <c r="J2025" s="41">
        <v>38547</v>
      </c>
    </row>
    <row r="2026" spans="1:10" x14ac:dyDescent="0.2">
      <c r="A2026" s="41">
        <v>38548</v>
      </c>
      <c r="B2026" s="41" t="s">
        <v>366</v>
      </c>
      <c r="C2026" s="41" t="s">
        <v>366</v>
      </c>
      <c r="D2026" s="41">
        <v>38898</v>
      </c>
      <c r="E2026" s="41" t="s">
        <v>366</v>
      </c>
      <c r="F2026" s="41" t="s">
        <v>366</v>
      </c>
      <c r="G2026" s="41" t="s">
        <v>366</v>
      </c>
      <c r="H2026" s="41" t="s">
        <v>366</v>
      </c>
      <c r="I2026" s="41" t="s">
        <v>366</v>
      </c>
      <c r="J2026" s="41">
        <v>38548</v>
      </c>
    </row>
    <row r="2027" spans="1:10" x14ac:dyDescent="0.2">
      <c r="A2027" s="41">
        <v>38549</v>
      </c>
      <c r="B2027" s="41" t="s">
        <v>366</v>
      </c>
      <c r="C2027" s="41" t="s">
        <v>366</v>
      </c>
      <c r="D2027" s="41">
        <v>38898</v>
      </c>
      <c r="E2027" s="41" t="s">
        <v>366</v>
      </c>
      <c r="F2027" s="41" t="s">
        <v>366</v>
      </c>
      <c r="G2027" s="41" t="s">
        <v>366</v>
      </c>
      <c r="H2027" s="41" t="s">
        <v>366</v>
      </c>
      <c r="I2027" s="41" t="s">
        <v>366</v>
      </c>
      <c r="J2027" s="41">
        <v>38549</v>
      </c>
    </row>
    <row r="2028" spans="1:10" x14ac:dyDescent="0.2">
      <c r="A2028" s="41">
        <v>38550</v>
      </c>
      <c r="B2028" s="41" t="s">
        <v>366</v>
      </c>
      <c r="C2028" s="41" t="s">
        <v>366</v>
      </c>
      <c r="D2028" s="41">
        <v>38898</v>
      </c>
      <c r="E2028" s="41" t="s">
        <v>366</v>
      </c>
      <c r="F2028" s="41" t="s">
        <v>366</v>
      </c>
      <c r="G2028" s="41" t="s">
        <v>366</v>
      </c>
      <c r="H2028" s="41" t="s">
        <v>366</v>
      </c>
      <c r="I2028" s="41" t="s">
        <v>366</v>
      </c>
      <c r="J2028" s="41">
        <v>38550</v>
      </c>
    </row>
    <row r="2029" spans="1:10" x14ac:dyDescent="0.2">
      <c r="A2029" s="41">
        <v>38551</v>
      </c>
      <c r="B2029" s="41" t="s">
        <v>366</v>
      </c>
      <c r="C2029" s="41" t="s">
        <v>366</v>
      </c>
      <c r="D2029" s="41">
        <v>38898</v>
      </c>
      <c r="E2029" s="41" t="s">
        <v>366</v>
      </c>
      <c r="F2029" s="41" t="s">
        <v>366</v>
      </c>
      <c r="G2029" s="41" t="s">
        <v>366</v>
      </c>
      <c r="H2029" s="41" t="s">
        <v>366</v>
      </c>
      <c r="I2029" s="41" t="s">
        <v>366</v>
      </c>
      <c r="J2029" s="41">
        <v>38551</v>
      </c>
    </row>
    <row r="2030" spans="1:10" x14ac:dyDescent="0.2">
      <c r="A2030" s="41">
        <v>38552</v>
      </c>
      <c r="B2030" s="41" t="s">
        <v>366</v>
      </c>
      <c r="C2030" s="41" t="s">
        <v>366</v>
      </c>
      <c r="D2030" s="41">
        <v>38898</v>
      </c>
      <c r="E2030" s="41" t="s">
        <v>366</v>
      </c>
      <c r="F2030" s="41" t="s">
        <v>366</v>
      </c>
      <c r="G2030" s="41" t="s">
        <v>366</v>
      </c>
      <c r="H2030" s="41" t="s">
        <v>366</v>
      </c>
      <c r="I2030" s="41" t="s">
        <v>366</v>
      </c>
      <c r="J2030" s="41">
        <v>38552</v>
      </c>
    </row>
    <row r="2031" spans="1:10" x14ac:dyDescent="0.2">
      <c r="A2031" s="41">
        <v>38553</v>
      </c>
      <c r="B2031" s="41" t="s">
        <v>366</v>
      </c>
      <c r="C2031" s="41" t="s">
        <v>366</v>
      </c>
      <c r="D2031" s="41">
        <v>38898</v>
      </c>
      <c r="E2031" s="41" t="s">
        <v>366</v>
      </c>
      <c r="F2031" s="41" t="s">
        <v>366</v>
      </c>
      <c r="G2031" s="41" t="s">
        <v>366</v>
      </c>
      <c r="H2031" s="41" t="s">
        <v>366</v>
      </c>
      <c r="I2031" s="41" t="s">
        <v>366</v>
      </c>
      <c r="J2031" s="41">
        <v>38553</v>
      </c>
    </row>
    <row r="2032" spans="1:10" x14ac:dyDescent="0.2">
      <c r="A2032" s="41">
        <v>38554</v>
      </c>
      <c r="B2032" s="41" t="s">
        <v>366</v>
      </c>
      <c r="C2032" s="41" t="s">
        <v>366</v>
      </c>
      <c r="D2032" s="41">
        <v>38898</v>
      </c>
      <c r="E2032" s="41" t="s">
        <v>366</v>
      </c>
      <c r="F2032" s="41" t="s">
        <v>366</v>
      </c>
      <c r="G2032" s="41" t="s">
        <v>366</v>
      </c>
      <c r="H2032" s="41" t="s">
        <v>366</v>
      </c>
      <c r="I2032" s="41" t="s">
        <v>366</v>
      </c>
      <c r="J2032" s="41">
        <v>38554</v>
      </c>
    </row>
    <row r="2033" spans="1:10" x14ac:dyDescent="0.2">
      <c r="A2033" s="41">
        <v>38555</v>
      </c>
      <c r="B2033" s="41" t="s">
        <v>366</v>
      </c>
      <c r="C2033" s="41" t="s">
        <v>366</v>
      </c>
      <c r="D2033" s="41">
        <v>38898</v>
      </c>
      <c r="E2033" s="41" t="s">
        <v>366</v>
      </c>
      <c r="F2033" s="41" t="s">
        <v>366</v>
      </c>
      <c r="G2033" s="41" t="s">
        <v>366</v>
      </c>
      <c r="H2033" s="41" t="s">
        <v>366</v>
      </c>
      <c r="I2033" s="41" t="s">
        <v>366</v>
      </c>
      <c r="J2033" s="41">
        <v>38555</v>
      </c>
    </row>
    <row r="2034" spans="1:10" x14ac:dyDescent="0.2">
      <c r="A2034" s="41">
        <v>38556</v>
      </c>
      <c r="B2034" s="41" t="s">
        <v>366</v>
      </c>
      <c r="C2034" s="41" t="s">
        <v>366</v>
      </c>
      <c r="D2034" s="41">
        <v>38898</v>
      </c>
      <c r="E2034" s="41" t="s">
        <v>366</v>
      </c>
      <c r="F2034" s="41" t="s">
        <v>366</v>
      </c>
      <c r="G2034" s="41" t="s">
        <v>366</v>
      </c>
      <c r="H2034" s="41" t="s">
        <v>366</v>
      </c>
      <c r="I2034" s="41" t="s">
        <v>366</v>
      </c>
      <c r="J2034" s="41">
        <v>38556</v>
      </c>
    </row>
    <row r="2035" spans="1:10" x14ac:dyDescent="0.2">
      <c r="A2035" s="41">
        <v>38557</v>
      </c>
      <c r="B2035" s="41" t="s">
        <v>366</v>
      </c>
      <c r="C2035" s="41" t="s">
        <v>366</v>
      </c>
      <c r="D2035" s="41">
        <v>38898</v>
      </c>
      <c r="E2035" s="41" t="s">
        <v>366</v>
      </c>
      <c r="F2035" s="41" t="s">
        <v>366</v>
      </c>
      <c r="G2035" s="41" t="s">
        <v>366</v>
      </c>
      <c r="H2035" s="41" t="s">
        <v>366</v>
      </c>
      <c r="I2035" s="41" t="s">
        <v>366</v>
      </c>
      <c r="J2035" s="41">
        <v>38557</v>
      </c>
    </row>
    <row r="2036" spans="1:10" x14ac:dyDescent="0.2">
      <c r="A2036" s="41">
        <v>38558</v>
      </c>
      <c r="B2036" s="41" t="s">
        <v>366</v>
      </c>
      <c r="C2036" s="41" t="s">
        <v>366</v>
      </c>
      <c r="D2036" s="41">
        <v>38898</v>
      </c>
      <c r="E2036" s="41" t="s">
        <v>366</v>
      </c>
      <c r="F2036" s="41" t="s">
        <v>366</v>
      </c>
      <c r="G2036" s="41" t="s">
        <v>366</v>
      </c>
      <c r="H2036" s="41" t="s">
        <v>366</v>
      </c>
      <c r="I2036" s="41" t="s">
        <v>366</v>
      </c>
      <c r="J2036" s="41">
        <v>38558</v>
      </c>
    </row>
    <row r="2037" spans="1:10" x14ac:dyDescent="0.2">
      <c r="A2037" s="41">
        <v>38559</v>
      </c>
      <c r="B2037" s="41" t="s">
        <v>366</v>
      </c>
      <c r="C2037" s="41" t="s">
        <v>366</v>
      </c>
      <c r="D2037" s="41">
        <v>38898</v>
      </c>
      <c r="E2037" s="41" t="s">
        <v>366</v>
      </c>
      <c r="F2037" s="41" t="s">
        <v>366</v>
      </c>
      <c r="G2037" s="41" t="s">
        <v>366</v>
      </c>
      <c r="H2037" s="41" t="s">
        <v>366</v>
      </c>
      <c r="I2037" s="41" t="s">
        <v>366</v>
      </c>
      <c r="J2037" s="41">
        <v>38559</v>
      </c>
    </row>
    <row r="2038" spans="1:10" x14ac:dyDescent="0.2">
      <c r="A2038" s="41">
        <v>38560</v>
      </c>
      <c r="B2038" s="41" t="s">
        <v>366</v>
      </c>
      <c r="C2038" s="41" t="s">
        <v>366</v>
      </c>
      <c r="D2038" s="41">
        <v>38898</v>
      </c>
      <c r="E2038" s="41" t="s">
        <v>366</v>
      </c>
      <c r="F2038" s="41" t="s">
        <v>366</v>
      </c>
      <c r="G2038" s="41" t="s">
        <v>366</v>
      </c>
      <c r="H2038" s="41" t="s">
        <v>366</v>
      </c>
      <c r="I2038" s="41" t="s">
        <v>366</v>
      </c>
      <c r="J2038" s="41">
        <v>38560</v>
      </c>
    </row>
    <row r="2039" spans="1:10" x14ac:dyDescent="0.2">
      <c r="A2039" s="41">
        <v>38561</v>
      </c>
      <c r="B2039" s="41" t="s">
        <v>366</v>
      </c>
      <c r="C2039" s="41" t="s">
        <v>366</v>
      </c>
      <c r="D2039" s="41">
        <v>38898</v>
      </c>
      <c r="E2039" s="41" t="s">
        <v>366</v>
      </c>
      <c r="F2039" s="41" t="s">
        <v>366</v>
      </c>
      <c r="G2039" s="41" t="s">
        <v>366</v>
      </c>
      <c r="H2039" s="41" t="s">
        <v>366</v>
      </c>
      <c r="I2039" s="41" t="s">
        <v>366</v>
      </c>
      <c r="J2039" s="41">
        <v>38561</v>
      </c>
    </row>
    <row r="2040" spans="1:10" x14ac:dyDescent="0.2">
      <c r="A2040" s="41">
        <v>38562</v>
      </c>
      <c r="B2040" s="41" t="s">
        <v>366</v>
      </c>
      <c r="C2040" s="41" t="s">
        <v>366</v>
      </c>
      <c r="D2040" s="41">
        <v>38898</v>
      </c>
      <c r="E2040" s="41" t="s">
        <v>366</v>
      </c>
      <c r="F2040" s="41" t="s">
        <v>366</v>
      </c>
      <c r="G2040" s="41" t="s">
        <v>366</v>
      </c>
      <c r="H2040" s="41" t="s">
        <v>366</v>
      </c>
      <c r="I2040" s="41" t="s">
        <v>366</v>
      </c>
      <c r="J2040" s="41">
        <v>38562</v>
      </c>
    </row>
    <row r="2041" spans="1:10" x14ac:dyDescent="0.2">
      <c r="A2041" s="41">
        <v>38563</v>
      </c>
      <c r="B2041" s="41" t="s">
        <v>366</v>
      </c>
      <c r="C2041" s="41" t="s">
        <v>366</v>
      </c>
      <c r="D2041" s="41">
        <v>38898</v>
      </c>
      <c r="E2041" s="41" t="s">
        <v>366</v>
      </c>
      <c r="F2041" s="41" t="s">
        <v>366</v>
      </c>
      <c r="G2041" s="41" t="s">
        <v>366</v>
      </c>
      <c r="H2041" s="41" t="s">
        <v>366</v>
      </c>
      <c r="I2041" s="41" t="s">
        <v>366</v>
      </c>
      <c r="J2041" s="41">
        <v>38563</v>
      </c>
    </row>
    <row r="2042" spans="1:10" x14ac:dyDescent="0.2">
      <c r="A2042" s="41">
        <v>38564</v>
      </c>
      <c r="B2042" s="41" t="s">
        <v>366</v>
      </c>
      <c r="C2042" s="41" t="s">
        <v>366</v>
      </c>
      <c r="D2042" s="41">
        <v>38898</v>
      </c>
      <c r="E2042" s="41" t="s">
        <v>366</v>
      </c>
      <c r="F2042" s="41" t="s">
        <v>366</v>
      </c>
      <c r="G2042" s="41" t="s">
        <v>366</v>
      </c>
      <c r="H2042" s="41" t="s">
        <v>366</v>
      </c>
      <c r="I2042" s="41" t="s">
        <v>366</v>
      </c>
      <c r="J2042" s="41">
        <v>38563</v>
      </c>
    </row>
    <row r="2043" spans="1:10" x14ac:dyDescent="0.2">
      <c r="A2043" s="41">
        <v>38565</v>
      </c>
      <c r="B2043" s="41" t="s">
        <v>366</v>
      </c>
      <c r="C2043" s="41" t="s">
        <v>366</v>
      </c>
      <c r="D2043" s="41">
        <v>38898</v>
      </c>
      <c r="E2043" s="41" t="s">
        <v>366</v>
      </c>
      <c r="F2043" s="41" t="s">
        <v>366</v>
      </c>
      <c r="G2043" s="41" t="s">
        <v>366</v>
      </c>
      <c r="H2043" s="41" t="s">
        <v>366</v>
      </c>
      <c r="I2043" s="41" t="s">
        <v>366</v>
      </c>
      <c r="J2043" s="41">
        <v>38565</v>
      </c>
    </row>
    <row r="2044" spans="1:10" x14ac:dyDescent="0.2">
      <c r="A2044" s="41">
        <v>38566</v>
      </c>
      <c r="B2044" s="41" t="s">
        <v>366</v>
      </c>
      <c r="C2044" s="41" t="s">
        <v>366</v>
      </c>
      <c r="D2044" s="41">
        <v>38898</v>
      </c>
      <c r="E2044" s="41" t="s">
        <v>366</v>
      </c>
      <c r="F2044" s="41" t="s">
        <v>366</v>
      </c>
      <c r="G2044" s="41" t="s">
        <v>366</v>
      </c>
      <c r="H2044" s="41" t="s">
        <v>366</v>
      </c>
      <c r="I2044" s="41" t="s">
        <v>366</v>
      </c>
      <c r="J2044" s="41">
        <v>38566</v>
      </c>
    </row>
    <row r="2045" spans="1:10" x14ac:dyDescent="0.2">
      <c r="A2045" s="41">
        <v>38567</v>
      </c>
      <c r="B2045" s="41" t="s">
        <v>366</v>
      </c>
      <c r="C2045" s="41" t="s">
        <v>366</v>
      </c>
      <c r="D2045" s="41">
        <v>38898</v>
      </c>
      <c r="E2045" s="41" t="s">
        <v>366</v>
      </c>
      <c r="F2045" s="41" t="s">
        <v>366</v>
      </c>
      <c r="G2045" s="41" t="s">
        <v>366</v>
      </c>
      <c r="H2045" s="41" t="s">
        <v>366</v>
      </c>
      <c r="I2045" s="41" t="s">
        <v>366</v>
      </c>
      <c r="J2045" s="41">
        <v>38567</v>
      </c>
    </row>
    <row r="2046" spans="1:10" x14ac:dyDescent="0.2">
      <c r="A2046" s="41">
        <v>38568</v>
      </c>
      <c r="B2046" s="41" t="s">
        <v>366</v>
      </c>
      <c r="C2046" s="41" t="s">
        <v>366</v>
      </c>
      <c r="D2046" s="41">
        <v>38898</v>
      </c>
      <c r="E2046" s="41" t="s">
        <v>366</v>
      </c>
      <c r="F2046" s="41" t="s">
        <v>366</v>
      </c>
      <c r="G2046" s="41" t="s">
        <v>366</v>
      </c>
      <c r="H2046" s="41" t="s">
        <v>366</v>
      </c>
      <c r="I2046" s="41" t="s">
        <v>366</v>
      </c>
      <c r="J2046" s="41">
        <v>38568</v>
      </c>
    </row>
    <row r="2047" spans="1:10" x14ac:dyDescent="0.2">
      <c r="A2047" s="41">
        <v>38569</v>
      </c>
      <c r="B2047" s="41" t="s">
        <v>366</v>
      </c>
      <c r="C2047" s="41" t="s">
        <v>366</v>
      </c>
      <c r="D2047" s="41">
        <v>38898</v>
      </c>
      <c r="E2047" s="41" t="s">
        <v>366</v>
      </c>
      <c r="F2047" s="41" t="s">
        <v>366</v>
      </c>
      <c r="G2047" s="41" t="s">
        <v>366</v>
      </c>
      <c r="H2047" s="41" t="s">
        <v>366</v>
      </c>
      <c r="I2047" s="41" t="s">
        <v>366</v>
      </c>
      <c r="J2047" s="41">
        <v>38569</v>
      </c>
    </row>
    <row r="2048" spans="1:10" x14ac:dyDescent="0.2">
      <c r="A2048" s="41">
        <v>38570</v>
      </c>
      <c r="B2048" s="41" t="s">
        <v>366</v>
      </c>
      <c r="C2048" s="41" t="s">
        <v>366</v>
      </c>
      <c r="D2048" s="41">
        <v>38898</v>
      </c>
      <c r="E2048" s="41" t="s">
        <v>366</v>
      </c>
      <c r="F2048" s="41" t="s">
        <v>366</v>
      </c>
      <c r="G2048" s="41" t="s">
        <v>366</v>
      </c>
      <c r="H2048" s="41" t="s">
        <v>366</v>
      </c>
      <c r="I2048" s="41" t="s">
        <v>366</v>
      </c>
      <c r="J2048" s="41">
        <v>38570</v>
      </c>
    </row>
    <row r="2049" spans="1:10" x14ac:dyDescent="0.2">
      <c r="A2049" s="41">
        <v>38571</v>
      </c>
      <c r="B2049" s="41" t="s">
        <v>366</v>
      </c>
      <c r="C2049" s="41" t="s">
        <v>366</v>
      </c>
      <c r="D2049" s="41">
        <v>38898</v>
      </c>
      <c r="E2049" s="41" t="s">
        <v>366</v>
      </c>
      <c r="F2049" s="41" t="s">
        <v>366</v>
      </c>
      <c r="G2049" s="41" t="s">
        <v>366</v>
      </c>
      <c r="H2049" s="41" t="s">
        <v>366</v>
      </c>
      <c r="I2049" s="41" t="s">
        <v>366</v>
      </c>
      <c r="J2049" s="41">
        <v>38571</v>
      </c>
    </row>
    <row r="2050" spans="1:10" x14ac:dyDescent="0.2">
      <c r="A2050" s="41">
        <v>38572</v>
      </c>
      <c r="B2050" s="41" t="s">
        <v>366</v>
      </c>
      <c r="C2050" s="41" t="s">
        <v>366</v>
      </c>
      <c r="D2050" s="41">
        <v>38898</v>
      </c>
      <c r="E2050" s="41" t="s">
        <v>366</v>
      </c>
      <c r="F2050" s="41" t="s">
        <v>366</v>
      </c>
      <c r="G2050" s="41" t="s">
        <v>366</v>
      </c>
      <c r="H2050" s="41" t="s">
        <v>366</v>
      </c>
      <c r="I2050" s="41" t="s">
        <v>366</v>
      </c>
      <c r="J2050" s="41">
        <v>38572</v>
      </c>
    </row>
    <row r="2051" spans="1:10" x14ac:dyDescent="0.2">
      <c r="A2051" s="41">
        <v>38573</v>
      </c>
      <c r="B2051" s="41" t="s">
        <v>366</v>
      </c>
      <c r="C2051" s="41" t="s">
        <v>366</v>
      </c>
      <c r="D2051" s="41">
        <v>38898</v>
      </c>
      <c r="E2051" s="41" t="s">
        <v>366</v>
      </c>
      <c r="F2051" s="41" t="s">
        <v>366</v>
      </c>
      <c r="G2051" s="41" t="s">
        <v>366</v>
      </c>
      <c r="H2051" s="41" t="s">
        <v>366</v>
      </c>
      <c r="I2051" s="41" t="s">
        <v>366</v>
      </c>
      <c r="J2051" s="41">
        <v>38573</v>
      </c>
    </row>
    <row r="2052" spans="1:10" x14ac:dyDescent="0.2">
      <c r="A2052" s="41">
        <v>38574</v>
      </c>
      <c r="B2052" s="41" t="s">
        <v>366</v>
      </c>
      <c r="C2052" s="41" t="s">
        <v>366</v>
      </c>
      <c r="D2052" s="41">
        <v>38898</v>
      </c>
      <c r="E2052" s="41" t="s">
        <v>366</v>
      </c>
      <c r="F2052" s="41" t="s">
        <v>366</v>
      </c>
      <c r="G2052" s="41" t="s">
        <v>366</v>
      </c>
      <c r="H2052" s="41" t="s">
        <v>366</v>
      </c>
      <c r="I2052" s="41" t="s">
        <v>366</v>
      </c>
      <c r="J2052" s="41">
        <v>38574</v>
      </c>
    </row>
    <row r="2053" spans="1:10" x14ac:dyDescent="0.2">
      <c r="A2053" s="41">
        <v>38575</v>
      </c>
      <c r="B2053" s="41" t="s">
        <v>366</v>
      </c>
      <c r="C2053" s="41" t="s">
        <v>366</v>
      </c>
      <c r="D2053" s="41">
        <v>38898</v>
      </c>
      <c r="E2053" s="41" t="s">
        <v>366</v>
      </c>
      <c r="F2053" s="41" t="s">
        <v>366</v>
      </c>
      <c r="G2053" s="41" t="s">
        <v>366</v>
      </c>
      <c r="H2053" s="41" t="s">
        <v>366</v>
      </c>
      <c r="I2053" s="41" t="s">
        <v>366</v>
      </c>
      <c r="J2053" s="41">
        <v>38575</v>
      </c>
    </row>
    <row r="2054" spans="1:10" x14ac:dyDescent="0.2">
      <c r="A2054" s="41">
        <v>38576</v>
      </c>
      <c r="B2054" s="41" t="s">
        <v>366</v>
      </c>
      <c r="C2054" s="41" t="s">
        <v>366</v>
      </c>
      <c r="D2054" s="41">
        <v>38898</v>
      </c>
      <c r="E2054" s="41" t="s">
        <v>366</v>
      </c>
      <c r="F2054" s="41" t="s">
        <v>366</v>
      </c>
      <c r="G2054" s="41" t="s">
        <v>366</v>
      </c>
      <c r="H2054" s="41" t="s">
        <v>366</v>
      </c>
      <c r="I2054" s="41" t="s">
        <v>366</v>
      </c>
      <c r="J2054" s="41">
        <v>38576</v>
      </c>
    </row>
    <row r="2055" spans="1:10" x14ac:dyDescent="0.2">
      <c r="A2055" s="41">
        <v>38577</v>
      </c>
      <c r="B2055" s="41" t="s">
        <v>366</v>
      </c>
      <c r="C2055" s="41" t="s">
        <v>366</v>
      </c>
      <c r="D2055" s="41">
        <v>38898</v>
      </c>
      <c r="E2055" s="41" t="s">
        <v>366</v>
      </c>
      <c r="F2055" s="41" t="s">
        <v>366</v>
      </c>
      <c r="G2055" s="41" t="s">
        <v>366</v>
      </c>
      <c r="H2055" s="41" t="s">
        <v>366</v>
      </c>
      <c r="I2055" s="41" t="s">
        <v>366</v>
      </c>
      <c r="J2055" s="41">
        <v>38577</v>
      </c>
    </row>
    <row r="2056" spans="1:10" x14ac:dyDescent="0.2">
      <c r="A2056" s="41">
        <v>38578</v>
      </c>
      <c r="B2056" s="41" t="s">
        <v>366</v>
      </c>
      <c r="C2056" s="41" t="s">
        <v>366</v>
      </c>
      <c r="D2056" s="41">
        <v>38898</v>
      </c>
      <c r="E2056" s="41" t="s">
        <v>366</v>
      </c>
      <c r="F2056" s="41" t="s">
        <v>366</v>
      </c>
      <c r="G2056" s="41" t="s">
        <v>366</v>
      </c>
      <c r="H2056" s="41" t="s">
        <v>366</v>
      </c>
      <c r="I2056" s="41" t="s">
        <v>366</v>
      </c>
      <c r="J2056" s="41">
        <v>38578</v>
      </c>
    </row>
    <row r="2057" spans="1:10" x14ac:dyDescent="0.2">
      <c r="A2057" s="41">
        <v>38579</v>
      </c>
      <c r="B2057" s="41" t="s">
        <v>366</v>
      </c>
      <c r="C2057" s="41" t="s">
        <v>366</v>
      </c>
      <c r="D2057" s="41">
        <v>38898</v>
      </c>
      <c r="E2057" s="41" t="s">
        <v>366</v>
      </c>
      <c r="F2057" s="41" t="s">
        <v>366</v>
      </c>
      <c r="G2057" s="41" t="s">
        <v>366</v>
      </c>
      <c r="H2057" s="41" t="s">
        <v>366</v>
      </c>
      <c r="I2057" s="41" t="s">
        <v>366</v>
      </c>
      <c r="J2057" s="41">
        <v>38579</v>
      </c>
    </row>
    <row r="2058" spans="1:10" x14ac:dyDescent="0.2">
      <c r="A2058" s="41">
        <v>38580</v>
      </c>
      <c r="B2058" s="41" t="s">
        <v>366</v>
      </c>
      <c r="C2058" s="41" t="s">
        <v>366</v>
      </c>
      <c r="D2058" s="41">
        <v>38898</v>
      </c>
      <c r="E2058" s="41" t="s">
        <v>366</v>
      </c>
      <c r="F2058" s="41" t="s">
        <v>366</v>
      </c>
      <c r="G2058" s="41" t="s">
        <v>366</v>
      </c>
      <c r="H2058" s="41" t="s">
        <v>366</v>
      </c>
      <c r="I2058" s="41" t="s">
        <v>366</v>
      </c>
      <c r="J2058" s="41">
        <v>38580</v>
      </c>
    </row>
    <row r="2059" spans="1:10" x14ac:dyDescent="0.2">
      <c r="A2059" s="41">
        <v>38581</v>
      </c>
      <c r="B2059" s="41" t="s">
        <v>366</v>
      </c>
      <c r="C2059" s="41" t="s">
        <v>366</v>
      </c>
      <c r="D2059" s="41">
        <v>38898</v>
      </c>
      <c r="E2059" s="41" t="s">
        <v>366</v>
      </c>
      <c r="F2059" s="41" t="s">
        <v>366</v>
      </c>
      <c r="G2059" s="41" t="s">
        <v>366</v>
      </c>
      <c r="H2059" s="41" t="s">
        <v>366</v>
      </c>
      <c r="I2059" s="41" t="s">
        <v>366</v>
      </c>
      <c r="J2059" s="41">
        <v>38581</v>
      </c>
    </row>
    <row r="2060" spans="1:10" x14ac:dyDescent="0.2">
      <c r="A2060" s="41">
        <v>38582</v>
      </c>
      <c r="B2060" s="41" t="s">
        <v>366</v>
      </c>
      <c r="C2060" s="41" t="s">
        <v>366</v>
      </c>
      <c r="D2060" s="41">
        <v>38898</v>
      </c>
      <c r="E2060" s="41" t="s">
        <v>366</v>
      </c>
      <c r="F2060" s="41" t="s">
        <v>366</v>
      </c>
      <c r="G2060" s="41" t="s">
        <v>366</v>
      </c>
      <c r="H2060" s="41" t="s">
        <v>366</v>
      </c>
      <c r="I2060" s="41" t="s">
        <v>366</v>
      </c>
      <c r="J2060" s="41">
        <v>38582</v>
      </c>
    </row>
    <row r="2061" spans="1:10" x14ac:dyDescent="0.2">
      <c r="A2061" s="41">
        <v>38583</v>
      </c>
      <c r="B2061" s="41" t="s">
        <v>366</v>
      </c>
      <c r="C2061" s="41" t="s">
        <v>366</v>
      </c>
      <c r="D2061" s="41">
        <v>38898</v>
      </c>
      <c r="E2061" s="41" t="s">
        <v>366</v>
      </c>
      <c r="F2061" s="41" t="s">
        <v>366</v>
      </c>
      <c r="G2061" s="41" t="s">
        <v>366</v>
      </c>
      <c r="H2061" s="41" t="s">
        <v>366</v>
      </c>
      <c r="I2061" s="41" t="s">
        <v>366</v>
      </c>
      <c r="J2061" s="41">
        <v>38583</v>
      </c>
    </row>
    <row r="2062" spans="1:10" x14ac:dyDescent="0.2">
      <c r="A2062" s="41">
        <v>38584</v>
      </c>
      <c r="B2062" s="41" t="s">
        <v>366</v>
      </c>
      <c r="C2062" s="41" t="s">
        <v>366</v>
      </c>
      <c r="D2062" s="41">
        <v>38898</v>
      </c>
      <c r="E2062" s="41" t="s">
        <v>366</v>
      </c>
      <c r="F2062" s="41" t="s">
        <v>366</v>
      </c>
      <c r="G2062" s="41" t="s">
        <v>366</v>
      </c>
      <c r="H2062" s="41" t="s">
        <v>366</v>
      </c>
      <c r="I2062" s="41" t="s">
        <v>366</v>
      </c>
      <c r="J2062" s="41">
        <v>38584</v>
      </c>
    </row>
    <row r="2063" spans="1:10" x14ac:dyDescent="0.2">
      <c r="A2063" s="41">
        <v>38585</v>
      </c>
      <c r="B2063" s="41" t="s">
        <v>366</v>
      </c>
      <c r="C2063" s="41" t="s">
        <v>366</v>
      </c>
      <c r="D2063" s="41">
        <v>38898</v>
      </c>
      <c r="E2063" s="41" t="s">
        <v>366</v>
      </c>
      <c r="F2063" s="41" t="s">
        <v>366</v>
      </c>
      <c r="G2063" s="41" t="s">
        <v>366</v>
      </c>
      <c r="H2063" s="41" t="s">
        <v>366</v>
      </c>
      <c r="I2063" s="41" t="s">
        <v>366</v>
      </c>
      <c r="J2063" s="41">
        <v>38585</v>
      </c>
    </row>
    <row r="2064" spans="1:10" x14ac:dyDescent="0.2">
      <c r="A2064" s="41">
        <v>38586</v>
      </c>
      <c r="B2064" s="41" t="s">
        <v>366</v>
      </c>
      <c r="C2064" s="41" t="s">
        <v>366</v>
      </c>
      <c r="D2064" s="41">
        <v>38898</v>
      </c>
      <c r="E2064" s="41" t="s">
        <v>366</v>
      </c>
      <c r="F2064" s="41" t="s">
        <v>366</v>
      </c>
      <c r="G2064" s="41" t="s">
        <v>366</v>
      </c>
      <c r="H2064" s="41" t="s">
        <v>366</v>
      </c>
      <c r="I2064" s="41" t="s">
        <v>366</v>
      </c>
      <c r="J2064" s="41">
        <v>38586</v>
      </c>
    </row>
    <row r="2065" spans="1:10" x14ac:dyDescent="0.2">
      <c r="A2065" s="41">
        <v>38587</v>
      </c>
      <c r="B2065" s="41" t="s">
        <v>366</v>
      </c>
      <c r="C2065" s="41" t="s">
        <v>366</v>
      </c>
      <c r="D2065" s="41">
        <v>38898</v>
      </c>
      <c r="E2065" s="41" t="s">
        <v>366</v>
      </c>
      <c r="F2065" s="41" t="s">
        <v>366</v>
      </c>
      <c r="G2065" s="41" t="s">
        <v>366</v>
      </c>
      <c r="H2065" s="41" t="s">
        <v>366</v>
      </c>
      <c r="I2065" s="41" t="s">
        <v>366</v>
      </c>
      <c r="J2065" s="41">
        <v>38587</v>
      </c>
    </row>
    <row r="2066" spans="1:10" x14ac:dyDescent="0.2">
      <c r="A2066" s="41">
        <v>38588</v>
      </c>
      <c r="B2066" s="41" t="s">
        <v>366</v>
      </c>
      <c r="C2066" s="41" t="s">
        <v>366</v>
      </c>
      <c r="D2066" s="41">
        <v>38898</v>
      </c>
      <c r="E2066" s="41" t="s">
        <v>366</v>
      </c>
      <c r="F2066" s="41" t="s">
        <v>366</v>
      </c>
      <c r="G2066" s="41" t="s">
        <v>366</v>
      </c>
      <c r="H2066" s="41" t="s">
        <v>366</v>
      </c>
      <c r="I2066" s="41" t="s">
        <v>366</v>
      </c>
      <c r="J2066" s="41">
        <v>38588</v>
      </c>
    </row>
    <row r="2067" spans="1:10" x14ac:dyDescent="0.2">
      <c r="A2067" s="41">
        <v>38589</v>
      </c>
      <c r="B2067" s="41" t="s">
        <v>366</v>
      </c>
      <c r="C2067" s="41" t="s">
        <v>366</v>
      </c>
      <c r="D2067" s="41">
        <v>38898</v>
      </c>
      <c r="E2067" s="41" t="s">
        <v>366</v>
      </c>
      <c r="F2067" s="41" t="s">
        <v>366</v>
      </c>
      <c r="G2067" s="41" t="s">
        <v>366</v>
      </c>
      <c r="H2067" s="41" t="s">
        <v>366</v>
      </c>
      <c r="I2067" s="41" t="s">
        <v>366</v>
      </c>
      <c r="J2067" s="41">
        <v>38589</v>
      </c>
    </row>
    <row r="2068" spans="1:10" x14ac:dyDescent="0.2">
      <c r="A2068" s="41">
        <v>38590</v>
      </c>
      <c r="B2068" s="41" t="s">
        <v>366</v>
      </c>
      <c r="C2068" s="41" t="s">
        <v>366</v>
      </c>
      <c r="D2068" s="41">
        <v>38898</v>
      </c>
      <c r="E2068" s="41" t="s">
        <v>366</v>
      </c>
      <c r="F2068" s="41" t="s">
        <v>366</v>
      </c>
      <c r="G2068" s="41" t="s">
        <v>366</v>
      </c>
      <c r="H2068" s="41" t="s">
        <v>366</v>
      </c>
      <c r="I2068" s="41" t="s">
        <v>366</v>
      </c>
      <c r="J2068" s="41">
        <v>38590</v>
      </c>
    </row>
    <row r="2069" spans="1:10" x14ac:dyDescent="0.2">
      <c r="A2069" s="41">
        <v>38591</v>
      </c>
      <c r="B2069" s="41" t="s">
        <v>366</v>
      </c>
      <c r="C2069" s="41" t="s">
        <v>366</v>
      </c>
      <c r="D2069" s="41">
        <v>38898</v>
      </c>
      <c r="E2069" s="41" t="s">
        <v>366</v>
      </c>
      <c r="F2069" s="41" t="s">
        <v>366</v>
      </c>
      <c r="G2069" s="41" t="s">
        <v>366</v>
      </c>
      <c r="H2069" s="41" t="s">
        <v>366</v>
      </c>
      <c r="I2069" s="41" t="s">
        <v>366</v>
      </c>
      <c r="J2069" s="41">
        <v>38591</v>
      </c>
    </row>
    <row r="2070" spans="1:10" x14ac:dyDescent="0.2">
      <c r="A2070" s="41">
        <v>38592</v>
      </c>
      <c r="B2070" s="41" t="s">
        <v>366</v>
      </c>
      <c r="C2070" s="41" t="s">
        <v>366</v>
      </c>
      <c r="D2070" s="41">
        <v>38898</v>
      </c>
      <c r="E2070" s="41" t="s">
        <v>366</v>
      </c>
      <c r="F2070" s="41" t="s">
        <v>366</v>
      </c>
      <c r="G2070" s="41" t="s">
        <v>366</v>
      </c>
      <c r="H2070" s="41" t="s">
        <v>366</v>
      </c>
      <c r="I2070" s="41" t="s">
        <v>366</v>
      </c>
      <c r="J2070" s="41">
        <v>38592</v>
      </c>
    </row>
    <row r="2071" spans="1:10" x14ac:dyDescent="0.2">
      <c r="A2071" s="41">
        <v>38593</v>
      </c>
      <c r="B2071" s="41" t="s">
        <v>366</v>
      </c>
      <c r="C2071" s="41" t="s">
        <v>366</v>
      </c>
      <c r="D2071" s="41">
        <v>38898</v>
      </c>
      <c r="E2071" s="41" t="s">
        <v>366</v>
      </c>
      <c r="F2071" s="41" t="s">
        <v>366</v>
      </c>
      <c r="G2071" s="41" t="s">
        <v>366</v>
      </c>
      <c r="H2071" s="41" t="s">
        <v>366</v>
      </c>
      <c r="I2071" s="41" t="s">
        <v>366</v>
      </c>
      <c r="J2071" s="41">
        <v>38593</v>
      </c>
    </row>
    <row r="2072" spans="1:10" x14ac:dyDescent="0.2">
      <c r="A2072" s="41">
        <v>38594</v>
      </c>
      <c r="B2072" s="41" t="s">
        <v>366</v>
      </c>
      <c r="C2072" s="41" t="s">
        <v>366</v>
      </c>
      <c r="D2072" s="41">
        <v>38898</v>
      </c>
      <c r="E2072" s="41" t="s">
        <v>366</v>
      </c>
      <c r="F2072" s="41" t="s">
        <v>366</v>
      </c>
      <c r="G2072" s="41" t="s">
        <v>366</v>
      </c>
      <c r="H2072" s="41" t="s">
        <v>366</v>
      </c>
      <c r="I2072" s="41" t="s">
        <v>366</v>
      </c>
      <c r="J2072" s="41">
        <v>38594</v>
      </c>
    </row>
    <row r="2073" spans="1:10" x14ac:dyDescent="0.2">
      <c r="A2073" s="41">
        <v>38595</v>
      </c>
      <c r="B2073" s="41" t="s">
        <v>366</v>
      </c>
      <c r="C2073" s="41" t="s">
        <v>366</v>
      </c>
      <c r="D2073" s="41">
        <v>38898</v>
      </c>
      <c r="E2073" s="41" t="s">
        <v>366</v>
      </c>
      <c r="F2073" s="41" t="s">
        <v>366</v>
      </c>
      <c r="G2073" s="41" t="s">
        <v>366</v>
      </c>
      <c r="H2073" s="41" t="s">
        <v>366</v>
      </c>
      <c r="I2073" s="41" t="s">
        <v>366</v>
      </c>
      <c r="J2073" s="41">
        <v>38594</v>
      </c>
    </row>
    <row r="2074" spans="1:10" x14ac:dyDescent="0.2">
      <c r="A2074" s="41">
        <v>38596</v>
      </c>
      <c r="B2074" s="41">
        <v>38534</v>
      </c>
      <c r="C2074" s="41">
        <v>38534</v>
      </c>
      <c r="D2074" s="41">
        <v>38898</v>
      </c>
      <c r="E2074" s="41">
        <v>38867</v>
      </c>
      <c r="F2074" s="41">
        <v>38596</v>
      </c>
      <c r="G2074" s="41" t="s">
        <v>366</v>
      </c>
      <c r="H2074" s="41">
        <v>38596</v>
      </c>
      <c r="I2074" s="41" t="s">
        <v>366</v>
      </c>
      <c r="J2074" s="41">
        <v>38596</v>
      </c>
    </row>
    <row r="2075" spans="1:10" x14ac:dyDescent="0.2">
      <c r="A2075" s="41">
        <v>38597</v>
      </c>
      <c r="B2075" s="41">
        <v>38535</v>
      </c>
      <c r="C2075" s="41">
        <v>38535</v>
      </c>
      <c r="D2075" s="41">
        <v>38898</v>
      </c>
      <c r="E2075" s="41">
        <v>38867</v>
      </c>
      <c r="F2075" s="41" t="s">
        <v>366</v>
      </c>
      <c r="G2075" s="41" t="s">
        <v>366</v>
      </c>
      <c r="H2075" s="41" t="s">
        <v>366</v>
      </c>
      <c r="I2075" s="41" t="s">
        <v>366</v>
      </c>
      <c r="J2075" s="41">
        <v>38597</v>
      </c>
    </row>
    <row r="2076" spans="1:10" x14ac:dyDescent="0.2">
      <c r="A2076" s="41">
        <v>38598</v>
      </c>
      <c r="B2076" s="41">
        <v>38537</v>
      </c>
      <c r="C2076" s="41">
        <v>38537</v>
      </c>
      <c r="D2076" s="41">
        <v>38898</v>
      </c>
      <c r="E2076" s="41">
        <v>38867</v>
      </c>
      <c r="F2076" s="41" t="s">
        <v>366</v>
      </c>
      <c r="G2076" s="41" t="s">
        <v>366</v>
      </c>
      <c r="H2076" s="41" t="s">
        <v>366</v>
      </c>
      <c r="I2076" s="41" t="s">
        <v>366</v>
      </c>
      <c r="J2076" s="41">
        <v>38598</v>
      </c>
    </row>
    <row r="2077" spans="1:10" x14ac:dyDescent="0.2">
      <c r="A2077" s="41">
        <v>38599</v>
      </c>
      <c r="B2077" s="41">
        <v>38538</v>
      </c>
      <c r="C2077" s="41">
        <v>38538</v>
      </c>
      <c r="D2077" s="41">
        <v>38898</v>
      </c>
      <c r="E2077" s="41">
        <v>38867</v>
      </c>
      <c r="F2077" s="41" t="s">
        <v>366</v>
      </c>
      <c r="G2077" s="41" t="s">
        <v>366</v>
      </c>
      <c r="H2077" s="41" t="s">
        <v>366</v>
      </c>
      <c r="I2077" s="41" t="s">
        <v>366</v>
      </c>
      <c r="J2077" s="41">
        <v>38599</v>
      </c>
    </row>
    <row r="2078" spans="1:10" x14ac:dyDescent="0.2">
      <c r="A2078" s="41">
        <v>38600</v>
      </c>
      <c r="B2078" s="41">
        <v>38539</v>
      </c>
      <c r="C2078" s="41">
        <v>38539</v>
      </c>
      <c r="D2078" s="41">
        <v>38898</v>
      </c>
      <c r="E2078" s="41">
        <v>38867</v>
      </c>
      <c r="F2078" s="41" t="s">
        <v>366</v>
      </c>
      <c r="G2078" s="41" t="s">
        <v>366</v>
      </c>
      <c r="H2078" s="41" t="s">
        <v>366</v>
      </c>
      <c r="I2078" s="41" t="s">
        <v>366</v>
      </c>
      <c r="J2078" s="41">
        <v>38600</v>
      </c>
    </row>
    <row r="2079" spans="1:10" x14ac:dyDescent="0.2">
      <c r="A2079" s="41">
        <v>38601</v>
      </c>
      <c r="B2079" s="41">
        <v>38541</v>
      </c>
      <c r="C2079" s="41">
        <v>38541</v>
      </c>
      <c r="D2079" s="41">
        <v>38898</v>
      </c>
      <c r="E2079" s="41">
        <v>38867</v>
      </c>
      <c r="F2079" s="41" t="s">
        <v>366</v>
      </c>
      <c r="G2079" s="41" t="s">
        <v>366</v>
      </c>
      <c r="H2079" s="41" t="s">
        <v>366</v>
      </c>
      <c r="I2079" s="41" t="s">
        <v>366</v>
      </c>
      <c r="J2079" s="41">
        <v>38601</v>
      </c>
    </row>
    <row r="2080" spans="1:10" x14ac:dyDescent="0.2">
      <c r="A2080" s="41">
        <v>38602</v>
      </c>
      <c r="B2080" s="41">
        <v>38542</v>
      </c>
      <c r="C2080" s="41">
        <v>38542</v>
      </c>
      <c r="D2080" s="41">
        <v>38898</v>
      </c>
      <c r="E2080" s="41">
        <v>38867</v>
      </c>
      <c r="F2080" s="41" t="s">
        <v>366</v>
      </c>
      <c r="G2080" s="41" t="s">
        <v>366</v>
      </c>
      <c r="H2080" s="41" t="s">
        <v>366</v>
      </c>
      <c r="I2080" s="41" t="s">
        <v>366</v>
      </c>
      <c r="J2080" s="41">
        <v>38602</v>
      </c>
    </row>
    <row r="2081" spans="1:10" x14ac:dyDescent="0.2">
      <c r="A2081" s="41">
        <v>38603</v>
      </c>
      <c r="B2081" s="41">
        <v>38543</v>
      </c>
      <c r="C2081" s="41">
        <v>38543</v>
      </c>
      <c r="D2081" s="41">
        <v>38898</v>
      </c>
      <c r="E2081" s="41">
        <v>38867</v>
      </c>
      <c r="F2081" s="41" t="s">
        <v>366</v>
      </c>
      <c r="G2081" s="41" t="s">
        <v>366</v>
      </c>
      <c r="H2081" s="41" t="s">
        <v>366</v>
      </c>
      <c r="I2081" s="41" t="s">
        <v>366</v>
      </c>
      <c r="J2081" s="41">
        <v>38603</v>
      </c>
    </row>
    <row r="2082" spans="1:10" x14ac:dyDescent="0.2">
      <c r="A2082" s="41">
        <v>38604</v>
      </c>
      <c r="B2082" s="41">
        <v>38545</v>
      </c>
      <c r="C2082" s="41">
        <v>38545</v>
      </c>
      <c r="D2082" s="41">
        <v>38898</v>
      </c>
      <c r="E2082" s="41">
        <v>38867</v>
      </c>
      <c r="F2082" s="41" t="s">
        <v>366</v>
      </c>
      <c r="G2082" s="41" t="s">
        <v>366</v>
      </c>
      <c r="H2082" s="41" t="s">
        <v>366</v>
      </c>
      <c r="I2082" s="41" t="s">
        <v>366</v>
      </c>
      <c r="J2082" s="41">
        <v>38604</v>
      </c>
    </row>
    <row r="2083" spans="1:10" x14ac:dyDescent="0.2">
      <c r="A2083" s="41">
        <v>38605</v>
      </c>
      <c r="B2083" s="41">
        <v>38546</v>
      </c>
      <c r="C2083" s="41">
        <v>38546</v>
      </c>
      <c r="D2083" s="41">
        <v>38898</v>
      </c>
      <c r="E2083" s="41">
        <v>38867</v>
      </c>
      <c r="F2083" s="41" t="s">
        <v>366</v>
      </c>
      <c r="G2083" s="41" t="s">
        <v>366</v>
      </c>
      <c r="H2083" s="41" t="s">
        <v>366</v>
      </c>
      <c r="I2083" s="41" t="s">
        <v>366</v>
      </c>
      <c r="J2083" s="41">
        <v>38605</v>
      </c>
    </row>
    <row r="2084" spans="1:10" x14ac:dyDescent="0.2">
      <c r="A2084" s="41">
        <v>38606</v>
      </c>
      <c r="B2084" s="41">
        <v>38547</v>
      </c>
      <c r="C2084" s="41">
        <v>38547</v>
      </c>
      <c r="D2084" s="41">
        <v>38898</v>
      </c>
      <c r="E2084" s="41">
        <v>38867</v>
      </c>
      <c r="F2084" s="41" t="s">
        <v>366</v>
      </c>
      <c r="G2084" s="41" t="s">
        <v>366</v>
      </c>
      <c r="H2084" s="41" t="s">
        <v>366</v>
      </c>
      <c r="I2084" s="41" t="s">
        <v>366</v>
      </c>
      <c r="J2084" s="41">
        <v>38606</v>
      </c>
    </row>
    <row r="2085" spans="1:10" x14ac:dyDescent="0.2">
      <c r="A2085" s="41">
        <v>38607</v>
      </c>
      <c r="B2085" s="41">
        <v>38549</v>
      </c>
      <c r="C2085" s="41">
        <v>38549</v>
      </c>
      <c r="D2085" s="41">
        <v>38898</v>
      </c>
      <c r="E2085" s="41">
        <v>38867</v>
      </c>
      <c r="F2085" s="41" t="s">
        <v>366</v>
      </c>
      <c r="G2085" s="41" t="s">
        <v>366</v>
      </c>
      <c r="H2085" s="41" t="s">
        <v>366</v>
      </c>
      <c r="I2085" s="41" t="s">
        <v>366</v>
      </c>
      <c r="J2085" s="41">
        <v>38607</v>
      </c>
    </row>
    <row r="2086" spans="1:10" x14ac:dyDescent="0.2">
      <c r="A2086" s="41">
        <v>38608</v>
      </c>
      <c r="B2086" s="41">
        <v>38550</v>
      </c>
      <c r="C2086" s="41">
        <v>38550</v>
      </c>
      <c r="D2086" s="41">
        <v>38898</v>
      </c>
      <c r="E2086" s="41">
        <v>38867</v>
      </c>
      <c r="F2086" s="41" t="s">
        <v>366</v>
      </c>
      <c r="G2086" s="41" t="s">
        <v>366</v>
      </c>
      <c r="H2086" s="41" t="s">
        <v>366</v>
      </c>
      <c r="I2086" s="41" t="s">
        <v>366</v>
      </c>
      <c r="J2086" s="41">
        <v>38608</v>
      </c>
    </row>
    <row r="2087" spans="1:10" x14ac:dyDescent="0.2">
      <c r="A2087" s="41">
        <v>38609</v>
      </c>
      <c r="B2087" s="41">
        <v>38551</v>
      </c>
      <c r="C2087" s="41">
        <v>38551</v>
      </c>
      <c r="D2087" s="41">
        <v>38898</v>
      </c>
      <c r="E2087" s="41">
        <v>38867</v>
      </c>
      <c r="F2087" s="41" t="s">
        <v>366</v>
      </c>
      <c r="G2087" s="41" t="s">
        <v>366</v>
      </c>
      <c r="H2087" s="41" t="s">
        <v>366</v>
      </c>
      <c r="I2087" s="41" t="s">
        <v>366</v>
      </c>
      <c r="J2087" s="41">
        <v>38609</v>
      </c>
    </row>
    <row r="2088" spans="1:10" x14ac:dyDescent="0.2">
      <c r="A2088" s="41">
        <v>38610</v>
      </c>
      <c r="B2088" s="41">
        <v>38553</v>
      </c>
      <c r="C2088" s="41">
        <v>38553</v>
      </c>
      <c r="D2088" s="41">
        <v>38898</v>
      </c>
      <c r="E2088" s="41">
        <v>38867</v>
      </c>
      <c r="F2088" s="41" t="s">
        <v>366</v>
      </c>
      <c r="G2088" s="41" t="s">
        <v>366</v>
      </c>
      <c r="H2088" s="41" t="s">
        <v>366</v>
      </c>
      <c r="I2088" s="41" t="s">
        <v>366</v>
      </c>
      <c r="J2088" s="41">
        <v>38610</v>
      </c>
    </row>
    <row r="2089" spans="1:10" x14ac:dyDescent="0.2">
      <c r="A2089" s="41">
        <v>38611</v>
      </c>
      <c r="B2089" s="41">
        <v>38554</v>
      </c>
      <c r="C2089" s="41">
        <v>38554</v>
      </c>
      <c r="D2089" s="41">
        <v>38898</v>
      </c>
      <c r="E2089" s="41">
        <v>38867</v>
      </c>
      <c r="F2089" s="41" t="s">
        <v>366</v>
      </c>
      <c r="G2089" s="41" t="s">
        <v>366</v>
      </c>
      <c r="H2089" s="41" t="s">
        <v>366</v>
      </c>
      <c r="I2089" s="41" t="s">
        <v>366</v>
      </c>
      <c r="J2089" s="41">
        <v>38611</v>
      </c>
    </row>
    <row r="2090" spans="1:10" x14ac:dyDescent="0.2">
      <c r="A2090" s="41">
        <v>38612</v>
      </c>
      <c r="B2090" s="41">
        <v>38555</v>
      </c>
      <c r="C2090" s="41">
        <v>38555</v>
      </c>
      <c r="D2090" s="41">
        <v>38898</v>
      </c>
      <c r="E2090" s="41">
        <v>38867</v>
      </c>
      <c r="F2090" s="41" t="s">
        <v>366</v>
      </c>
      <c r="G2090" s="41" t="s">
        <v>366</v>
      </c>
      <c r="H2090" s="41" t="s">
        <v>366</v>
      </c>
      <c r="I2090" s="41" t="s">
        <v>366</v>
      </c>
      <c r="J2090" s="41">
        <v>38612</v>
      </c>
    </row>
    <row r="2091" spans="1:10" x14ac:dyDescent="0.2">
      <c r="A2091" s="41">
        <v>38613</v>
      </c>
      <c r="B2091" s="41">
        <v>38557</v>
      </c>
      <c r="C2091" s="41">
        <v>38557</v>
      </c>
      <c r="D2091" s="41">
        <v>38898</v>
      </c>
      <c r="E2091" s="41">
        <v>38867</v>
      </c>
      <c r="F2091" s="41" t="s">
        <v>366</v>
      </c>
      <c r="G2091" s="41" t="s">
        <v>366</v>
      </c>
      <c r="H2091" s="41" t="s">
        <v>366</v>
      </c>
      <c r="I2091" s="41" t="s">
        <v>366</v>
      </c>
      <c r="J2091" s="41">
        <v>38613</v>
      </c>
    </row>
    <row r="2092" spans="1:10" x14ac:dyDescent="0.2">
      <c r="A2092" s="41">
        <v>38614</v>
      </c>
      <c r="B2092" s="41">
        <v>38558</v>
      </c>
      <c r="C2092" s="41">
        <v>38558</v>
      </c>
      <c r="D2092" s="41">
        <v>38898</v>
      </c>
      <c r="E2092" s="41">
        <v>38867</v>
      </c>
      <c r="F2092" s="41" t="s">
        <v>366</v>
      </c>
      <c r="G2092" s="41" t="s">
        <v>366</v>
      </c>
      <c r="H2092" s="41" t="s">
        <v>366</v>
      </c>
      <c r="I2092" s="41" t="s">
        <v>366</v>
      </c>
      <c r="J2092" s="41">
        <v>38614</v>
      </c>
    </row>
    <row r="2093" spans="1:10" x14ac:dyDescent="0.2">
      <c r="A2093" s="41">
        <v>38615</v>
      </c>
      <c r="B2093" s="41">
        <v>38559</v>
      </c>
      <c r="C2093" s="41">
        <v>38559</v>
      </c>
      <c r="D2093" s="41">
        <v>38898</v>
      </c>
      <c r="E2093" s="41">
        <v>38867</v>
      </c>
      <c r="F2093" s="41" t="s">
        <v>366</v>
      </c>
      <c r="G2093" s="41" t="s">
        <v>366</v>
      </c>
      <c r="H2093" s="41" t="s">
        <v>366</v>
      </c>
      <c r="I2093" s="41" t="s">
        <v>366</v>
      </c>
      <c r="J2093" s="41">
        <v>38615</v>
      </c>
    </row>
    <row r="2094" spans="1:10" x14ac:dyDescent="0.2">
      <c r="A2094" s="41">
        <v>38616</v>
      </c>
      <c r="B2094" s="41">
        <v>38561</v>
      </c>
      <c r="C2094" s="41">
        <v>38561</v>
      </c>
      <c r="D2094" s="41">
        <v>38898</v>
      </c>
      <c r="E2094" s="41">
        <v>38867</v>
      </c>
      <c r="F2094" s="41" t="s">
        <v>366</v>
      </c>
      <c r="G2094" s="41" t="s">
        <v>366</v>
      </c>
      <c r="H2094" s="41" t="s">
        <v>366</v>
      </c>
      <c r="I2094" s="41" t="s">
        <v>366</v>
      </c>
      <c r="J2094" s="41">
        <v>38616</v>
      </c>
    </row>
    <row r="2095" spans="1:10" x14ac:dyDescent="0.2">
      <c r="A2095" s="41">
        <v>38617</v>
      </c>
      <c r="B2095" s="41">
        <v>38562</v>
      </c>
      <c r="C2095" s="41">
        <v>38562</v>
      </c>
      <c r="D2095" s="41">
        <v>38898</v>
      </c>
      <c r="E2095" s="41">
        <v>38867</v>
      </c>
      <c r="F2095" s="41" t="s">
        <v>366</v>
      </c>
      <c r="G2095" s="41" t="s">
        <v>366</v>
      </c>
      <c r="H2095" s="41" t="s">
        <v>366</v>
      </c>
      <c r="I2095" s="41" t="s">
        <v>366</v>
      </c>
      <c r="J2095" s="41">
        <v>38617</v>
      </c>
    </row>
    <row r="2096" spans="1:10" x14ac:dyDescent="0.2">
      <c r="A2096" s="41">
        <v>38618</v>
      </c>
      <c r="B2096" s="41">
        <v>38563</v>
      </c>
      <c r="C2096" s="41">
        <v>38563</v>
      </c>
      <c r="D2096" s="41">
        <v>38898</v>
      </c>
      <c r="E2096" s="41">
        <v>38867</v>
      </c>
      <c r="F2096" s="41" t="s">
        <v>366</v>
      </c>
      <c r="G2096" s="41" t="s">
        <v>366</v>
      </c>
      <c r="H2096" s="41" t="s">
        <v>366</v>
      </c>
      <c r="I2096" s="41" t="s">
        <v>366</v>
      </c>
      <c r="J2096" s="41">
        <v>38618</v>
      </c>
    </row>
    <row r="2097" spans="1:10" x14ac:dyDescent="0.2">
      <c r="A2097" s="41">
        <v>38619</v>
      </c>
      <c r="B2097" s="41">
        <v>38566</v>
      </c>
      <c r="C2097" s="41">
        <v>38566</v>
      </c>
      <c r="D2097" s="41">
        <v>38898</v>
      </c>
      <c r="E2097" s="41">
        <v>38867</v>
      </c>
      <c r="F2097" s="41" t="s">
        <v>366</v>
      </c>
      <c r="G2097" s="41" t="s">
        <v>366</v>
      </c>
      <c r="H2097" s="41" t="s">
        <v>366</v>
      </c>
      <c r="I2097" s="41" t="s">
        <v>366</v>
      </c>
      <c r="J2097" s="41">
        <v>38619</v>
      </c>
    </row>
    <row r="2098" spans="1:10" x14ac:dyDescent="0.2">
      <c r="A2098" s="41">
        <v>38620</v>
      </c>
      <c r="B2098" s="41">
        <v>38567</v>
      </c>
      <c r="C2098" s="41">
        <v>38567</v>
      </c>
      <c r="D2098" s="41">
        <v>38898</v>
      </c>
      <c r="E2098" s="41">
        <v>38867</v>
      </c>
      <c r="F2098" s="41" t="s">
        <v>366</v>
      </c>
      <c r="G2098" s="41" t="s">
        <v>366</v>
      </c>
      <c r="H2098" s="41" t="s">
        <v>366</v>
      </c>
      <c r="I2098" s="41" t="s">
        <v>366</v>
      </c>
      <c r="J2098" s="41">
        <v>38620</v>
      </c>
    </row>
    <row r="2099" spans="1:10" x14ac:dyDescent="0.2">
      <c r="A2099" s="41">
        <v>38621</v>
      </c>
      <c r="B2099" s="41">
        <v>38568</v>
      </c>
      <c r="C2099" s="41">
        <v>38568</v>
      </c>
      <c r="D2099" s="41">
        <v>38898</v>
      </c>
      <c r="E2099" s="41">
        <v>38867</v>
      </c>
      <c r="F2099" s="41" t="s">
        <v>366</v>
      </c>
      <c r="G2099" s="41" t="s">
        <v>366</v>
      </c>
      <c r="H2099" s="41" t="s">
        <v>366</v>
      </c>
      <c r="I2099" s="41" t="s">
        <v>366</v>
      </c>
      <c r="J2099" s="41">
        <v>38621</v>
      </c>
    </row>
    <row r="2100" spans="1:10" x14ac:dyDescent="0.2">
      <c r="A2100" s="41">
        <v>38622</v>
      </c>
      <c r="B2100" s="41">
        <v>38570</v>
      </c>
      <c r="C2100" s="41">
        <v>38570</v>
      </c>
      <c r="D2100" s="41">
        <v>38898</v>
      </c>
      <c r="E2100" s="41">
        <v>38867</v>
      </c>
      <c r="F2100" s="41" t="s">
        <v>366</v>
      </c>
      <c r="G2100" s="41" t="s">
        <v>366</v>
      </c>
      <c r="H2100" s="41" t="s">
        <v>366</v>
      </c>
      <c r="I2100" s="41" t="s">
        <v>366</v>
      </c>
      <c r="J2100" s="41">
        <v>38622</v>
      </c>
    </row>
    <row r="2101" spans="1:10" x14ac:dyDescent="0.2">
      <c r="A2101" s="41">
        <v>38623</v>
      </c>
      <c r="B2101" s="41">
        <v>38571</v>
      </c>
      <c r="C2101" s="41">
        <v>38571</v>
      </c>
      <c r="D2101" s="41">
        <v>38898</v>
      </c>
      <c r="E2101" s="41">
        <v>38867</v>
      </c>
      <c r="F2101" s="41" t="s">
        <v>366</v>
      </c>
      <c r="G2101" s="41" t="s">
        <v>366</v>
      </c>
      <c r="H2101" s="41" t="s">
        <v>366</v>
      </c>
      <c r="I2101" s="41" t="s">
        <v>366</v>
      </c>
      <c r="J2101" s="41">
        <v>38623</v>
      </c>
    </row>
    <row r="2102" spans="1:10" x14ac:dyDescent="0.2">
      <c r="A2102" s="41">
        <v>38624</v>
      </c>
      <c r="B2102" s="41">
        <v>38572</v>
      </c>
      <c r="C2102" s="41">
        <v>38572</v>
      </c>
      <c r="D2102" s="41">
        <v>38898</v>
      </c>
      <c r="E2102" s="41">
        <v>38867</v>
      </c>
      <c r="F2102" s="41" t="s">
        <v>366</v>
      </c>
      <c r="G2102" s="41" t="s">
        <v>366</v>
      </c>
      <c r="H2102" s="41" t="s">
        <v>366</v>
      </c>
      <c r="I2102" s="41" t="s">
        <v>366</v>
      </c>
      <c r="J2102" s="41">
        <v>38624</v>
      </c>
    </row>
    <row r="2103" spans="1:10" x14ac:dyDescent="0.2">
      <c r="A2103" s="41">
        <v>38625</v>
      </c>
      <c r="B2103" s="41">
        <v>38574</v>
      </c>
      <c r="C2103" s="41">
        <v>38574</v>
      </c>
      <c r="D2103" s="41">
        <v>38898</v>
      </c>
      <c r="E2103" s="41">
        <v>38867</v>
      </c>
      <c r="F2103" s="41" t="s">
        <v>366</v>
      </c>
      <c r="G2103" s="41" t="s">
        <v>366</v>
      </c>
      <c r="H2103" s="41" t="s">
        <v>366</v>
      </c>
      <c r="I2103" s="41" t="s">
        <v>366</v>
      </c>
      <c r="J2103" s="41">
        <v>38625</v>
      </c>
    </row>
    <row r="2104" spans="1:10" x14ac:dyDescent="0.2">
      <c r="A2104" s="41">
        <v>38626</v>
      </c>
      <c r="B2104" s="41">
        <v>38575</v>
      </c>
      <c r="C2104" s="41">
        <v>38575</v>
      </c>
      <c r="D2104" s="41">
        <v>38898</v>
      </c>
      <c r="E2104" s="41">
        <v>38867</v>
      </c>
      <c r="F2104" s="41" t="s">
        <v>366</v>
      </c>
      <c r="G2104" s="41" t="s">
        <v>366</v>
      </c>
      <c r="H2104" s="41" t="s">
        <v>366</v>
      </c>
      <c r="I2104" s="41" t="s">
        <v>366</v>
      </c>
      <c r="J2104" s="41">
        <v>38626</v>
      </c>
    </row>
    <row r="2105" spans="1:10" x14ac:dyDescent="0.2">
      <c r="A2105" s="41">
        <v>38627</v>
      </c>
      <c r="B2105" s="41">
        <v>38576</v>
      </c>
      <c r="C2105" s="41">
        <v>38576</v>
      </c>
      <c r="D2105" s="41">
        <v>38898</v>
      </c>
      <c r="E2105" s="41">
        <v>38867</v>
      </c>
      <c r="F2105" s="41" t="s">
        <v>366</v>
      </c>
      <c r="G2105" s="41" t="s">
        <v>366</v>
      </c>
      <c r="H2105" s="41" t="s">
        <v>366</v>
      </c>
      <c r="I2105" s="41" t="s">
        <v>366</v>
      </c>
      <c r="J2105" s="41">
        <v>38627</v>
      </c>
    </row>
    <row r="2106" spans="1:10" x14ac:dyDescent="0.2">
      <c r="A2106" s="41">
        <v>38628</v>
      </c>
      <c r="B2106" s="41">
        <v>38578</v>
      </c>
      <c r="C2106" s="41">
        <v>38578</v>
      </c>
      <c r="D2106" s="41">
        <v>38898</v>
      </c>
      <c r="E2106" s="41">
        <v>38867</v>
      </c>
      <c r="F2106" s="41" t="s">
        <v>366</v>
      </c>
      <c r="G2106" s="41" t="s">
        <v>366</v>
      </c>
      <c r="H2106" s="41" t="s">
        <v>366</v>
      </c>
      <c r="I2106" s="41" t="s">
        <v>366</v>
      </c>
      <c r="J2106" s="41">
        <v>38628</v>
      </c>
    </row>
    <row r="2107" spans="1:10" x14ac:dyDescent="0.2">
      <c r="A2107" s="41">
        <v>38629</v>
      </c>
      <c r="B2107" s="41">
        <v>38579</v>
      </c>
      <c r="C2107" s="41">
        <v>38579</v>
      </c>
      <c r="D2107" s="41">
        <v>38898</v>
      </c>
      <c r="E2107" s="41">
        <v>38867</v>
      </c>
      <c r="F2107" s="41" t="s">
        <v>366</v>
      </c>
      <c r="G2107" s="41" t="s">
        <v>366</v>
      </c>
      <c r="H2107" s="41" t="s">
        <v>366</v>
      </c>
      <c r="I2107" s="41" t="s">
        <v>366</v>
      </c>
      <c r="J2107" s="41">
        <v>38629</v>
      </c>
    </row>
    <row r="2108" spans="1:10" x14ac:dyDescent="0.2">
      <c r="A2108" s="41">
        <v>38630</v>
      </c>
      <c r="B2108" s="41">
        <v>38580</v>
      </c>
      <c r="C2108" s="41">
        <v>38580</v>
      </c>
      <c r="D2108" s="41">
        <v>38898</v>
      </c>
      <c r="E2108" s="41">
        <v>38867</v>
      </c>
      <c r="F2108" s="41" t="s">
        <v>366</v>
      </c>
      <c r="G2108" s="41" t="s">
        <v>366</v>
      </c>
      <c r="H2108" s="41" t="s">
        <v>366</v>
      </c>
      <c r="I2108" s="41" t="s">
        <v>366</v>
      </c>
      <c r="J2108" s="41">
        <v>38630</v>
      </c>
    </row>
    <row r="2109" spans="1:10" x14ac:dyDescent="0.2">
      <c r="A2109" s="41">
        <v>38631</v>
      </c>
      <c r="B2109" s="41">
        <v>38582</v>
      </c>
      <c r="C2109" s="41">
        <v>38582</v>
      </c>
      <c r="D2109" s="41">
        <v>38898</v>
      </c>
      <c r="E2109" s="41">
        <v>38867</v>
      </c>
      <c r="F2109" s="41" t="s">
        <v>366</v>
      </c>
      <c r="G2109" s="41" t="s">
        <v>366</v>
      </c>
      <c r="H2109" s="41" t="s">
        <v>366</v>
      </c>
      <c r="I2109" s="41" t="s">
        <v>366</v>
      </c>
      <c r="J2109" s="41">
        <v>38631</v>
      </c>
    </row>
    <row r="2110" spans="1:10" x14ac:dyDescent="0.2">
      <c r="A2110" s="41">
        <v>38632</v>
      </c>
      <c r="B2110" s="41">
        <v>38583</v>
      </c>
      <c r="C2110" s="41">
        <v>38583</v>
      </c>
      <c r="D2110" s="41">
        <v>38898</v>
      </c>
      <c r="E2110" s="41">
        <v>38867</v>
      </c>
      <c r="F2110" s="41" t="s">
        <v>366</v>
      </c>
      <c r="G2110" s="41" t="s">
        <v>366</v>
      </c>
      <c r="H2110" s="41" t="s">
        <v>366</v>
      </c>
      <c r="I2110" s="41" t="s">
        <v>366</v>
      </c>
      <c r="J2110" s="41">
        <v>38632</v>
      </c>
    </row>
    <row r="2111" spans="1:10" x14ac:dyDescent="0.2">
      <c r="A2111" s="41">
        <v>38633</v>
      </c>
      <c r="B2111" s="41">
        <v>38584</v>
      </c>
      <c r="C2111" s="41">
        <v>38584</v>
      </c>
      <c r="D2111" s="41">
        <v>38898</v>
      </c>
      <c r="E2111" s="41">
        <v>38867</v>
      </c>
      <c r="F2111" s="41" t="s">
        <v>366</v>
      </c>
      <c r="G2111" s="41" t="s">
        <v>366</v>
      </c>
      <c r="H2111" s="41" t="s">
        <v>366</v>
      </c>
      <c r="I2111" s="41" t="s">
        <v>366</v>
      </c>
      <c r="J2111" s="41">
        <v>38633</v>
      </c>
    </row>
    <row r="2112" spans="1:10" x14ac:dyDescent="0.2">
      <c r="A2112" s="41">
        <v>38634</v>
      </c>
      <c r="B2112" s="41">
        <v>38586</v>
      </c>
      <c r="C2112" s="41">
        <v>38586</v>
      </c>
      <c r="D2112" s="41">
        <v>38898</v>
      </c>
      <c r="E2112" s="41">
        <v>38867</v>
      </c>
      <c r="F2112" s="41" t="s">
        <v>366</v>
      </c>
      <c r="G2112" s="41" t="s">
        <v>366</v>
      </c>
      <c r="H2112" s="41" t="s">
        <v>366</v>
      </c>
      <c r="I2112" s="41" t="s">
        <v>366</v>
      </c>
      <c r="J2112" s="41">
        <v>38634</v>
      </c>
    </row>
    <row r="2113" spans="1:10" x14ac:dyDescent="0.2">
      <c r="A2113" s="41">
        <v>38635</v>
      </c>
      <c r="B2113" s="41">
        <v>38587</v>
      </c>
      <c r="C2113" s="41">
        <v>38587</v>
      </c>
      <c r="D2113" s="41">
        <v>38898</v>
      </c>
      <c r="E2113" s="41">
        <v>38867</v>
      </c>
      <c r="F2113" s="41" t="s">
        <v>366</v>
      </c>
      <c r="G2113" s="41" t="s">
        <v>366</v>
      </c>
      <c r="H2113" s="41" t="s">
        <v>366</v>
      </c>
      <c r="I2113" s="41" t="s">
        <v>366</v>
      </c>
      <c r="J2113" s="41">
        <v>38635</v>
      </c>
    </row>
    <row r="2114" spans="1:10" x14ac:dyDescent="0.2">
      <c r="A2114" s="41">
        <v>38636</v>
      </c>
      <c r="B2114" s="41">
        <v>38588</v>
      </c>
      <c r="C2114" s="41">
        <v>38588</v>
      </c>
      <c r="D2114" s="41">
        <v>38898</v>
      </c>
      <c r="E2114" s="41">
        <v>38867</v>
      </c>
      <c r="F2114" s="41" t="s">
        <v>366</v>
      </c>
      <c r="G2114" s="41" t="s">
        <v>366</v>
      </c>
      <c r="H2114" s="41" t="s">
        <v>366</v>
      </c>
      <c r="I2114" s="41" t="s">
        <v>366</v>
      </c>
      <c r="J2114" s="41">
        <v>38636</v>
      </c>
    </row>
    <row r="2115" spans="1:10" x14ac:dyDescent="0.2">
      <c r="A2115" s="41">
        <v>38637</v>
      </c>
      <c r="B2115" s="41">
        <v>38590</v>
      </c>
      <c r="C2115" s="41">
        <v>38590</v>
      </c>
      <c r="D2115" s="41">
        <v>38898</v>
      </c>
      <c r="E2115" s="41">
        <v>38867</v>
      </c>
      <c r="F2115" s="41" t="s">
        <v>366</v>
      </c>
      <c r="G2115" s="41" t="s">
        <v>366</v>
      </c>
      <c r="H2115" s="41" t="s">
        <v>366</v>
      </c>
      <c r="I2115" s="41" t="s">
        <v>366</v>
      </c>
      <c r="J2115" s="41">
        <v>38637</v>
      </c>
    </row>
    <row r="2116" spans="1:10" x14ac:dyDescent="0.2">
      <c r="A2116" s="41">
        <v>38638</v>
      </c>
      <c r="B2116" s="41">
        <v>38591</v>
      </c>
      <c r="C2116" s="41">
        <v>38591</v>
      </c>
      <c r="D2116" s="41">
        <v>38898</v>
      </c>
      <c r="E2116" s="41">
        <v>38867</v>
      </c>
      <c r="F2116" s="41" t="s">
        <v>366</v>
      </c>
      <c r="G2116" s="41" t="s">
        <v>366</v>
      </c>
      <c r="H2116" s="41" t="s">
        <v>366</v>
      </c>
      <c r="I2116" s="41" t="s">
        <v>366</v>
      </c>
      <c r="J2116" s="41">
        <v>38638</v>
      </c>
    </row>
    <row r="2117" spans="1:10" x14ac:dyDescent="0.2">
      <c r="A2117" s="41">
        <v>38639</v>
      </c>
      <c r="B2117" s="41">
        <v>38592</v>
      </c>
      <c r="C2117" s="41">
        <v>38592</v>
      </c>
      <c r="D2117" s="41">
        <v>38898</v>
      </c>
      <c r="E2117" s="41">
        <v>38867</v>
      </c>
      <c r="F2117" s="41" t="s">
        <v>366</v>
      </c>
      <c r="G2117" s="41" t="s">
        <v>366</v>
      </c>
      <c r="H2117" s="41" t="s">
        <v>366</v>
      </c>
      <c r="I2117" s="41" t="s">
        <v>366</v>
      </c>
      <c r="J2117" s="41">
        <v>38639</v>
      </c>
    </row>
    <row r="2118" spans="1:10" x14ac:dyDescent="0.2">
      <c r="A2118" s="41">
        <v>38640</v>
      </c>
      <c r="B2118" s="41">
        <v>38594</v>
      </c>
      <c r="C2118" s="41">
        <v>38594</v>
      </c>
      <c r="D2118" s="41">
        <v>38898</v>
      </c>
      <c r="E2118" s="41">
        <v>38867</v>
      </c>
      <c r="F2118" s="41" t="s">
        <v>366</v>
      </c>
      <c r="G2118" s="41" t="s">
        <v>366</v>
      </c>
      <c r="H2118" s="41" t="s">
        <v>366</v>
      </c>
      <c r="I2118" s="41" t="s">
        <v>366</v>
      </c>
      <c r="J2118" s="41">
        <v>38640</v>
      </c>
    </row>
    <row r="2119" spans="1:10" x14ac:dyDescent="0.2">
      <c r="A2119" s="41">
        <v>38641</v>
      </c>
      <c r="B2119" s="41">
        <v>38596</v>
      </c>
      <c r="C2119" s="41">
        <v>38596</v>
      </c>
      <c r="D2119" s="41">
        <v>38898</v>
      </c>
      <c r="E2119" s="41">
        <v>38867</v>
      </c>
      <c r="F2119" s="41" t="s">
        <v>366</v>
      </c>
      <c r="G2119" s="41" t="s">
        <v>366</v>
      </c>
      <c r="H2119" s="41" t="s">
        <v>366</v>
      </c>
      <c r="I2119" s="41" t="s">
        <v>366</v>
      </c>
      <c r="J2119" s="41">
        <v>38641</v>
      </c>
    </row>
    <row r="2120" spans="1:10" x14ac:dyDescent="0.2">
      <c r="A2120" s="41">
        <v>38642</v>
      </c>
      <c r="B2120" s="41">
        <v>38597</v>
      </c>
      <c r="C2120" s="41">
        <v>38597</v>
      </c>
      <c r="D2120" s="41">
        <v>38898</v>
      </c>
      <c r="E2120" s="41">
        <v>38867</v>
      </c>
      <c r="F2120" s="41" t="s">
        <v>366</v>
      </c>
      <c r="G2120" s="41" t="s">
        <v>366</v>
      </c>
      <c r="H2120" s="41" t="s">
        <v>366</v>
      </c>
      <c r="I2120" s="41" t="s">
        <v>366</v>
      </c>
      <c r="J2120" s="41">
        <v>38642</v>
      </c>
    </row>
    <row r="2121" spans="1:10" x14ac:dyDescent="0.2">
      <c r="A2121" s="41">
        <v>38643</v>
      </c>
      <c r="B2121" s="41">
        <v>38599</v>
      </c>
      <c r="C2121" s="41">
        <v>38599</v>
      </c>
      <c r="D2121" s="41">
        <v>38898</v>
      </c>
      <c r="E2121" s="41">
        <v>38867</v>
      </c>
      <c r="F2121" s="41" t="s">
        <v>366</v>
      </c>
      <c r="G2121" s="41" t="s">
        <v>366</v>
      </c>
      <c r="H2121" s="41" t="s">
        <v>366</v>
      </c>
      <c r="I2121" s="41" t="s">
        <v>366</v>
      </c>
      <c r="J2121" s="41">
        <v>38643</v>
      </c>
    </row>
    <row r="2122" spans="1:10" x14ac:dyDescent="0.2">
      <c r="A2122" s="41">
        <v>38644</v>
      </c>
      <c r="B2122" s="41">
        <v>38600</v>
      </c>
      <c r="C2122" s="41">
        <v>38600</v>
      </c>
      <c r="D2122" s="41">
        <v>38898</v>
      </c>
      <c r="E2122" s="41">
        <v>38867</v>
      </c>
      <c r="F2122" s="41" t="s">
        <v>366</v>
      </c>
      <c r="G2122" s="41" t="s">
        <v>366</v>
      </c>
      <c r="H2122" s="41" t="s">
        <v>366</v>
      </c>
      <c r="I2122" s="41" t="s">
        <v>366</v>
      </c>
      <c r="J2122" s="41">
        <v>38644</v>
      </c>
    </row>
    <row r="2123" spans="1:10" x14ac:dyDescent="0.2">
      <c r="A2123" s="41">
        <v>38645</v>
      </c>
      <c r="B2123" s="41">
        <v>38601</v>
      </c>
      <c r="C2123" s="41">
        <v>38601</v>
      </c>
      <c r="D2123" s="41">
        <v>38898</v>
      </c>
      <c r="E2123" s="41">
        <v>38867</v>
      </c>
      <c r="F2123" s="41" t="s">
        <v>366</v>
      </c>
      <c r="G2123" s="41" t="s">
        <v>366</v>
      </c>
      <c r="H2123" s="41" t="s">
        <v>366</v>
      </c>
      <c r="I2123" s="41" t="s">
        <v>366</v>
      </c>
      <c r="J2123" s="41">
        <v>38645</v>
      </c>
    </row>
    <row r="2124" spans="1:10" x14ac:dyDescent="0.2">
      <c r="A2124" s="41">
        <v>38646</v>
      </c>
      <c r="B2124" s="41">
        <v>38603</v>
      </c>
      <c r="C2124" s="41">
        <v>38603</v>
      </c>
      <c r="D2124" s="41">
        <v>38898</v>
      </c>
      <c r="E2124" s="41">
        <v>38867</v>
      </c>
      <c r="F2124" s="41" t="s">
        <v>366</v>
      </c>
      <c r="G2124" s="41" t="s">
        <v>366</v>
      </c>
      <c r="H2124" s="41" t="s">
        <v>366</v>
      </c>
      <c r="I2124" s="41" t="s">
        <v>366</v>
      </c>
      <c r="J2124" s="41">
        <v>38646</v>
      </c>
    </row>
    <row r="2125" spans="1:10" x14ac:dyDescent="0.2">
      <c r="A2125" s="41">
        <v>38647</v>
      </c>
      <c r="B2125" s="41">
        <v>38604</v>
      </c>
      <c r="C2125" s="41">
        <v>38604</v>
      </c>
      <c r="D2125" s="41">
        <v>38898</v>
      </c>
      <c r="E2125" s="41">
        <v>38867</v>
      </c>
      <c r="F2125" s="41" t="s">
        <v>366</v>
      </c>
      <c r="G2125" s="41" t="s">
        <v>366</v>
      </c>
      <c r="H2125" s="41" t="s">
        <v>366</v>
      </c>
      <c r="I2125" s="41" t="s">
        <v>366</v>
      </c>
      <c r="J2125" s="41">
        <v>38647</v>
      </c>
    </row>
    <row r="2126" spans="1:10" x14ac:dyDescent="0.2">
      <c r="A2126" s="41">
        <v>38648</v>
      </c>
      <c r="B2126" s="41">
        <v>38605</v>
      </c>
      <c r="C2126" s="41">
        <v>38605</v>
      </c>
      <c r="D2126" s="41">
        <v>38898</v>
      </c>
      <c r="E2126" s="41">
        <v>38867</v>
      </c>
      <c r="F2126" s="41" t="s">
        <v>366</v>
      </c>
      <c r="G2126" s="41" t="s">
        <v>366</v>
      </c>
      <c r="H2126" s="41" t="s">
        <v>366</v>
      </c>
      <c r="I2126" s="41" t="s">
        <v>366</v>
      </c>
      <c r="J2126" s="41">
        <v>38648</v>
      </c>
    </row>
    <row r="2127" spans="1:10" x14ac:dyDescent="0.2">
      <c r="A2127" s="41">
        <v>38649</v>
      </c>
      <c r="B2127" s="41">
        <v>38607</v>
      </c>
      <c r="C2127" s="41">
        <v>38607</v>
      </c>
      <c r="D2127" s="41">
        <v>38898</v>
      </c>
      <c r="E2127" s="41">
        <v>38867</v>
      </c>
      <c r="F2127" s="41" t="s">
        <v>366</v>
      </c>
      <c r="G2127" s="41" t="s">
        <v>366</v>
      </c>
      <c r="H2127" s="41" t="s">
        <v>366</v>
      </c>
      <c r="I2127" s="41" t="s">
        <v>366</v>
      </c>
      <c r="J2127" s="41">
        <v>38649</v>
      </c>
    </row>
    <row r="2128" spans="1:10" x14ac:dyDescent="0.2">
      <c r="A2128" s="41">
        <v>38650</v>
      </c>
      <c r="B2128" s="41">
        <v>38608</v>
      </c>
      <c r="C2128" s="41">
        <v>38608</v>
      </c>
      <c r="D2128" s="41">
        <v>38898</v>
      </c>
      <c r="E2128" s="41">
        <v>38867</v>
      </c>
      <c r="F2128" s="41" t="s">
        <v>366</v>
      </c>
      <c r="G2128" s="41" t="s">
        <v>366</v>
      </c>
      <c r="H2128" s="41" t="s">
        <v>366</v>
      </c>
      <c r="I2128" s="41" t="s">
        <v>366</v>
      </c>
      <c r="J2128" s="41">
        <v>38650</v>
      </c>
    </row>
    <row r="2129" spans="1:10" x14ac:dyDescent="0.2">
      <c r="A2129" s="41">
        <v>38651</v>
      </c>
      <c r="B2129" s="41">
        <v>38609</v>
      </c>
      <c r="C2129" s="41">
        <v>38609</v>
      </c>
      <c r="D2129" s="41">
        <v>38898</v>
      </c>
      <c r="E2129" s="41">
        <v>38867</v>
      </c>
      <c r="F2129" s="41" t="s">
        <v>366</v>
      </c>
      <c r="G2129" s="41" t="s">
        <v>366</v>
      </c>
      <c r="H2129" s="41" t="s">
        <v>366</v>
      </c>
      <c r="I2129" s="41" t="s">
        <v>366</v>
      </c>
      <c r="J2129" s="41">
        <v>38651</v>
      </c>
    </row>
    <row r="2130" spans="1:10" x14ac:dyDescent="0.2">
      <c r="A2130" s="41">
        <v>38652</v>
      </c>
      <c r="B2130" s="41">
        <v>38611</v>
      </c>
      <c r="C2130" s="41">
        <v>38611</v>
      </c>
      <c r="D2130" s="41">
        <v>38898</v>
      </c>
      <c r="E2130" s="41">
        <v>38867</v>
      </c>
      <c r="F2130" s="41" t="s">
        <v>366</v>
      </c>
      <c r="G2130" s="41" t="s">
        <v>366</v>
      </c>
      <c r="H2130" s="41" t="s">
        <v>366</v>
      </c>
      <c r="I2130" s="41" t="s">
        <v>366</v>
      </c>
      <c r="J2130" s="41">
        <v>38652</v>
      </c>
    </row>
    <row r="2131" spans="1:10" x14ac:dyDescent="0.2">
      <c r="A2131" s="41">
        <v>38653</v>
      </c>
      <c r="B2131" s="41">
        <v>38612</v>
      </c>
      <c r="C2131" s="41">
        <v>38612</v>
      </c>
      <c r="D2131" s="41">
        <v>38898</v>
      </c>
      <c r="E2131" s="41">
        <v>38867</v>
      </c>
      <c r="F2131" s="41" t="s">
        <v>366</v>
      </c>
      <c r="G2131" s="41" t="s">
        <v>366</v>
      </c>
      <c r="H2131" s="41" t="s">
        <v>366</v>
      </c>
      <c r="I2131" s="41" t="s">
        <v>366</v>
      </c>
      <c r="J2131" s="41">
        <v>38653</v>
      </c>
    </row>
    <row r="2132" spans="1:10" x14ac:dyDescent="0.2">
      <c r="A2132" s="41">
        <v>38654</v>
      </c>
      <c r="B2132" s="41">
        <v>38613</v>
      </c>
      <c r="C2132" s="41">
        <v>38613</v>
      </c>
      <c r="D2132" s="41">
        <v>38898</v>
      </c>
      <c r="E2132" s="41">
        <v>38867</v>
      </c>
      <c r="F2132" s="41" t="s">
        <v>366</v>
      </c>
      <c r="G2132" s="41" t="s">
        <v>366</v>
      </c>
      <c r="H2132" s="41" t="s">
        <v>366</v>
      </c>
      <c r="I2132" s="41" t="s">
        <v>366</v>
      </c>
      <c r="J2132" s="41">
        <v>38654</v>
      </c>
    </row>
    <row r="2133" spans="1:10" x14ac:dyDescent="0.2">
      <c r="A2133" s="41">
        <v>38655</v>
      </c>
      <c r="B2133" s="41">
        <v>38615</v>
      </c>
      <c r="C2133" s="41">
        <v>38615</v>
      </c>
      <c r="D2133" s="41">
        <v>38898</v>
      </c>
      <c r="E2133" s="41">
        <v>38867</v>
      </c>
      <c r="F2133" s="41" t="s">
        <v>366</v>
      </c>
      <c r="G2133" s="41" t="s">
        <v>366</v>
      </c>
      <c r="H2133" s="41" t="s">
        <v>366</v>
      </c>
      <c r="I2133" s="41" t="s">
        <v>366</v>
      </c>
      <c r="J2133" s="41">
        <v>38655</v>
      </c>
    </row>
    <row r="2134" spans="1:10" x14ac:dyDescent="0.2">
      <c r="A2134" s="41">
        <v>38656</v>
      </c>
      <c r="B2134" s="41" t="s">
        <v>366</v>
      </c>
      <c r="C2134" s="41">
        <v>38615</v>
      </c>
      <c r="D2134" s="41">
        <v>38898</v>
      </c>
      <c r="E2134" s="41">
        <v>38867</v>
      </c>
      <c r="F2134" s="41" t="s">
        <v>366</v>
      </c>
      <c r="G2134" s="41" t="s">
        <v>366</v>
      </c>
      <c r="H2134" s="41" t="s">
        <v>366</v>
      </c>
      <c r="I2134" s="41" t="s">
        <v>366</v>
      </c>
      <c r="J2134" s="41">
        <v>38655</v>
      </c>
    </row>
    <row r="2135" spans="1:10" x14ac:dyDescent="0.2">
      <c r="A2135" s="41">
        <v>38657</v>
      </c>
      <c r="B2135" s="41">
        <v>38616</v>
      </c>
      <c r="C2135" s="41">
        <v>38616</v>
      </c>
      <c r="D2135" s="41">
        <v>38898</v>
      </c>
      <c r="E2135" s="41">
        <v>38867</v>
      </c>
      <c r="F2135" s="41" t="s">
        <v>366</v>
      </c>
      <c r="G2135" s="41" t="s">
        <v>366</v>
      </c>
      <c r="H2135" s="41" t="s">
        <v>366</v>
      </c>
      <c r="I2135" s="41" t="s">
        <v>366</v>
      </c>
      <c r="J2135" s="41">
        <v>38657</v>
      </c>
    </row>
    <row r="2136" spans="1:10" x14ac:dyDescent="0.2">
      <c r="A2136" s="41">
        <v>38658</v>
      </c>
      <c r="B2136" s="41">
        <v>38617</v>
      </c>
      <c r="C2136" s="41">
        <v>38617</v>
      </c>
      <c r="D2136" s="41">
        <v>38898</v>
      </c>
      <c r="E2136" s="41">
        <v>38867</v>
      </c>
      <c r="F2136" s="41" t="s">
        <v>366</v>
      </c>
      <c r="G2136" s="41" t="s">
        <v>366</v>
      </c>
      <c r="H2136" s="41" t="s">
        <v>366</v>
      </c>
      <c r="I2136" s="41" t="s">
        <v>366</v>
      </c>
      <c r="J2136" s="41">
        <v>38658</v>
      </c>
    </row>
    <row r="2137" spans="1:10" x14ac:dyDescent="0.2">
      <c r="A2137" s="41">
        <v>38659</v>
      </c>
      <c r="B2137" s="41">
        <v>38619</v>
      </c>
      <c r="C2137" s="41">
        <v>38619</v>
      </c>
      <c r="D2137" s="41">
        <v>38898</v>
      </c>
      <c r="E2137" s="41">
        <v>38867</v>
      </c>
      <c r="F2137" s="41" t="s">
        <v>366</v>
      </c>
      <c r="G2137" s="41" t="s">
        <v>366</v>
      </c>
      <c r="H2137" s="41" t="s">
        <v>366</v>
      </c>
      <c r="I2137" s="41" t="s">
        <v>366</v>
      </c>
      <c r="J2137" s="41">
        <v>38659</v>
      </c>
    </row>
    <row r="2138" spans="1:10" x14ac:dyDescent="0.2">
      <c r="A2138" s="41">
        <v>38660</v>
      </c>
      <c r="B2138" s="41">
        <v>38620</v>
      </c>
      <c r="C2138" s="41">
        <v>38620</v>
      </c>
      <c r="D2138" s="41">
        <v>38898</v>
      </c>
      <c r="E2138" s="41">
        <v>38867</v>
      </c>
      <c r="F2138" s="41" t="s">
        <v>366</v>
      </c>
      <c r="G2138" s="41" t="s">
        <v>366</v>
      </c>
      <c r="H2138" s="41" t="s">
        <v>366</v>
      </c>
      <c r="I2138" s="41" t="s">
        <v>366</v>
      </c>
      <c r="J2138" s="41">
        <v>38660</v>
      </c>
    </row>
    <row r="2139" spans="1:10" x14ac:dyDescent="0.2">
      <c r="A2139" s="41">
        <v>38661</v>
      </c>
      <c r="B2139" s="41">
        <v>38621</v>
      </c>
      <c r="C2139" s="41">
        <v>38621</v>
      </c>
      <c r="D2139" s="41">
        <v>38898</v>
      </c>
      <c r="E2139" s="41">
        <v>38867</v>
      </c>
      <c r="F2139" s="41" t="s">
        <v>366</v>
      </c>
      <c r="G2139" s="41" t="s">
        <v>366</v>
      </c>
      <c r="H2139" s="41" t="s">
        <v>366</v>
      </c>
      <c r="I2139" s="41" t="s">
        <v>366</v>
      </c>
      <c r="J2139" s="41">
        <v>38661</v>
      </c>
    </row>
    <row r="2140" spans="1:10" x14ac:dyDescent="0.2">
      <c r="A2140" s="41">
        <v>38662</v>
      </c>
      <c r="B2140" s="41">
        <v>38623</v>
      </c>
      <c r="C2140" s="41">
        <v>38623</v>
      </c>
      <c r="D2140" s="41">
        <v>38898</v>
      </c>
      <c r="E2140" s="41">
        <v>38867</v>
      </c>
      <c r="F2140" s="41" t="s">
        <v>366</v>
      </c>
      <c r="G2140" s="41" t="s">
        <v>366</v>
      </c>
      <c r="H2140" s="41" t="s">
        <v>366</v>
      </c>
      <c r="I2140" s="41" t="s">
        <v>366</v>
      </c>
      <c r="J2140" s="41">
        <v>38662</v>
      </c>
    </row>
    <row r="2141" spans="1:10" x14ac:dyDescent="0.2">
      <c r="A2141" s="41">
        <v>38663</v>
      </c>
      <c r="B2141" s="41">
        <v>38624</v>
      </c>
      <c r="C2141" s="41">
        <v>38624</v>
      </c>
      <c r="D2141" s="41">
        <v>38898</v>
      </c>
      <c r="E2141" s="41">
        <v>38867</v>
      </c>
      <c r="F2141" s="41" t="s">
        <v>366</v>
      </c>
      <c r="G2141" s="41" t="s">
        <v>366</v>
      </c>
      <c r="H2141" s="41" t="s">
        <v>366</v>
      </c>
      <c r="I2141" s="41" t="s">
        <v>366</v>
      </c>
      <c r="J2141" s="41">
        <v>38663</v>
      </c>
    </row>
    <row r="2142" spans="1:10" x14ac:dyDescent="0.2">
      <c r="A2142" s="41">
        <v>38664</v>
      </c>
      <c r="B2142" s="41">
        <v>38625</v>
      </c>
      <c r="C2142" s="41">
        <v>38625</v>
      </c>
      <c r="D2142" s="41">
        <v>38898</v>
      </c>
      <c r="E2142" s="41">
        <v>38867</v>
      </c>
      <c r="F2142" s="41" t="s">
        <v>366</v>
      </c>
      <c r="G2142" s="41" t="s">
        <v>366</v>
      </c>
      <c r="H2142" s="41" t="s">
        <v>366</v>
      </c>
      <c r="I2142" s="41" t="s">
        <v>366</v>
      </c>
      <c r="J2142" s="41">
        <v>38664</v>
      </c>
    </row>
    <row r="2143" spans="1:10" x14ac:dyDescent="0.2">
      <c r="A2143" s="41">
        <v>38665</v>
      </c>
      <c r="B2143" s="41">
        <v>38627</v>
      </c>
      <c r="C2143" s="41">
        <v>38627</v>
      </c>
      <c r="D2143" s="41">
        <v>38898</v>
      </c>
      <c r="E2143" s="41">
        <v>38867</v>
      </c>
      <c r="F2143" s="41" t="s">
        <v>366</v>
      </c>
      <c r="G2143" s="41" t="s">
        <v>366</v>
      </c>
      <c r="H2143" s="41" t="s">
        <v>366</v>
      </c>
      <c r="I2143" s="41" t="s">
        <v>366</v>
      </c>
      <c r="J2143" s="41">
        <v>38665</v>
      </c>
    </row>
    <row r="2144" spans="1:10" x14ac:dyDescent="0.2">
      <c r="A2144" s="41">
        <v>38666</v>
      </c>
      <c r="B2144" s="41">
        <v>38628</v>
      </c>
      <c r="C2144" s="41">
        <v>38628</v>
      </c>
      <c r="D2144" s="41">
        <v>38898</v>
      </c>
      <c r="E2144" s="41">
        <v>38867</v>
      </c>
      <c r="F2144" s="41" t="s">
        <v>366</v>
      </c>
      <c r="G2144" s="41" t="s">
        <v>366</v>
      </c>
      <c r="H2144" s="41" t="s">
        <v>366</v>
      </c>
      <c r="I2144" s="41" t="s">
        <v>366</v>
      </c>
      <c r="J2144" s="41">
        <v>38666</v>
      </c>
    </row>
    <row r="2145" spans="1:10" x14ac:dyDescent="0.2">
      <c r="A2145" s="41">
        <v>38667</v>
      </c>
      <c r="B2145" s="41">
        <v>38629</v>
      </c>
      <c r="C2145" s="41">
        <v>38629</v>
      </c>
      <c r="D2145" s="41">
        <v>38898</v>
      </c>
      <c r="E2145" s="41">
        <v>38867</v>
      </c>
      <c r="F2145" s="41" t="s">
        <v>366</v>
      </c>
      <c r="G2145" s="41" t="s">
        <v>366</v>
      </c>
      <c r="H2145" s="41" t="s">
        <v>366</v>
      </c>
      <c r="I2145" s="41" t="s">
        <v>366</v>
      </c>
      <c r="J2145" s="41">
        <v>38667</v>
      </c>
    </row>
    <row r="2146" spans="1:10" x14ac:dyDescent="0.2">
      <c r="A2146" s="41">
        <v>38668</v>
      </c>
      <c r="B2146" s="41">
        <v>38631</v>
      </c>
      <c r="C2146" s="41">
        <v>38631</v>
      </c>
      <c r="D2146" s="41">
        <v>38898</v>
      </c>
      <c r="E2146" s="41">
        <v>38867</v>
      </c>
      <c r="F2146" s="41" t="s">
        <v>366</v>
      </c>
      <c r="G2146" s="41" t="s">
        <v>366</v>
      </c>
      <c r="H2146" s="41" t="s">
        <v>366</v>
      </c>
      <c r="I2146" s="41" t="s">
        <v>366</v>
      </c>
      <c r="J2146" s="41">
        <v>38668</v>
      </c>
    </row>
    <row r="2147" spans="1:10" x14ac:dyDescent="0.2">
      <c r="A2147" s="41">
        <v>38669</v>
      </c>
      <c r="B2147" s="41">
        <v>38632</v>
      </c>
      <c r="C2147" s="41">
        <v>38632</v>
      </c>
      <c r="D2147" s="41">
        <v>38898</v>
      </c>
      <c r="E2147" s="41">
        <v>38867</v>
      </c>
      <c r="F2147" s="41" t="s">
        <v>366</v>
      </c>
      <c r="G2147" s="41" t="s">
        <v>366</v>
      </c>
      <c r="H2147" s="41" t="s">
        <v>366</v>
      </c>
      <c r="I2147" s="41" t="s">
        <v>366</v>
      </c>
      <c r="J2147" s="41">
        <v>38669</v>
      </c>
    </row>
    <row r="2148" spans="1:10" x14ac:dyDescent="0.2">
      <c r="A2148" s="41">
        <v>38670</v>
      </c>
      <c r="B2148" s="41">
        <v>38633</v>
      </c>
      <c r="C2148" s="41">
        <v>38633</v>
      </c>
      <c r="D2148" s="41">
        <v>38898</v>
      </c>
      <c r="E2148" s="41">
        <v>38867</v>
      </c>
      <c r="F2148" s="41" t="s">
        <v>366</v>
      </c>
      <c r="G2148" s="41" t="s">
        <v>366</v>
      </c>
      <c r="H2148" s="41" t="s">
        <v>366</v>
      </c>
      <c r="I2148" s="41" t="s">
        <v>366</v>
      </c>
      <c r="J2148" s="41">
        <v>38670</v>
      </c>
    </row>
    <row r="2149" spans="1:10" x14ac:dyDescent="0.2">
      <c r="A2149" s="41">
        <v>38671</v>
      </c>
      <c r="B2149" s="41">
        <v>38635</v>
      </c>
      <c r="C2149" s="41">
        <v>38635</v>
      </c>
      <c r="D2149" s="41">
        <v>38898</v>
      </c>
      <c r="E2149" s="41">
        <v>38867</v>
      </c>
      <c r="F2149" s="41" t="s">
        <v>366</v>
      </c>
      <c r="G2149" s="41" t="s">
        <v>366</v>
      </c>
      <c r="H2149" s="41" t="s">
        <v>366</v>
      </c>
      <c r="I2149" s="41" t="s">
        <v>366</v>
      </c>
      <c r="J2149" s="41">
        <v>38671</v>
      </c>
    </row>
    <row r="2150" spans="1:10" x14ac:dyDescent="0.2">
      <c r="A2150" s="41">
        <v>38672</v>
      </c>
      <c r="B2150" s="41">
        <v>38636</v>
      </c>
      <c r="C2150" s="41">
        <v>38636</v>
      </c>
      <c r="D2150" s="41">
        <v>38898</v>
      </c>
      <c r="E2150" s="41">
        <v>38867</v>
      </c>
      <c r="F2150" s="41" t="s">
        <v>366</v>
      </c>
      <c r="G2150" s="41" t="s">
        <v>366</v>
      </c>
      <c r="H2150" s="41" t="s">
        <v>366</v>
      </c>
      <c r="I2150" s="41" t="s">
        <v>366</v>
      </c>
      <c r="J2150" s="41">
        <v>38672</v>
      </c>
    </row>
    <row r="2151" spans="1:10" x14ac:dyDescent="0.2">
      <c r="A2151" s="41">
        <v>38673</v>
      </c>
      <c r="B2151" s="41">
        <v>38637</v>
      </c>
      <c r="C2151" s="41">
        <v>38637</v>
      </c>
      <c r="D2151" s="41">
        <v>38898</v>
      </c>
      <c r="E2151" s="41">
        <v>38867</v>
      </c>
      <c r="F2151" s="41" t="s">
        <v>366</v>
      </c>
      <c r="G2151" s="41" t="s">
        <v>366</v>
      </c>
      <c r="H2151" s="41" t="s">
        <v>366</v>
      </c>
      <c r="I2151" s="41" t="s">
        <v>366</v>
      </c>
      <c r="J2151" s="41">
        <v>38673</v>
      </c>
    </row>
    <row r="2152" spans="1:10" x14ac:dyDescent="0.2">
      <c r="A2152" s="41">
        <v>38674</v>
      </c>
      <c r="B2152" s="41">
        <v>38639</v>
      </c>
      <c r="C2152" s="41">
        <v>38639</v>
      </c>
      <c r="D2152" s="41">
        <v>38898</v>
      </c>
      <c r="E2152" s="41">
        <v>38867</v>
      </c>
      <c r="F2152" s="41" t="s">
        <v>366</v>
      </c>
      <c r="G2152" s="41" t="s">
        <v>366</v>
      </c>
      <c r="H2152" s="41" t="s">
        <v>366</v>
      </c>
      <c r="I2152" s="41" t="s">
        <v>366</v>
      </c>
      <c r="J2152" s="41">
        <v>38674</v>
      </c>
    </row>
    <row r="2153" spans="1:10" x14ac:dyDescent="0.2">
      <c r="A2153" s="41">
        <v>38675</v>
      </c>
      <c r="B2153" s="41">
        <v>38640</v>
      </c>
      <c r="C2153" s="41">
        <v>38640</v>
      </c>
      <c r="D2153" s="41">
        <v>38898</v>
      </c>
      <c r="E2153" s="41">
        <v>38867</v>
      </c>
      <c r="F2153" s="41" t="s">
        <v>366</v>
      </c>
      <c r="G2153" s="41" t="s">
        <v>366</v>
      </c>
      <c r="H2153" s="41" t="s">
        <v>366</v>
      </c>
      <c r="I2153" s="41" t="s">
        <v>366</v>
      </c>
      <c r="J2153" s="41">
        <v>38675</v>
      </c>
    </row>
    <row r="2154" spans="1:10" x14ac:dyDescent="0.2">
      <c r="A2154" s="41">
        <v>38676</v>
      </c>
      <c r="B2154" s="41">
        <v>38641</v>
      </c>
      <c r="C2154" s="41">
        <v>38641</v>
      </c>
      <c r="D2154" s="41">
        <v>38898</v>
      </c>
      <c r="E2154" s="41">
        <v>38867</v>
      </c>
      <c r="F2154" s="41" t="s">
        <v>366</v>
      </c>
      <c r="G2154" s="41" t="s">
        <v>366</v>
      </c>
      <c r="H2154" s="41" t="s">
        <v>366</v>
      </c>
      <c r="I2154" s="41" t="s">
        <v>366</v>
      </c>
      <c r="J2154" s="41">
        <v>38676</v>
      </c>
    </row>
    <row r="2155" spans="1:10" x14ac:dyDescent="0.2">
      <c r="A2155" s="41">
        <v>38677</v>
      </c>
      <c r="B2155" s="41">
        <v>38643</v>
      </c>
      <c r="C2155" s="41">
        <v>38643</v>
      </c>
      <c r="D2155" s="41">
        <v>38898</v>
      </c>
      <c r="E2155" s="41">
        <v>38867</v>
      </c>
      <c r="F2155" s="41" t="s">
        <v>366</v>
      </c>
      <c r="G2155" s="41" t="s">
        <v>366</v>
      </c>
      <c r="H2155" s="41" t="s">
        <v>366</v>
      </c>
      <c r="I2155" s="41" t="s">
        <v>366</v>
      </c>
      <c r="J2155" s="41">
        <v>38677</v>
      </c>
    </row>
    <row r="2156" spans="1:10" x14ac:dyDescent="0.2">
      <c r="A2156" s="41">
        <v>38678</v>
      </c>
      <c r="B2156" s="41">
        <v>38644</v>
      </c>
      <c r="C2156" s="41">
        <v>38644</v>
      </c>
      <c r="D2156" s="41">
        <v>38898</v>
      </c>
      <c r="E2156" s="41">
        <v>38867</v>
      </c>
      <c r="F2156" s="41" t="s">
        <v>366</v>
      </c>
      <c r="G2156" s="41" t="s">
        <v>366</v>
      </c>
      <c r="H2156" s="41" t="s">
        <v>366</v>
      </c>
      <c r="I2156" s="41" t="s">
        <v>366</v>
      </c>
      <c r="J2156" s="41">
        <v>38678</v>
      </c>
    </row>
    <row r="2157" spans="1:10" x14ac:dyDescent="0.2">
      <c r="A2157" s="41">
        <v>38679</v>
      </c>
      <c r="B2157" s="41">
        <v>38645</v>
      </c>
      <c r="C2157" s="41">
        <v>38645</v>
      </c>
      <c r="D2157" s="41">
        <v>38898</v>
      </c>
      <c r="E2157" s="41">
        <v>38867</v>
      </c>
      <c r="F2157" s="41" t="s">
        <v>366</v>
      </c>
      <c r="G2157" s="41" t="s">
        <v>366</v>
      </c>
      <c r="H2157" s="41" t="s">
        <v>366</v>
      </c>
      <c r="I2157" s="41" t="s">
        <v>366</v>
      </c>
      <c r="J2157" s="41">
        <v>38679</v>
      </c>
    </row>
    <row r="2158" spans="1:10" x14ac:dyDescent="0.2">
      <c r="A2158" s="41">
        <v>38680</v>
      </c>
      <c r="B2158" s="41">
        <v>38647</v>
      </c>
      <c r="C2158" s="41">
        <v>38647</v>
      </c>
      <c r="D2158" s="41">
        <v>38898</v>
      </c>
      <c r="E2158" s="41">
        <v>38867</v>
      </c>
      <c r="F2158" s="41" t="s">
        <v>366</v>
      </c>
      <c r="G2158" s="41" t="s">
        <v>366</v>
      </c>
      <c r="H2158" s="41" t="s">
        <v>366</v>
      </c>
      <c r="I2158" s="41" t="s">
        <v>366</v>
      </c>
      <c r="J2158" s="41">
        <v>38680</v>
      </c>
    </row>
    <row r="2159" spans="1:10" x14ac:dyDescent="0.2">
      <c r="A2159" s="41">
        <v>38681</v>
      </c>
      <c r="B2159" s="41">
        <v>38648</v>
      </c>
      <c r="C2159" s="41">
        <v>38648</v>
      </c>
      <c r="D2159" s="41">
        <v>38898</v>
      </c>
      <c r="E2159" s="41">
        <v>38867</v>
      </c>
      <c r="F2159" s="41" t="s">
        <v>366</v>
      </c>
      <c r="G2159" s="41" t="s">
        <v>366</v>
      </c>
      <c r="H2159" s="41" t="s">
        <v>366</v>
      </c>
      <c r="I2159" s="41" t="s">
        <v>366</v>
      </c>
      <c r="J2159" s="41">
        <v>38681</v>
      </c>
    </row>
    <row r="2160" spans="1:10" x14ac:dyDescent="0.2">
      <c r="A2160" s="41">
        <v>38682</v>
      </c>
      <c r="B2160" s="41">
        <v>38649</v>
      </c>
      <c r="C2160" s="41">
        <v>38649</v>
      </c>
      <c r="D2160" s="41">
        <v>38898</v>
      </c>
      <c r="E2160" s="41">
        <v>38867</v>
      </c>
      <c r="F2160" s="41" t="s">
        <v>366</v>
      </c>
      <c r="G2160" s="41" t="s">
        <v>366</v>
      </c>
      <c r="H2160" s="41" t="s">
        <v>366</v>
      </c>
      <c r="I2160" s="41" t="s">
        <v>366</v>
      </c>
      <c r="J2160" s="41">
        <v>38682</v>
      </c>
    </row>
    <row r="2161" spans="1:10" x14ac:dyDescent="0.2">
      <c r="A2161" s="41">
        <v>38683</v>
      </c>
      <c r="B2161" s="41">
        <v>38651</v>
      </c>
      <c r="C2161" s="41">
        <v>38651</v>
      </c>
      <c r="D2161" s="41">
        <v>38898</v>
      </c>
      <c r="E2161" s="41">
        <v>38867</v>
      </c>
      <c r="F2161" s="41" t="s">
        <v>366</v>
      </c>
      <c r="G2161" s="41" t="s">
        <v>366</v>
      </c>
      <c r="H2161" s="41" t="s">
        <v>366</v>
      </c>
      <c r="I2161" s="41" t="s">
        <v>366</v>
      </c>
      <c r="J2161" s="41">
        <v>38683</v>
      </c>
    </row>
    <row r="2162" spans="1:10" x14ac:dyDescent="0.2">
      <c r="A2162" s="41">
        <v>38684</v>
      </c>
      <c r="B2162" s="41">
        <v>38652</v>
      </c>
      <c r="C2162" s="41">
        <v>38652</v>
      </c>
      <c r="D2162" s="41">
        <v>38898</v>
      </c>
      <c r="E2162" s="41">
        <v>38867</v>
      </c>
      <c r="F2162" s="41" t="s">
        <v>366</v>
      </c>
      <c r="G2162" s="41" t="s">
        <v>366</v>
      </c>
      <c r="H2162" s="41" t="s">
        <v>366</v>
      </c>
      <c r="I2162" s="41" t="s">
        <v>366</v>
      </c>
      <c r="J2162" s="41">
        <v>38684</v>
      </c>
    </row>
    <row r="2163" spans="1:10" x14ac:dyDescent="0.2">
      <c r="A2163" s="41">
        <v>38685</v>
      </c>
      <c r="B2163" s="41">
        <v>38653</v>
      </c>
      <c r="C2163" s="41">
        <v>38653</v>
      </c>
      <c r="D2163" s="41">
        <v>38898</v>
      </c>
      <c r="E2163" s="41">
        <v>38867</v>
      </c>
      <c r="F2163" s="41" t="s">
        <v>366</v>
      </c>
      <c r="G2163" s="41" t="s">
        <v>366</v>
      </c>
      <c r="H2163" s="41" t="s">
        <v>366</v>
      </c>
      <c r="I2163" s="41" t="s">
        <v>366</v>
      </c>
      <c r="J2163" s="41">
        <v>38685</v>
      </c>
    </row>
    <row r="2164" spans="1:10" x14ac:dyDescent="0.2">
      <c r="A2164" s="41">
        <v>38686</v>
      </c>
      <c r="B2164" s="41">
        <v>38655</v>
      </c>
      <c r="C2164" s="41">
        <v>38655</v>
      </c>
      <c r="D2164" s="41">
        <v>38898</v>
      </c>
      <c r="E2164" s="41">
        <v>38867</v>
      </c>
      <c r="F2164" s="41" t="s">
        <v>366</v>
      </c>
      <c r="G2164" s="41" t="s">
        <v>366</v>
      </c>
      <c r="H2164" s="41" t="s">
        <v>366</v>
      </c>
      <c r="I2164" s="41" t="s">
        <v>366</v>
      </c>
      <c r="J2164" s="41">
        <v>38686</v>
      </c>
    </row>
    <row r="2165" spans="1:10" x14ac:dyDescent="0.2">
      <c r="A2165" s="41">
        <v>38687</v>
      </c>
      <c r="B2165" s="41">
        <v>38657</v>
      </c>
      <c r="C2165" s="41">
        <v>38657</v>
      </c>
      <c r="D2165" s="41">
        <v>38898</v>
      </c>
      <c r="E2165" s="41">
        <v>38867</v>
      </c>
      <c r="F2165" s="41" t="s">
        <v>366</v>
      </c>
      <c r="G2165" s="41" t="s">
        <v>366</v>
      </c>
      <c r="H2165" s="41" t="s">
        <v>366</v>
      </c>
      <c r="I2165" s="41" t="s">
        <v>366</v>
      </c>
      <c r="J2165" s="41">
        <v>38687</v>
      </c>
    </row>
    <row r="2166" spans="1:10" x14ac:dyDescent="0.2">
      <c r="A2166" s="41">
        <v>38688</v>
      </c>
      <c r="B2166" s="41">
        <v>38658</v>
      </c>
      <c r="C2166" s="41">
        <v>38658</v>
      </c>
      <c r="D2166" s="41">
        <v>38898</v>
      </c>
      <c r="E2166" s="41">
        <v>38867</v>
      </c>
      <c r="F2166" s="41" t="s">
        <v>366</v>
      </c>
      <c r="G2166" s="41" t="s">
        <v>366</v>
      </c>
      <c r="H2166" s="41" t="s">
        <v>366</v>
      </c>
      <c r="I2166" s="41" t="s">
        <v>366</v>
      </c>
      <c r="J2166" s="41">
        <v>38688</v>
      </c>
    </row>
    <row r="2167" spans="1:10" x14ac:dyDescent="0.2">
      <c r="A2167" s="41">
        <v>38689</v>
      </c>
      <c r="B2167" s="41">
        <v>38660</v>
      </c>
      <c r="C2167" s="41">
        <v>38660</v>
      </c>
      <c r="D2167" s="41">
        <v>38898</v>
      </c>
      <c r="E2167" s="41">
        <v>38867</v>
      </c>
      <c r="F2167" s="41" t="s">
        <v>366</v>
      </c>
      <c r="G2167" s="41" t="s">
        <v>366</v>
      </c>
      <c r="H2167" s="41" t="s">
        <v>366</v>
      </c>
      <c r="I2167" s="41" t="s">
        <v>366</v>
      </c>
      <c r="J2167" s="41">
        <v>38689</v>
      </c>
    </row>
    <row r="2168" spans="1:10" x14ac:dyDescent="0.2">
      <c r="A2168" s="41">
        <v>38690</v>
      </c>
      <c r="B2168" s="41">
        <v>38661</v>
      </c>
      <c r="C2168" s="41">
        <v>38661</v>
      </c>
      <c r="D2168" s="41">
        <v>38898</v>
      </c>
      <c r="E2168" s="41">
        <v>38867</v>
      </c>
      <c r="F2168" s="41" t="s">
        <v>366</v>
      </c>
      <c r="G2168" s="41" t="s">
        <v>366</v>
      </c>
      <c r="H2168" s="41" t="s">
        <v>366</v>
      </c>
      <c r="I2168" s="41" t="s">
        <v>366</v>
      </c>
      <c r="J2168" s="41">
        <v>38690</v>
      </c>
    </row>
    <row r="2169" spans="1:10" x14ac:dyDescent="0.2">
      <c r="A2169" s="41">
        <v>38691</v>
      </c>
      <c r="B2169" s="41">
        <v>38662</v>
      </c>
      <c r="C2169" s="41">
        <v>38662</v>
      </c>
      <c r="D2169" s="41">
        <v>38898</v>
      </c>
      <c r="E2169" s="41">
        <v>38867</v>
      </c>
      <c r="F2169" s="41" t="s">
        <v>366</v>
      </c>
      <c r="G2169" s="41" t="s">
        <v>366</v>
      </c>
      <c r="H2169" s="41" t="s">
        <v>366</v>
      </c>
      <c r="I2169" s="41" t="s">
        <v>366</v>
      </c>
      <c r="J2169" s="41">
        <v>38691</v>
      </c>
    </row>
    <row r="2170" spans="1:10" x14ac:dyDescent="0.2">
      <c r="A2170" s="41">
        <v>38692</v>
      </c>
      <c r="B2170" s="41">
        <v>38664</v>
      </c>
      <c r="C2170" s="41">
        <v>38664</v>
      </c>
      <c r="D2170" s="41">
        <v>38898</v>
      </c>
      <c r="E2170" s="41">
        <v>38867</v>
      </c>
      <c r="F2170" s="41" t="s">
        <v>366</v>
      </c>
      <c r="G2170" s="41" t="s">
        <v>366</v>
      </c>
      <c r="H2170" s="41" t="s">
        <v>366</v>
      </c>
      <c r="I2170" s="41" t="s">
        <v>366</v>
      </c>
      <c r="J2170" s="41">
        <v>38692</v>
      </c>
    </row>
    <row r="2171" spans="1:10" x14ac:dyDescent="0.2">
      <c r="A2171" s="41">
        <v>38693</v>
      </c>
      <c r="B2171" s="41">
        <v>38665</v>
      </c>
      <c r="C2171" s="41">
        <v>38665</v>
      </c>
      <c r="D2171" s="41">
        <v>38898</v>
      </c>
      <c r="E2171" s="41">
        <v>38867</v>
      </c>
      <c r="F2171" s="41" t="s">
        <v>366</v>
      </c>
      <c r="G2171" s="41" t="s">
        <v>366</v>
      </c>
      <c r="H2171" s="41" t="s">
        <v>366</v>
      </c>
      <c r="I2171" s="41" t="s">
        <v>366</v>
      </c>
      <c r="J2171" s="41">
        <v>38693</v>
      </c>
    </row>
    <row r="2172" spans="1:10" x14ac:dyDescent="0.2">
      <c r="A2172" s="41">
        <v>38694</v>
      </c>
      <c r="B2172" s="41">
        <v>38666</v>
      </c>
      <c r="C2172" s="41">
        <v>38666</v>
      </c>
      <c r="D2172" s="41">
        <v>38898</v>
      </c>
      <c r="E2172" s="41">
        <v>38867</v>
      </c>
      <c r="F2172" s="41" t="s">
        <v>366</v>
      </c>
      <c r="G2172" s="41" t="s">
        <v>366</v>
      </c>
      <c r="H2172" s="41" t="s">
        <v>366</v>
      </c>
      <c r="I2172" s="41" t="s">
        <v>366</v>
      </c>
      <c r="J2172" s="41">
        <v>38694</v>
      </c>
    </row>
    <row r="2173" spans="1:10" x14ac:dyDescent="0.2">
      <c r="A2173" s="41">
        <v>38695</v>
      </c>
      <c r="B2173" s="41">
        <v>38668</v>
      </c>
      <c r="C2173" s="41">
        <v>38668</v>
      </c>
      <c r="D2173" s="41">
        <v>38898</v>
      </c>
      <c r="E2173" s="41">
        <v>38867</v>
      </c>
      <c r="F2173" s="41" t="s">
        <v>366</v>
      </c>
      <c r="G2173" s="41" t="s">
        <v>366</v>
      </c>
      <c r="H2173" s="41" t="s">
        <v>366</v>
      </c>
      <c r="I2173" s="41" t="s">
        <v>366</v>
      </c>
      <c r="J2173" s="41">
        <v>38695</v>
      </c>
    </row>
    <row r="2174" spans="1:10" x14ac:dyDescent="0.2">
      <c r="A2174" s="41">
        <v>38696</v>
      </c>
      <c r="B2174" s="41">
        <v>38669</v>
      </c>
      <c r="C2174" s="41">
        <v>38669</v>
      </c>
      <c r="D2174" s="41">
        <v>38898</v>
      </c>
      <c r="E2174" s="41">
        <v>38867</v>
      </c>
      <c r="F2174" s="41" t="s">
        <v>366</v>
      </c>
      <c r="G2174" s="41" t="s">
        <v>366</v>
      </c>
      <c r="H2174" s="41" t="s">
        <v>366</v>
      </c>
      <c r="I2174" s="41" t="s">
        <v>366</v>
      </c>
      <c r="J2174" s="41">
        <v>38696</v>
      </c>
    </row>
    <row r="2175" spans="1:10" x14ac:dyDescent="0.2">
      <c r="A2175" s="41">
        <v>38697</v>
      </c>
      <c r="B2175" s="41">
        <v>38670</v>
      </c>
      <c r="C2175" s="41">
        <v>38670</v>
      </c>
      <c r="D2175" s="41">
        <v>38898</v>
      </c>
      <c r="E2175" s="41">
        <v>38867</v>
      </c>
      <c r="F2175" s="41" t="s">
        <v>366</v>
      </c>
      <c r="G2175" s="41" t="s">
        <v>366</v>
      </c>
      <c r="H2175" s="41" t="s">
        <v>366</v>
      </c>
      <c r="I2175" s="41" t="s">
        <v>366</v>
      </c>
      <c r="J2175" s="41">
        <v>38697</v>
      </c>
    </row>
    <row r="2176" spans="1:10" x14ac:dyDescent="0.2">
      <c r="A2176" s="41">
        <v>38698</v>
      </c>
      <c r="B2176" s="41">
        <v>38672</v>
      </c>
      <c r="C2176" s="41">
        <v>38672</v>
      </c>
      <c r="D2176" s="41">
        <v>38898</v>
      </c>
      <c r="E2176" s="41">
        <v>38867</v>
      </c>
      <c r="F2176" s="41" t="s">
        <v>366</v>
      </c>
      <c r="G2176" s="41" t="s">
        <v>366</v>
      </c>
      <c r="H2176" s="41" t="s">
        <v>366</v>
      </c>
      <c r="I2176" s="41" t="s">
        <v>366</v>
      </c>
      <c r="J2176" s="41">
        <v>38698</v>
      </c>
    </row>
    <row r="2177" spans="1:10" x14ac:dyDescent="0.2">
      <c r="A2177" s="41">
        <v>38699</v>
      </c>
      <c r="B2177" s="41">
        <v>38673</v>
      </c>
      <c r="C2177" s="41">
        <v>38673</v>
      </c>
      <c r="D2177" s="41">
        <v>38898</v>
      </c>
      <c r="E2177" s="41">
        <v>38867</v>
      </c>
      <c r="F2177" s="41" t="s">
        <v>366</v>
      </c>
      <c r="G2177" s="41" t="s">
        <v>366</v>
      </c>
      <c r="H2177" s="41" t="s">
        <v>366</v>
      </c>
      <c r="I2177" s="41" t="s">
        <v>366</v>
      </c>
      <c r="J2177" s="41">
        <v>38699</v>
      </c>
    </row>
    <row r="2178" spans="1:10" x14ac:dyDescent="0.2">
      <c r="A2178" s="41">
        <v>38700</v>
      </c>
      <c r="B2178" s="41">
        <v>38674</v>
      </c>
      <c r="C2178" s="41">
        <v>38674</v>
      </c>
      <c r="D2178" s="41">
        <v>38898</v>
      </c>
      <c r="E2178" s="41">
        <v>38867</v>
      </c>
      <c r="F2178" s="41" t="s">
        <v>366</v>
      </c>
      <c r="G2178" s="41" t="s">
        <v>366</v>
      </c>
      <c r="H2178" s="41" t="s">
        <v>366</v>
      </c>
      <c r="I2178" s="41" t="s">
        <v>366</v>
      </c>
      <c r="J2178" s="41">
        <v>38700</v>
      </c>
    </row>
    <row r="2179" spans="1:10" x14ac:dyDescent="0.2">
      <c r="A2179" s="41">
        <v>38701</v>
      </c>
      <c r="B2179" s="41">
        <v>38676</v>
      </c>
      <c r="C2179" s="41">
        <v>38676</v>
      </c>
      <c r="D2179" s="41">
        <v>38898</v>
      </c>
      <c r="E2179" s="41">
        <v>38867</v>
      </c>
      <c r="F2179" s="41" t="s">
        <v>366</v>
      </c>
      <c r="G2179" s="41" t="s">
        <v>366</v>
      </c>
      <c r="H2179" s="41" t="s">
        <v>366</v>
      </c>
      <c r="I2179" s="41" t="s">
        <v>366</v>
      </c>
      <c r="J2179" s="41">
        <v>38701</v>
      </c>
    </row>
    <row r="2180" spans="1:10" x14ac:dyDescent="0.2">
      <c r="A2180" s="41">
        <v>38702</v>
      </c>
      <c r="B2180" s="41">
        <v>38677</v>
      </c>
      <c r="C2180" s="41">
        <v>38677</v>
      </c>
      <c r="D2180" s="41">
        <v>38898</v>
      </c>
      <c r="E2180" s="41">
        <v>38867</v>
      </c>
      <c r="F2180" s="41" t="s">
        <v>366</v>
      </c>
      <c r="G2180" s="41" t="s">
        <v>366</v>
      </c>
      <c r="H2180" s="41" t="s">
        <v>366</v>
      </c>
      <c r="I2180" s="41" t="s">
        <v>366</v>
      </c>
      <c r="J2180" s="41">
        <v>38702</v>
      </c>
    </row>
    <row r="2181" spans="1:10" x14ac:dyDescent="0.2">
      <c r="A2181" s="41">
        <v>38703</v>
      </c>
      <c r="B2181" s="41">
        <v>38678</v>
      </c>
      <c r="C2181" s="41">
        <v>38678</v>
      </c>
      <c r="D2181" s="41">
        <v>38898</v>
      </c>
      <c r="E2181" s="41">
        <v>38867</v>
      </c>
      <c r="F2181" s="41" t="s">
        <v>366</v>
      </c>
      <c r="G2181" s="41" t="s">
        <v>366</v>
      </c>
      <c r="H2181" s="41" t="s">
        <v>366</v>
      </c>
      <c r="I2181" s="41" t="s">
        <v>366</v>
      </c>
      <c r="J2181" s="41">
        <v>38703</v>
      </c>
    </row>
    <row r="2182" spans="1:10" x14ac:dyDescent="0.2">
      <c r="A2182" s="41">
        <v>38704</v>
      </c>
      <c r="B2182" s="41">
        <v>38680</v>
      </c>
      <c r="C2182" s="41">
        <v>38680</v>
      </c>
      <c r="D2182" s="41">
        <v>38898</v>
      </c>
      <c r="E2182" s="41">
        <v>38867</v>
      </c>
      <c r="F2182" s="41" t="s">
        <v>366</v>
      </c>
      <c r="G2182" s="41" t="s">
        <v>366</v>
      </c>
      <c r="H2182" s="41" t="s">
        <v>366</v>
      </c>
      <c r="I2182" s="41" t="s">
        <v>366</v>
      </c>
      <c r="J2182" s="41">
        <v>38704</v>
      </c>
    </row>
    <row r="2183" spans="1:10" x14ac:dyDescent="0.2">
      <c r="A2183" s="41">
        <v>38705</v>
      </c>
      <c r="B2183" s="41">
        <v>38681</v>
      </c>
      <c r="C2183" s="41">
        <v>38681</v>
      </c>
      <c r="D2183" s="41">
        <v>38898</v>
      </c>
      <c r="E2183" s="41">
        <v>38867</v>
      </c>
      <c r="F2183" s="41" t="s">
        <v>366</v>
      </c>
      <c r="G2183" s="41" t="s">
        <v>366</v>
      </c>
      <c r="H2183" s="41" t="s">
        <v>366</v>
      </c>
      <c r="I2183" s="41" t="s">
        <v>366</v>
      </c>
      <c r="J2183" s="41">
        <v>38705</v>
      </c>
    </row>
    <row r="2184" spans="1:10" x14ac:dyDescent="0.2">
      <c r="A2184" s="41">
        <v>38706</v>
      </c>
      <c r="B2184" s="41">
        <v>38682</v>
      </c>
      <c r="C2184" s="41">
        <v>38682</v>
      </c>
      <c r="D2184" s="41">
        <v>38898</v>
      </c>
      <c r="E2184" s="41">
        <v>38867</v>
      </c>
      <c r="F2184" s="41" t="s">
        <v>366</v>
      </c>
      <c r="G2184" s="41" t="s">
        <v>366</v>
      </c>
      <c r="H2184" s="41" t="s">
        <v>366</v>
      </c>
      <c r="I2184" s="41" t="s">
        <v>366</v>
      </c>
      <c r="J2184" s="41">
        <v>38706</v>
      </c>
    </row>
    <row r="2185" spans="1:10" x14ac:dyDescent="0.2">
      <c r="A2185" s="41">
        <v>38707</v>
      </c>
      <c r="B2185" s="41">
        <v>38684</v>
      </c>
      <c r="C2185" s="41">
        <v>38684</v>
      </c>
      <c r="D2185" s="41">
        <v>38898</v>
      </c>
      <c r="E2185" s="41">
        <v>38867</v>
      </c>
      <c r="F2185" s="41" t="s">
        <v>366</v>
      </c>
      <c r="G2185" s="41" t="s">
        <v>366</v>
      </c>
      <c r="H2185" s="41" t="s">
        <v>366</v>
      </c>
      <c r="I2185" s="41" t="s">
        <v>366</v>
      </c>
      <c r="J2185" s="41">
        <v>38707</v>
      </c>
    </row>
    <row r="2186" spans="1:10" x14ac:dyDescent="0.2">
      <c r="A2186" s="41">
        <v>38708</v>
      </c>
      <c r="B2186" s="41">
        <v>38685</v>
      </c>
      <c r="C2186" s="41">
        <v>38685</v>
      </c>
      <c r="D2186" s="41">
        <v>38898</v>
      </c>
      <c r="E2186" s="41">
        <v>38867</v>
      </c>
      <c r="F2186" s="41" t="s">
        <v>366</v>
      </c>
      <c r="G2186" s="41" t="s">
        <v>366</v>
      </c>
      <c r="H2186" s="41" t="s">
        <v>366</v>
      </c>
      <c r="I2186" s="41" t="s">
        <v>366</v>
      </c>
      <c r="J2186" s="41">
        <v>38708</v>
      </c>
    </row>
    <row r="2187" spans="1:10" x14ac:dyDescent="0.2">
      <c r="A2187" s="41">
        <v>38709</v>
      </c>
      <c r="B2187" s="41">
        <v>38686</v>
      </c>
      <c r="C2187" s="41">
        <v>38686</v>
      </c>
      <c r="D2187" s="41">
        <v>38898</v>
      </c>
      <c r="E2187" s="41">
        <v>38867</v>
      </c>
      <c r="F2187" s="41" t="s">
        <v>366</v>
      </c>
      <c r="G2187" s="41" t="s">
        <v>366</v>
      </c>
      <c r="H2187" s="41" t="s">
        <v>366</v>
      </c>
      <c r="I2187" s="41" t="s">
        <v>366</v>
      </c>
      <c r="J2187" s="41">
        <v>38709</v>
      </c>
    </row>
    <row r="2188" spans="1:10" x14ac:dyDescent="0.2">
      <c r="A2188" s="41">
        <v>38710</v>
      </c>
      <c r="B2188" s="41">
        <v>38688</v>
      </c>
      <c r="C2188" s="41">
        <v>38688</v>
      </c>
      <c r="D2188" s="41">
        <v>38898</v>
      </c>
      <c r="E2188" s="41">
        <v>38867</v>
      </c>
      <c r="F2188" s="41" t="s">
        <v>366</v>
      </c>
      <c r="G2188" s="41" t="s">
        <v>366</v>
      </c>
      <c r="H2188" s="41" t="s">
        <v>366</v>
      </c>
      <c r="I2188" s="41" t="s">
        <v>366</v>
      </c>
      <c r="J2188" s="41">
        <v>38710</v>
      </c>
    </row>
    <row r="2189" spans="1:10" x14ac:dyDescent="0.2">
      <c r="A2189" s="41">
        <v>38711</v>
      </c>
      <c r="B2189" s="41">
        <v>38689</v>
      </c>
      <c r="C2189" s="41">
        <v>38689</v>
      </c>
      <c r="D2189" s="41">
        <v>38898</v>
      </c>
      <c r="E2189" s="41">
        <v>38867</v>
      </c>
      <c r="F2189" s="41" t="s">
        <v>366</v>
      </c>
      <c r="G2189" s="41" t="s">
        <v>366</v>
      </c>
      <c r="H2189" s="41" t="s">
        <v>366</v>
      </c>
      <c r="I2189" s="41" t="s">
        <v>366</v>
      </c>
      <c r="J2189" s="41">
        <v>38711</v>
      </c>
    </row>
    <row r="2190" spans="1:10" x14ac:dyDescent="0.2">
      <c r="A2190" s="41">
        <v>38712</v>
      </c>
      <c r="B2190" s="41">
        <v>38690</v>
      </c>
      <c r="C2190" s="41">
        <v>38690</v>
      </c>
      <c r="D2190" s="41">
        <v>38898</v>
      </c>
      <c r="E2190" s="41">
        <v>38867</v>
      </c>
      <c r="F2190" s="41" t="s">
        <v>366</v>
      </c>
      <c r="G2190" s="41" t="s">
        <v>366</v>
      </c>
      <c r="H2190" s="41" t="s">
        <v>366</v>
      </c>
      <c r="I2190" s="41" t="s">
        <v>366</v>
      </c>
      <c r="J2190" s="41">
        <v>38712</v>
      </c>
    </row>
    <row r="2191" spans="1:10" x14ac:dyDescent="0.2">
      <c r="A2191" s="41">
        <v>38713</v>
      </c>
      <c r="B2191" s="41">
        <v>38692</v>
      </c>
      <c r="C2191" s="41">
        <v>38692</v>
      </c>
      <c r="D2191" s="41">
        <v>38898</v>
      </c>
      <c r="E2191" s="41">
        <v>38867</v>
      </c>
      <c r="F2191" s="41" t="s">
        <v>366</v>
      </c>
      <c r="G2191" s="41" t="s">
        <v>366</v>
      </c>
      <c r="H2191" s="41" t="s">
        <v>366</v>
      </c>
      <c r="I2191" s="41" t="s">
        <v>366</v>
      </c>
      <c r="J2191" s="41">
        <v>38713</v>
      </c>
    </row>
    <row r="2192" spans="1:10" x14ac:dyDescent="0.2">
      <c r="A2192" s="41">
        <v>38714</v>
      </c>
      <c r="B2192" s="41">
        <v>38693</v>
      </c>
      <c r="C2192" s="41">
        <v>38693</v>
      </c>
      <c r="D2192" s="41">
        <v>38898</v>
      </c>
      <c r="E2192" s="41">
        <v>38867</v>
      </c>
      <c r="F2192" s="41" t="s">
        <v>366</v>
      </c>
      <c r="G2192" s="41" t="s">
        <v>366</v>
      </c>
      <c r="H2192" s="41" t="s">
        <v>366</v>
      </c>
      <c r="I2192" s="41" t="s">
        <v>366</v>
      </c>
      <c r="J2192" s="41">
        <v>38714</v>
      </c>
    </row>
    <row r="2193" spans="1:10" x14ac:dyDescent="0.2">
      <c r="A2193" s="41">
        <v>38715</v>
      </c>
      <c r="B2193" s="41">
        <v>38694</v>
      </c>
      <c r="C2193" s="41">
        <v>38694</v>
      </c>
      <c r="D2193" s="41">
        <v>38898</v>
      </c>
      <c r="E2193" s="41">
        <v>38867</v>
      </c>
      <c r="F2193" s="41" t="s">
        <v>366</v>
      </c>
      <c r="G2193" s="41" t="s">
        <v>366</v>
      </c>
      <c r="H2193" s="41" t="s">
        <v>366</v>
      </c>
      <c r="I2193" s="41" t="s">
        <v>366</v>
      </c>
      <c r="J2193" s="41">
        <v>38715</v>
      </c>
    </row>
    <row r="2194" spans="1:10" x14ac:dyDescent="0.2">
      <c r="A2194" s="41">
        <v>38716</v>
      </c>
      <c r="B2194" s="41">
        <v>38696</v>
      </c>
      <c r="C2194" s="41">
        <v>38696</v>
      </c>
      <c r="D2194" s="41">
        <v>38898</v>
      </c>
      <c r="E2194" s="41">
        <v>38867</v>
      </c>
      <c r="F2194" s="41" t="s">
        <v>366</v>
      </c>
      <c r="G2194" s="41" t="s">
        <v>366</v>
      </c>
      <c r="H2194" s="41" t="s">
        <v>366</v>
      </c>
      <c r="I2194" s="41" t="s">
        <v>366</v>
      </c>
      <c r="J2194" s="41">
        <v>38716</v>
      </c>
    </row>
    <row r="2195" spans="1:10" x14ac:dyDescent="0.2">
      <c r="A2195" s="41">
        <v>38717</v>
      </c>
      <c r="B2195" s="41" t="s">
        <v>366</v>
      </c>
      <c r="C2195" s="41">
        <v>38696</v>
      </c>
      <c r="D2195" s="41">
        <v>38898</v>
      </c>
      <c r="E2195" s="41">
        <v>38867</v>
      </c>
      <c r="F2195" s="41" t="s">
        <v>366</v>
      </c>
      <c r="G2195" s="41" t="s">
        <v>366</v>
      </c>
      <c r="H2195" s="41" t="s">
        <v>366</v>
      </c>
      <c r="I2195" s="41" t="s">
        <v>366</v>
      </c>
      <c r="J2195" s="41">
        <v>38716</v>
      </c>
    </row>
    <row r="2196" spans="1:10" x14ac:dyDescent="0.2">
      <c r="A2196" s="41">
        <v>38718</v>
      </c>
      <c r="B2196" s="41">
        <v>38697</v>
      </c>
      <c r="C2196" s="41">
        <v>38697</v>
      </c>
      <c r="D2196" s="41">
        <v>38898</v>
      </c>
      <c r="E2196" s="41">
        <v>38867</v>
      </c>
      <c r="F2196" s="41" t="s">
        <v>366</v>
      </c>
      <c r="G2196" s="41" t="s">
        <v>366</v>
      </c>
      <c r="H2196" s="41" t="s">
        <v>366</v>
      </c>
      <c r="I2196" s="41" t="s">
        <v>366</v>
      </c>
      <c r="J2196" s="41">
        <v>38718</v>
      </c>
    </row>
    <row r="2197" spans="1:10" x14ac:dyDescent="0.2">
      <c r="A2197" s="41">
        <v>38719</v>
      </c>
      <c r="B2197" s="41">
        <v>38698</v>
      </c>
      <c r="C2197" s="41">
        <v>38698</v>
      </c>
      <c r="D2197" s="41">
        <v>38898</v>
      </c>
      <c r="E2197" s="41">
        <v>38867</v>
      </c>
      <c r="F2197" s="41" t="s">
        <v>366</v>
      </c>
      <c r="G2197" s="41" t="s">
        <v>366</v>
      </c>
      <c r="H2197" s="41" t="s">
        <v>366</v>
      </c>
      <c r="I2197" s="41" t="s">
        <v>366</v>
      </c>
      <c r="J2197" s="41">
        <v>38719</v>
      </c>
    </row>
    <row r="2198" spans="1:10" x14ac:dyDescent="0.2">
      <c r="A2198" s="41">
        <v>38720</v>
      </c>
      <c r="B2198" s="41">
        <v>38700</v>
      </c>
      <c r="C2198" s="41">
        <v>38700</v>
      </c>
      <c r="D2198" s="41">
        <v>38898</v>
      </c>
      <c r="E2198" s="41">
        <v>38867</v>
      </c>
      <c r="F2198" s="41" t="s">
        <v>366</v>
      </c>
      <c r="G2198" s="41" t="s">
        <v>366</v>
      </c>
      <c r="H2198" s="41" t="s">
        <v>366</v>
      </c>
      <c r="I2198" s="41" t="s">
        <v>366</v>
      </c>
      <c r="J2198" s="41">
        <v>38720</v>
      </c>
    </row>
    <row r="2199" spans="1:10" x14ac:dyDescent="0.2">
      <c r="A2199" s="41">
        <v>38721</v>
      </c>
      <c r="B2199" s="41">
        <v>38701</v>
      </c>
      <c r="C2199" s="41">
        <v>38701</v>
      </c>
      <c r="D2199" s="41">
        <v>38898</v>
      </c>
      <c r="E2199" s="41">
        <v>38867</v>
      </c>
      <c r="F2199" s="41" t="s">
        <v>366</v>
      </c>
      <c r="G2199" s="41" t="s">
        <v>366</v>
      </c>
      <c r="H2199" s="41" t="s">
        <v>366</v>
      </c>
      <c r="I2199" s="41" t="s">
        <v>366</v>
      </c>
      <c r="J2199" s="41">
        <v>38721</v>
      </c>
    </row>
    <row r="2200" spans="1:10" x14ac:dyDescent="0.2">
      <c r="A2200" s="41">
        <v>38722</v>
      </c>
      <c r="B2200" s="41">
        <v>38702</v>
      </c>
      <c r="C2200" s="41">
        <v>38702</v>
      </c>
      <c r="D2200" s="41">
        <v>38898</v>
      </c>
      <c r="E2200" s="41">
        <v>38867</v>
      </c>
      <c r="F2200" s="41" t="s">
        <v>366</v>
      </c>
      <c r="G2200" s="41" t="s">
        <v>366</v>
      </c>
      <c r="H2200" s="41" t="s">
        <v>366</v>
      </c>
      <c r="I2200" s="41" t="s">
        <v>366</v>
      </c>
      <c r="J2200" s="41">
        <v>38722</v>
      </c>
    </row>
    <row r="2201" spans="1:10" x14ac:dyDescent="0.2">
      <c r="A2201" s="41">
        <v>38723</v>
      </c>
      <c r="B2201" s="41">
        <v>38704</v>
      </c>
      <c r="C2201" s="41">
        <v>38704</v>
      </c>
      <c r="D2201" s="41">
        <v>38898</v>
      </c>
      <c r="E2201" s="41">
        <v>38867</v>
      </c>
      <c r="F2201" s="41" t="s">
        <v>366</v>
      </c>
      <c r="G2201" s="41" t="s">
        <v>366</v>
      </c>
      <c r="H2201" s="41" t="s">
        <v>366</v>
      </c>
      <c r="I2201" s="41" t="s">
        <v>366</v>
      </c>
      <c r="J2201" s="41">
        <v>38723</v>
      </c>
    </row>
    <row r="2202" spans="1:10" x14ac:dyDescent="0.2">
      <c r="A2202" s="41">
        <v>38724</v>
      </c>
      <c r="B2202" s="41">
        <v>38705</v>
      </c>
      <c r="C2202" s="41">
        <v>38705</v>
      </c>
      <c r="D2202" s="41">
        <v>38898</v>
      </c>
      <c r="E2202" s="41">
        <v>38867</v>
      </c>
      <c r="F2202" s="41" t="s">
        <v>366</v>
      </c>
      <c r="G2202" s="41" t="s">
        <v>366</v>
      </c>
      <c r="H2202" s="41" t="s">
        <v>366</v>
      </c>
      <c r="I2202" s="41" t="s">
        <v>366</v>
      </c>
      <c r="J2202" s="41">
        <v>38724</v>
      </c>
    </row>
    <row r="2203" spans="1:10" x14ac:dyDescent="0.2">
      <c r="A2203" s="41">
        <v>38725</v>
      </c>
      <c r="B2203" s="41">
        <v>38706</v>
      </c>
      <c r="C2203" s="41">
        <v>38706</v>
      </c>
      <c r="D2203" s="41">
        <v>38898</v>
      </c>
      <c r="E2203" s="41">
        <v>38867</v>
      </c>
      <c r="F2203" s="41" t="s">
        <v>366</v>
      </c>
      <c r="G2203" s="41" t="s">
        <v>366</v>
      </c>
      <c r="H2203" s="41" t="s">
        <v>366</v>
      </c>
      <c r="I2203" s="41" t="s">
        <v>366</v>
      </c>
      <c r="J2203" s="41">
        <v>38725</v>
      </c>
    </row>
    <row r="2204" spans="1:10" x14ac:dyDescent="0.2">
      <c r="A2204" s="41">
        <v>38726</v>
      </c>
      <c r="B2204" s="41">
        <v>38708</v>
      </c>
      <c r="C2204" s="41">
        <v>38708</v>
      </c>
      <c r="D2204" s="41">
        <v>38898</v>
      </c>
      <c r="E2204" s="41">
        <v>38867</v>
      </c>
      <c r="F2204" s="41" t="s">
        <v>366</v>
      </c>
      <c r="G2204" s="41" t="s">
        <v>366</v>
      </c>
      <c r="H2204" s="41" t="s">
        <v>366</v>
      </c>
      <c r="I2204" s="41" t="s">
        <v>366</v>
      </c>
      <c r="J2204" s="41">
        <v>38726</v>
      </c>
    </row>
    <row r="2205" spans="1:10" x14ac:dyDescent="0.2">
      <c r="A2205" s="41">
        <v>38727</v>
      </c>
      <c r="B2205" s="41">
        <v>38709</v>
      </c>
      <c r="C2205" s="41">
        <v>38709</v>
      </c>
      <c r="D2205" s="41">
        <v>38898</v>
      </c>
      <c r="E2205" s="41">
        <v>38867</v>
      </c>
      <c r="F2205" s="41" t="s">
        <v>366</v>
      </c>
      <c r="G2205" s="41" t="s">
        <v>366</v>
      </c>
      <c r="H2205" s="41" t="s">
        <v>366</v>
      </c>
      <c r="I2205" s="41" t="s">
        <v>366</v>
      </c>
      <c r="J2205" s="41">
        <v>38727</v>
      </c>
    </row>
    <row r="2206" spans="1:10" x14ac:dyDescent="0.2">
      <c r="A2206" s="41">
        <v>38728</v>
      </c>
      <c r="B2206" s="41">
        <v>38710</v>
      </c>
      <c r="C2206" s="41">
        <v>38710</v>
      </c>
      <c r="D2206" s="41">
        <v>38898</v>
      </c>
      <c r="E2206" s="41">
        <v>38867</v>
      </c>
      <c r="F2206" s="41" t="s">
        <v>366</v>
      </c>
      <c r="G2206" s="41" t="s">
        <v>366</v>
      </c>
      <c r="H2206" s="41" t="s">
        <v>366</v>
      </c>
      <c r="I2206" s="41" t="s">
        <v>366</v>
      </c>
      <c r="J2206" s="41">
        <v>38728</v>
      </c>
    </row>
    <row r="2207" spans="1:10" x14ac:dyDescent="0.2">
      <c r="A2207" s="41">
        <v>38729</v>
      </c>
      <c r="B2207" s="41">
        <v>38712</v>
      </c>
      <c r="C2207" s="41">
        <v>38712</v>
      </c>
      <c r="D2207" s="41">
        <v>38898</v>
      </c>
      <c r="E2207" s="41">
        <v>38867</v>
      </c>
      <c r="F2207" s="41" t="s">
        <v>366</v>
      </c>
      <c r="G2207" s="41" t="s">
        <v>366</v>
      </c>
      <c r="H2207" s="41" t="s">
        <v>366</v>
      </c>
      <c r="I2207" s="41" t="s">
        <v>366</v>
      </c>
      <c r="J2207" s="41">
        <v>38729</v>
      </c>
    </row>
    <row r="2208" spans="1:10" x14ac:dyDescent="0.2">
      <c r="A2208" s="41">
        <v>38730</v>
      </c>
      <c r="B2208" s="41">
        <v>38713</v>
      </c>
      <c r="C2208" s="41">
        <v>38713</v>
      </c>
      <c r="D2208" s="41">
        <v>38898</v>
      </c>
      <c r="E2208" s="41">
        <v>38867</v>
      </c>
      <c r="F2208" s="41" t="s">
        <v>366</v>
      </c>
      <c r="G2208" s="41" t="s">
        <v>366</v>
      </c>
      <c r="H2208" s="41" t="s">
        <v>366</v>
      </c>
      <c r="I2208" s="41" t="s">
        <v>366</v>
      </c>
      <c r="J2208" s="41">
        <v>38730</v>
      </c>
    </row>
    <row r="2209" spans="1:10" x14ac:dyDescent="0.2">
      <c r="A2209" s="41">
        <v>38731</v>
      </c>
      <c r="B2209" s="41">
        <v>38714</v>
      </c>
      <c r="C2209" s="41">
        <v>38714</v>
      </c>
      <c r="D2209" s="41">
        <v>38898</v>
      </c>
      <c r="E2209" s="41">
        <v>38867</v>
      </c>
      <c r="F2209" s="41" t="s">
        <v>366</v>
      </c>
      <c r="G2209" s="41" t="s">
        <v>366</v>
      </c>
      <c r="H2209" s="41" t="s">
        <v>366</v>
      </c>
      <c r="I2209" s="41" t="s">
        <v>366</v>
      </c>
      <c r="J2209" s="41">
        <v>38731</v>
      </c>
    </row>
    <row r="2210" spans="1:10" x14ac:dyDescent="0.2">
      <c r="A2210" s="41">
        <v>38732</v>
      </c>
      <c r="B2210" s="41">
        <v>38716</v>
      </c>
      <c r="C2210" s="41">
        <v>38716</v>
      </c>
      <c r="D2210" s="41">
        <v>38898</v>
      </c>
      <c r="E2210" s="41">
        <v>38867</v>
      </c>
      <c r="F2210" s="41" t="s">
        <v>366</v>
      </c>
      <c r="G2210" s="41">
        <v>38732</v>
      </c>
      <c r="H2210" s="41" t="s">
        <v>366</v>
      </c>
      <c r="I2210" s="41">
        <v>38732</v>
      </c>
      <c r="J2210" s="41">
        <v>38732</v>
      </c>
    </row>
    <row r="2211" spans="1:10" x14ac:dyDescent="0.2">
      <c r="A2211" s="41">
        <v>38733</v>
      </c>
      <c r="B2211" s="41">
        <v>38718</v>
      </c>
      <c r="C2211" s="41">
        <v>38718</v>
      </c>
      <c r="D2211" s="41">
        <v>38898</v>
      </c>
      <c r="E2211" s="41">
        <v>38867</v>
      </c>
      <c r="F2211" s="41">
        <v>38733</v>
      </c>
      <c r="G2211" s="41" t="s">
        <v>366</v>
      </c>
      <c r="H2211" s="41">
        <v>38733</v>
      </c>
      <c r="I2211" s="41" t="s">
        <v>366</v>
      </c>
      <c r="J2211" s="41">
        <v>38733</v>
      </c>
    </row>
    <row r="2212" spans="1:10" x14ac:dyDescent="0.2">
      <c r="A2212" s="41">
        <v>38734</v>
      </c>
      <c r="B2212" s="41">
        <v>38719</v>
      </c>
      <c r="C2212" s="41">
        <v>38719</v>
      </c>
      <c r="D2212" s="41">
        <v>38898</v>
      </c>
      <c r="E2212" s="41">
        <v>38867</v>
      </c>
      <c r="F2212" s="41" t="s">
        <v>366</v>
      </c>
      <c r="G2212" s="41" t="s">
        <v>366</v>
      </c>
      <c r="H2212" s="41" t="s">
        <v>366</v>
      </c>
      <c r="I2212" s="41" t="s">
        <v>366</v>
      </c>
      <c r="J2212" s="41">
        <v>38734</v>
      </c>
    </row>
    <row r="2213" spans="1:10" x14ac:dyDescent="0.2">
      <c r="A2213" s="41">
        <v>38735</v>
      </c>
      <c r="B2213" s="41">
        <v>38721</v>
      </c>
      <c r="C2213" s="41">
        <v>38721</v>
      </c>
      <c r="D2213" s="41">
        <v>38898</v>
      </c>
      <c r="E2213" s="41">
        <v>38867</v>
      </c>
      <c r="F2213" s="41" t="s">
        <v>366</v>
      </c>
      <c r="G2213" s="41" t="s">
        <v>366</v>
      </c>
      <c r="H2213" s="41" t="s">
        <v>366</v>
      </c>
      <c r="I2213" s="41" t="s">
        <v>366</v>
      </c>
      <c r="J2213" s="41">
        <v>38735</v>
      </c>
    </row>
    <row r="2214" spans="1:10" x14ac:dyDescent="0.2">
      <c r="A2214" s="41">
        <v>38736</v>
      </c>
      <c r="B2214" s="41">
        <v>38722</v>
      </c>
      <c r="C2214" s="41">
        <v>38722</v>
      </c>
      <c r="D2214" s="41">
        <v>38898</v>
      </c>
      <c r="E2214" s="41">
        <v>38867</v>
      </c>
      <c r="F2214" s="41" t="s">
        <v>366</v>
      </c>
      <c r="G2214" s="41" t="s">
        <v>366</v>
      </c>
      <c r="H2214" s="41" t="s">
        <v>366</v>
      </c>
      <c r="I2214" s="41" t="s">
        <v>366</v>
      </c>
      <c r="J2214" s="41">
        <v>38736</v>
      </c>
    </row>
    <row r="2215" spans="1:10" x14ac:dyDescent="0.2">
      <c r="A2215" s="41">
        <v>38737</v>
      </c>
      <c r="B2215" s="41">
        <v>38723</v>
      </c>
      <c r="C2215" s="41">
        <v>38723</v>
      </c>
      <c r="D2215" s="41">
        <v>38898</v>
      </c>
      <c r="E2215" s="41">
        <v>38867</v>
      </c>
      <c r="F2215" s="41" t="s">
        <v>366</v>
      </c>
      <c r="G2215" s="41" t="s">
        <v>366</v>
      </c>
      <c r="H2215" s="41" t="s">
        <v>366</v>
      </c>
      <c r="I2215" s="41" t="s">
        <v>366</v>
      </c>
      <c r="J2215" s="41">
        <v>38737</v>
      </c>
    </row>
    <row r="2216" spans="1:10" x14ac:dyDescent="0.2">
      <c r="A2216" s="41">
        <v>38738</v>
      </c>
      <c r="B2216" s="41">
        <v>38725</v>
      </c>
      <c r="C2216" s="41">
        <v>38725</v>
      </c>
      <c r="D2216" s="41">
        <v>38898</v>
      </c>
      <c r="E2216" s="41">
        <v>38867</v>
      </c>
      <c r="F2216" s="41" t="s">
        <v>366</v>
      </c>
      <c r="G2216" s="41" t="s">
        <v>366</v>
      </c>
      <c r="H2216" s="41" t="s">
        <v>366</v>
      </c>
      <c r="I2216" s="41" t="s">
        <v>366</v>
      </c>
      <c r="J2216" s="41">
        <v>38738</v>
      </c>
    </row>
    <row r="2217" spans="1:10" x14ac:dyDescent="0.2">
      <c r="A2217" s="41">
        <v>38739</v>
      </c>
      <c r="B2217" s="41">
        <v>38726</v>
      </c>
      <c r="C2217" s="41">
        <v>38726</v>
      </c>
      <c r="D2217" s="41">
        <v>38898</v>
      </c>
      <c r="E2217" s="41">
        <v>38867</v>
      </c>
      <c r="F2217" s="41" t="s">
        <v>366</v>
      </c>
      <c r="G2217" s="41" t="s">
        <v>366</v>
      </c>
      <c r="H2217" s="41" t="s">
        <v>366</v>
      </c>
      <c r="I2217" s="41" t="s">
        <v>366</v>
      </c>
      <c r="J2217" s="41">
        <v>38739</v>
      </c>
    </row>
    <row r="2218" spans="1:10" x14ac:dyDescent="0.2">
      <c r="A2218" s="41">
        <v>38740</v>
      </c>
      <c r="B2218" s="41">
        <v>38727</v>
      </c>
      <c r="C2218" s="41">
        <v>38727</v>
      </c>
      <c r="D2218" s="41">
        <v>38898</v>
      </c>
      <c r="E2218" s="41">
        <v>38867</v>
      </c>
      <c r="F2218" s="41" t="s">
        <v>366</v>
      </c>
      <c r="G2218" s="41" t="s">
        <v>366</v>
      </c>
      <c r="H2218" s="41" t="s">
        <v>366</v>
      </c>
      <c r="I2218" s="41" t="s">
        <v>366</v>
      </c>
      <c r="J2218" s="41">
        <v>38740</v>
      </c>
    </row>
    <row r="2219" spans="1:10" x14ac:dyDescent="0.2">
      <c r="A2219" s="41">
        <v>38741</v>
      </c>
      <c r="B2219" s="41">
        <v>38729</v>
      </c>
      <c r="C2219" s="41">
        <v>38729</v>
      </c>
      <c r="D2219" s="41">
        <v>38898</v>
      </c>
      <c r="E2219" s="41">
        <v>38867</v>
      </c>
      <c r="F2219" s="41" t="s">
        <v>366</v>
      </c>
      <c r="G2219" s="41" t="s">
        <v>366</v>
      </c>
      <c r="H2219" s="41" t="s">
        <v>366</v>
      </c>
      <c r="I2219" s="41" t="s">
        <v>366</v>
      </c>
      <c r="J2219" s="41">
        <v>38741</v>
      </c>
    </row>
    <row r="2220" spans="1:10" x14ac:dyDescent="0.2">
      <c r="A2220" s="41">
        <v>38742</v>
      </c>
      <c r="B2220" s="41">
        <v>38730</v>
      </c>
      <c r="C2220" s="41">
        <v>38730</v>
      </c>
      <c r="D2220" s="41">
        <v>38898</v>
      </c>
      <c r="E2220" s="41">
        <v>38867</v>
      </c>
      <c r="F2220" s="41" t="s">
        <v>366</v>
      </c>
      <c r="G2220" s="41" t="s">
        <v>366</v>
      </c>
      <c r="H2220" s="41" t="s">
        <v>366</v>
      </c>
      <c r="I2220" s="41" t="s">
        <v>366</v>
      </c>
      <c r="J2220" s="41">
        <v>38742</v>
      </c>
    </row>
    <row r="2221" spans="1:10" x14ac:dyDescent="0.2">
      <c r="A2221" s="41">
        <v>38743</v>
      </c>
      <c r="B2221" s="41">
        <v>38731</v>
      </c>
      <c r="C2221" s="41">
        <v>38731</v>
      </c>
      <c r="D2221" s="41">
        <v>38898</v>
      </c>
      <c r="E2221" s="41">
        <v>38867</v>
      </c>
      <c r="F2221" s="41" t="s">
        <v>366</v>
      </c>
      <c r="G2221" s="41" t="s">
        <v>366</v>
      </c>
      <c r="H2221" s="41" t="s">
        <v>366</v>
      </c>
      <c r="I2221" s="41" t="s">
        <v>366</v>
      </c>
      <c r="J2221" s="41">
        <v>38743</v>
      </c>
    </row>
    <row r="2222" spans="1:10" x14ac:dyDescent="0.2">
      <c r="A2222" s="41">
        <v>38744</v>
      </c>
      <c r="B2222" s="41">
        <v>38733</v>
      </c>
      <c r="C2222" s="41">
        <v>38733</v>
      </c>
      <c r="D2222" s="41">
        <v>38898</v>
      </c>
      <c r="E2222" s="41">
        <v>38867</v>
      </c>
      <c r="F2222" s="41" t="s">
        <v>366</v>
      </c>
      <c r="G2222" s="41" t="s">
        <v>366</v>
      </c>
      <c r="H2222" s="41" t="s">
        <v>366</v>
      </c>
      <c r="I2222" s="41" t="s">
        <v>366</v>
      </c>
      <c r="J2222" s="41">
        <v>38744</v>
      </c>
    </row>
    <row r="2223" spans="1:10" x14ac:dyDescent="0.2">
      <c r="A2223" s="41">
        <v>38745</v>
      </c>
      <c r="B2223" s="41">
        <v>38734</v>
      </c>
      <c r="C2223" s="41">
        <v>38734</v>
      </c>
      <c r="D2223" s="41">
        <v>38898</v>
      </c>
      <c r="E2223" s="41">
        <v>38867</v>
      </c>
      <c r="F2223" s="41" t="s">
        <v>366</v>
      </c>
      <c r="G2223" s="41" t="s">
        <v>366</v>
      </c>
      <c r="H2223" s="41" t="s">
        <v>366</v>
      </c>
      <c r="I2223" s="41" t="s">
        <v>366</v>
      </c>
      <c r="J2223" s="41">
        <v>38745</v>
      </c>
    </row>
    <row r="2224" spans="1:10" x14ac:dyDescent="0.2">
      <c r="A2224" s="41">
        <v>38746</v>
      </c>
      <c r="B2224" s="41">
        <v>38735</v>
      </c>
      <c r="C2224" s="41">
        <v>38735</v>
      </c>
      <c r="D2224" s="41">
        <v>38898</v>
      </c>
      <c r="E2224" s="41">
        <v>38867</v>
      </c>
      <c r="F2224" s="41" t="s">
        <v>366</v>
      </c>
      <c r="G2224" s="41" t="s">
        <v>366</v>
      </c>
      <c r="H2224" s="41" t="s">
        <v>366</v>
      </c>
      <c r="I2224" s="41" t="s">
        <v>366</v>
      </c>
      <c r="J2224" s="41">
        <v>38746</v>
      </c>
    </row>
    <row r="2225" spans="1:10" x14ac:dyDescent="0.2">
      <c r="A2225" s="41">
        <v>38747</v>
      </c>
      <c r="B2225" s="41">
        <v>38737</v>
      </c>
      <c r="C2225" s="41">
        <v>38737</v>
      </c>
      <c r="D2225" s="41">
        <v>38898</v>
      </c>
      <c r="E2225" s="41">
        <v>38867</v>
      </c>
      <c r="F2225" s="41" t="s">
        <v>366</v>
      </c>
      <c r="G2225" s="41" t="s">
        <v>366</v>
      </c>
      <c r="H2225" s="41" t="s">
        <v>366</v>
      </c>
      <c r="I2225" s="41" t="s">
        <v>366</v>
      </c>
      <c r="J2225" s="41">
        <v>38747</v>
      </c>
    </row>
    <row r="2226" spans="1:10" x14ac:dyDescent="0.2">
      <c r="A2226" s="41">
        <v>38748</v>
      </c>
      <c r="B2226" s="41" t="s">
        <v>366</v>
      </c>
      <c r="C2226" s="41">
        <v>38737</v>
      </c>
      <c r="D2226" s="41">
        <v>38898</v>
      </c>
      <c r="E2226" s="41">
        <v>38867</v>
      </c>
      <c r="F2226" s="41" t="s">
        <v>366</v>
      </c>
      <c r="G2226" s="41" t="s">
        <v>366</v>
      </c>
      <c r="H2226" s="41" t="s">
        <v>366</v>
      </c>
      <c r="I2226" s="41" t="s">
        <v>366</v>
      </c>
      <c r="J2226" s="41">
        <v>38747</v>
      </c>
    </row>
    <row r="2227" spans="1:10" x14ac:dyDescent="0.2">
      <c r="A2227" s="41">
        <v>38749</v>
      </c>
      <c r="B2227" s="41">
        <v>38738</v>
      </c>
      <c r="C2227" s="41">
        <v>38738</v>
      </c>
      <c r="D2227" s="41">
        <v>38898</v>
      </c>
      <c r="E2227" s="41">
        <v>38867</v>
      </c>
      <c r="F2227" s="41" t="s">
        <v>366</v>
      </c>
      <c r="G2227" s="41" t="s">
        <v>366</v>
      </c>
      <c r="H2227" s="41" t="s">
        <v>366</v>
      </c>
      <c r="I2227" s="41" t="s">
        <v>366</v>
      </c>
      <c r="J2227" s="41">
        <v>38749</v>
      </c>
    </row>
    <row r="2228" spans="1:10" x14ac:dyDescent="0.2">
      <c r="A2228" s="41">
        <v>38750</v>
      </c>
      <c r="B2228" s="41">
        <v>38739</v>
      </c>
      <c r="C2228" s="41">
        <v>38739</v>
      </c>
      <c r="D2228" s="41">
        <v>38898</v>
      </c>
      <c r="E2228" s="41">
        <v>38867</v>
      </c>
      <c r="F2228" s="41" t="s">
        <v>366</v>
      </c>
      <c r="G2228" s="41" t="s">
        <v>366</v>
      </c>
      <c r="H2228" s="41" t="s">
        <v>366</v>
      </c>
      <c r="I2228" s="41" t="s">
        <v>366</v>
      </c>
      <c r="J2228" s="41">
        <v>38750</v>
      </c>
    </row>
    <row r="2229" spans="1:10" x14ac:dyDescent="0.2">
      <c r="A2229" s="41">
        <v>38751</v>
      </c>
      <c r="B2229" s="41">
        <v>38741</v>
      </c>
      <c r="C2229" s="41">
        <v>38741</v>
      </c>
      <c r="D2229" s="41">
        <v>38898</v>
      </c>
      <c r="E2229" s="41">
        <v>38867</v>
      </c>
      <c r="F2229" s="41" t="s">
        <v>366</v>
      </c>
      <c r="G2229" s="41" t="s">
        <v>366</v>
      </c>
      <c r="H2229" s="41" t="s">
        <v>366</v>
      </c>
      <c r="I2229" s="41" t="s">
        <v>366</v>
      </c>
      <c r="J2229" s="41">
        <v>38751</v>
      </c>
    </row>
    <row r="2230" spans="1:10" x14ac:dyDescent="0.2">
      <c r="A2230" s="41">
        <v>38752</v>
      </c>
      <c r="B2230" s="41">
        <v>38742</v>
      </c>
      <c r="C2230" s="41">
        <v>38742</v>
      </c>
      <c r="D2230" s="41">
        <v>38898</v>
      </c>
      <c r="E2230" s="41">
        <v>38867</v>
      </c>
      <c r="F2230" s="41" t="s">
        <v>366</v>
      </c>
      <c r="G2230" s="41" t="s">
        <v>366</v>
      </c>
      <c r="H2230" s="41" t="s">
        <v>366</v>
      </c>
      <c r="I2230" s="41" t="s">
        <v>366</v>
      </c>
      <c r="J2230" s="41">
        <v>38752</v>
      </c>
    </row>
    <row r="2231" spans="1:10" x14ac:dyDescent="0.2">
      <c r="A2231" s="41">
        <v>38753</v>
      </c>
      <c r="B2231" s="41">
        <v>38743</v>
      </c>
      <c r="C2231" s="41">
        <v>38743</v>
      </c>
      <c r="D2231" s="41">
        <v>38898</v>
      </c>
      <c r="E2231" s="41">
        <v>38867</v>
      </c>
      <c r="F2231" s="41" t="s">
        <v>366</v>
      </c>
      <c r="G2231" s="41" t="s">
        <v>366</v>
      </c>
      <c r="H2231" s="41" t="s">
        <v>366</v>
      </c>
      <c r="I2231" s="41" t="s">
        <v>366</v>
      </c>
      <c r="J2231" s="41">
        <v>38753</v>
      </c>
    </row>
    <row r="2232" spans="1:10" x14ac:dyDescent="0.2">
      <c r="A2232" s="41">
        <v>38754</v>
      </c>
      <c r="B2232" s="41">
        <v>38745</v>
      </c>
      <c r="C2232" s="41">
        <v>38745</v>
      </c>
      <c r="D2232" s="41">
        <v>38898</v>
      </c>
      <c r="E2232" s="41">
        <v>38867</v>
      </c>
      <c r="F2232" s="41" t="s">
        <v>366</v>
      </c>
      <c r="G2232" s="41" t="s">
        <v>366</v>
      </c>
      <c r="H2232" s="41" t="s">
        <v>366</v>
      </c>
      <c r="I2232" s="41" t="s">
        <v>366</v>
      </c>
      <c r="J2232" s="41">
        <v>38754</v>
      </c>
    </row>
    <row r="2233" spans="1:10" x14ac:dyDescent="0.2">
      <c r="A2233" s="41">
        <v>38755</v>
      </c>
      <c r="B2233" s="41">
        <v>38746</v>
      </c>
      <c r="C2233" s="41">
        <v>38746</v>
      </c>
      <c r="D2233" s="41">
        <v>38898</v>
      </c>
      <c r="E2233" s="41">
        <v>38867</v>
      </c>
      <c r="F2233" s="41" t="s">
        <v>366</v>
      </c>
      <c r="G2233" s="41" t="s">
        <v>366</v>
      </c>
      <c r="H2233" s="41" t="s">
        <v>366</v>
      </c>
      <c r="I2233" s="41" t="s">
        <v>366</v>
      </c>
      <c r="J2233" s="41">
        <v>38755</v>
      </c>
    </row>
    <row r="2234" spans="1:10" x14ac:dyDescent="0.2">
      <c r="A2234" s="41">
        <v>38756</v>
      </c>
      <c r="B2234" s="41">
        <v>38747</v>
      </c>
      <c r="C2234" s="41">
        <v>38747</v>
      </c>
      <c r="D2234" s="41">
        <v>38898</v>
      </c>
      <c r="E2234" s="41">
        <v>38867</v>
      </c>
      <c r="F2234" s="41" t="s">
        <v>366</v>
      </c>
      <c r="G2234" s="41" t="s">
        <v>366</v>
      </c>
      <c r="H2234" s="41" t="s">
        <v>366</v>
      </c>
      <c r="I2234" s="41" t="s">
        <v>366</v>
      </c>
      <c r="J2234" s="41">
        <v>38756</v>
      </c>
    </row>
    <row r="2235" spans="1:10" x14ac:dyDescent="0.2">
      <c r="A2235" s="41">
        <v>38757</v>
      </c>
      <c r="B2235" s="41">
        <v>38750</v>
      </c>
      <c r="C2235" s="41">
        <v>38750</v>
      </c>
      <c r="D2235" s="41">
        <v>38898</v>
      </c>
      <c r="E2235" s="41">
        <v>38867</v>
      </c>
      <c r="F2235" s="41" t="s">
        <v>366</v>
      </c>
      <c r="G2235" s="41" t="s">
        <v>366</v>
      </c>
      <c r="H2235" s="41" t="s">
        <v>366</v>
      </c>
      <c r="I2235" s="41" t="s">
        <v>366</v>
      </c>
      <c r="J2235" s="41">
        <v>38757</v>
      </c>
    </row>
    <row r="2236" spans="1:10" x14ac:dyDescent="0.2">
      <c r="A2236" s="41">
        <v>38758</v>
      </c>
      <c r="B2236" s="41">
        <v>38751</v>
      </c>
      <c r="C2236" s="41">
        <v>38751</v>
      </c>
      <c r="D2236" s="41">
        <v>38898</v>
      </c>
      <c r="E2236" s="41">
        <v>38867</v>
      </c>
      <c r="F2236" s="41" t="s">
        <v>366</v>
      </c>
      <c r="G2236" s="41" t="s">
        <v>366</v>
      </c>
      <c r="H2236" s="41" t="s">
        <v>366</v>
      </c>
      <c r="I2236" s="41" t="s">
        <v>366</v>
      </c>
      <c r="J2236" s="41">
        <v>38758</v>
      </c>
    </row>
    <row r="2237" spans="1:10" x14ac:dyDescent="0.2">
      <c r="A2237" s="41">
        <v>38759</v>
      </c>
      <c r="B2237" s="41">
        <v>38752</v>
      </c>
      <c r="C2237" s="41">
        <v>38752</v>
      </c>
      <c r="D2237" s="41">
        <v>38898</v>
      </c>
      <c r="E2237" s="41">
        <v>38867</v>
      </c>
      <c r="F2237" s="41" t="s">
        <v>366</v>
      </c>
      <c r="G2237" s="41" t="s">
        <v>366</v>
      </c>
      <c r="H2237" s="41" t="s">
        <v>366</v>
      </c>
      <c r="I2237" s="41" t="s">
        <v>366</v>
      </c>
      <c r="J2237" s="41">
        <v>38759</v>
      </c>
    </row>
    <row r="2238" spans="1:10" x14ac:dyDescent="0.2">
      <c r="A2238" s="41">
        <v>38760</v>
      </c>
      <c r="B2238" s="41">
        <v>38754</v>
      </c>
      <c r="C2238" s="41">
        <v>38754</v>
      </c>
      <c r="D2238" s="41">
        <v>38898</v>
      </c>
      <c r="E2238" s="41">
        <v>38867</v>
      </c>
      <c r="F2238" s="41" t="s">
        <v>366</v>
      </c>
      <c r="G2238" s="41" t="s">
        <v>366</v>
      </c>
      <c r="H2238" s="41" t="s">
        <v>366</v>
      </c>
      <c r="I2238" s="41" t="s">
        <v>366</v>
      </c>
      <c r="J2238" s="41">
        <v>38760</v>
      </c>
    </row>
    <row r="2239" spans="1:10" x14ac:dyDescent="0.2">
      <c r="A2239" s="41">
        <v>38761</v>
      </c>
      <c r="B2239" s="41">
        <v>38755</v>
      </c>
      <c r="C2239" s="41">
        <v>38755</v>
      </c>
      <c r="D2239" s="41">
        <v>38898</v>
      </c>
      <c r="E2239" s="41">
        <v>38867</v>
      </c>
      <c r="F2239" s="41" t="s">
        <v>366</v>
      </c>
      <c r="G2239" s="41" t="s">
        <v>366</v>
      </c>
      <c r="H2239" s="41" t="s">
        <v>366</v>
      </c>
      <c r="I2239" s="41" t="s">
        <v>366</v>
      </c>
      <c r="J2239" s="41">
        <v>38761</v>
      </c>
    </row>
    <row r="2240" spans="1:10" x14ac:dyDescent="0.2">
      <c r="A2240" s="41">
        <v>38762</v>
      </c>
      <c r="B2240" s="41">
        <v>38756</v>
      </c>
      <c r="C2240" s="41">
        <v>38756</v>
      </c>
      <c r="D2240" s="41">
        <v>38898</v>
      </c>
      <c r="E2240" s="41">
        <v>38867</v>
      </c>
      <c r="F2240" s="41" t="s">
        <v>366</v>
      </c>
      <c r="G2240" s="41" t="s">
        <v>366</v>
      </c>
      <c r="H2240" s="41" t="s">
        <v>366</v>
      </c>
      <c r="I2240" s="41" t="s">
        <v>366</v>
      </c>
      <c r="J2240" s="41">
        <v>38762</v>
      </c>
    </row>
    <row r="2241" spans="1:10" x14ac:dyDescent="0.2">
      <c r="A2241" s="41">
        <v>38763</v>
      </c>
      <c r="B2241" s="41">
        <v>38758</v>
      </c>
      <c r="C2241" s="41">
        <v>38758</v>
      </c>
      <c r="D2241" s="41">
        <v>38898</v>
      </c>
      <c r="E2241" s="41">
        <v>38867</v>
      </c>
      <c r="F2241" s="41" t="s">
        <v>366</v>
      </c>
      <c r="G2241" s="41" t="s">
        <v>366</v>
      </c>
      <c r="H2241" s="41" t="s">
        <v>366</v>
      </c>
      <c r="I2241" s="41" t="s">
        <v>366</v>
      </c>
      <c r="J2241" s="41">
        <v>38763</v>
      </c>
    </row>
    <row r="2242" spans="1:10" x14ac:dyDescent="0.2">
      <c r="A2242" s="41">
        <v>38764</v>
      </c>
      <c r="B2242" s="41">
        <v>38759</v>
      </c>
      <c r="C2242" s="41">
        <v>38759</v>
      </c>
      <c r="D2242" s="41">
        <v>38898</v>
      </c>
      <c r="E2242" s="41">
        <v>38867</v>
      </c>
      <c r="F2242" s="41" t="s">
        <v>366</v>
      </c>
      <c r="G2242" s="41" t="s">
        <v>366</v>
      </c>
      <c r="H2242" s="41" t="s">
        <v>366</v>
      </c>
      <c r="I2242" s="41" t="s">
        <v>366</v>
      </c>
      <c r="J2242" s="41">
        <v>38764</v>
      </c>
    </row>
    <row r="2243" spans="1:10" x14ac:dyDescent="0.2">
      <c r="A2243" s="41">
        <v>38765</v>
      </c>
      <c r="B2243" s="41">
        <v>38760</v>
      </c>
      <c r="C2243" s="41">
        <v>38760</v>
      </c>
      <c r="D2243" s="41">
        <v>38898</v>
      </c>
      <c r="E2243" s="41">
        <v>38867</v>
      </c>
      <c r="F2243" s="41" t="s">
        <v>366</v>
      </c>
      <c r="G2243" s="41" t="s">
        <v>366</v>
      </c>
      <c r="H2243" s="41" t="s">
        <v>366</v>
      </c>
      <c r="I2243" s="41" t="s">
        <v>366</v>
      </c>
      <c r="J2243" s="41">
        <v>38765</v>
      </c>
    </row>
    <row r="2244" spans="1:10" x14ac:dyDescent="0.2">
      <c r="A2244" s="41">
        <v>38766</v>
      </c>
      <c r="B2244" s="41">
        <v>38762</v>
      </c>
      <c r="C2244" s="41">
        <v>38762</v>
      </c>
      <c r="D2244" s="41">
        <v>38898</v>
      </c>
      <c r="E2244" s="41">
        <v>38867</v>
      </c>
      <c r="F2244" s="41" t="s">
        <v>366</v>
      </c>
      <c r="G2244" s="41" t="s">
        <v>366</v>
      </c>
      <c r="H2244" s="41" t="s">
        <v>366</v>
      </c>
      <c r="I2244" s="41" t="s">
        <v>366</v>
      </c>
      <c r="J2244" s="41">
        <v>38766</v>
      </c>
    </row>
    <row r="2245" spans="1:10" x14ac:dyDescent="0.2">
      <c r="A2245" s="41">
        <v>38767</v>
      </c>
      <c r="B2245" s="41">
        <v>38763</v>
      </c>
      <c r="C2245" s="41">
        <v>38763</v>
      </c>
      <c r="D2245" s="41">
        <v>38898</v>
      </c>
      <c r="E2245" s="41">
        <v>38867</v>
      </c>
      <c r="F2245" s="41" t="s">
        <v>366</v>
      </c>
      <c r="G2245" s="41" t="s">
        <v>366</v>
      </c>
      <c r="H2245" s="41" t="s">
        <v>366</v>
      </c>
      <c r="I2245" s="41" t="s">
        <v>366</v>
      </c>
      <c r="J2245" s="41">
        <v>38767</v>
      </c>
    </row>
    <row r="2246" spans="1:10" x14ac:dyDescent="0.2">
      <c r="A2246" s="41">
        <v>38768</v>
      </c>
      <c r="B2246" s="41">
        <v>38764</v>
      </c>
      <c r="C2246" s="41">
        <v>38764</v>
      </c>
      <c r="D2246" s="41">
        <v>38898</v>
      </c>
      <c r="E2246" s="41">
        <v>38867</v>
      </c>
      <c r="F2246" s="41" t="s">
        <v>366</v>
      </c>
      <c r="G2246" s="41" t="s">
        <v>366</v>
      </c>
      <c r="H2246" s="41" t="s">
        <v>366</v>
      </c>
      <c r="I2246" s="41" t="s">
        <v>366</v>
      </c>
      <c r="J2246" s="41">
        <v>38768</v>
      </c>
    </row>
    <row r="2247" spans="1:10" x14ac:dyDescent="0.2">
      <c r="A2247" s="41">
        <v>38769</v>
      </c>
      <c r="B2247" s="41">
        <v>38766</v>
      </c>
      <c r="C2247" s="41">
        <v>38766</v>
      </c>
      <c r="D2247" s="41">
        <v>38898</v>
      </c>
      <c r="E2247" s="41">
        <v>38867</v>
      </c>
      <c r="F2247" s="41" t="s">
        <v>366</v>
      </c>
      <c r="G2247" s="41" t="s">
        <v>366</v>
      </c>
      <c r="H2247" s="41" t="s">
        <v>366</v>
      </c>
      <c r="I2247" s="41" t="s">
        <v>366</v>
      </c>
      <c r="J2247" s="41">
        <v>38769</v>
      </c>
    </row>
    <row r="2248" spans="1:10" x14ac:dyDescent="0.2">
      <c r="A2248" s="41">
        <v>38770</v>
      </c>
      <c r="B2248" s="41">
        <v>38767</v>
      </c>
      <c r="C2248" s="41">
        <v>38767</v>
      </c>
      <c r="D2248" s="41">
        <v>38898</v>
      </c>
      <c r="E2248" s="41">
        <v>38867</v>
      </c>
      <c r="F2248" s="41" t="s">
        <v>366</v>
      </c>
      <c r="G2248" s="41" t="s">
        <v>366</v>
      </c>
      <c r="H2248" s="41" t="s">
        <v>366</v>
      </c>
      <c r="I2248" s="41" t="s">
        <v>366</v>
      </c>
      <c r="J2248" s="41">
        <v>38770</v>
      </c>
    </row>
    <row r="2249" spans="1:10" x14ac:dyDescent="0.2">
      <c r="A2249" s="41">
        <v>38771</v>
      </c>
      <c r="B2249" s="41">
        <v>38768</v>
      </c>
      <c r="C2249" s="41">
        <v>38768</v>
      </c>
      <c r="D2249" s="41">
        <v>38898</v>
      </c>
      <c r="E2249" s="41">
        <v>38867</v>
      </c>
      <c r="F2249" s="41" t="s">
        <v>366</v>
      </c>
      <c r="G2249" s="41" t="s">
        <v>366</v>
      </c>
      <c r="H2249" s="41" t="s">
        <v>366</v>
      </c>
      <c r="I2249" s="41" t="s">
        <v>366</v>
      </c>
      <c r="J2249" s="41">
        <v>38771</v>
      </c>
    </row>
    <row r="2250" spans="1:10" x14ac:dyDescent="0.2">
      <c r="A2250" s="41">
        <v>38772</v>
      </c>
      <c r="B2250" s="41">
        <v>38770</v>
      </c>
      <c r="C2250" s="41">
        <v>38770</v>
      </c>
      <c r="D2250" s="41">
        <v>38898</v>
      </c>
      <c r="E2250" s="41">
        <v>38867</v>
      </c>
      <c r="F2250" s="41" t="s">
        <v>366</v>
      </c>
      <c r="G2250" s="41" t="s">
        <v>366</v>
      </c>
      <c r="H2250" s="41" t="s">
        <v>366</v>
      </c>
      <c r="I2250" s="41" t="s">
        <v>366</v>
      </c>
      <c r="J2250" s="41">
        <v>38772</v>
      </c>
    </row>
    <row r="2251" spans="1:10" x14ac:dyDescent="0.2">
      <c r="A2251" s="41">
        <v>38773</v>
      </c>
      <c r="B2251" s="41">
        <v>38771</v>
      </c>
      <c r="C2251" s="41">
        <v>38771</v>
      </c>
      <c r="D2251" s="41">
        <v>38898</v>
      </c>
      <c r="E2251" s="41">
        <v>38867</v>
      </c>
      <c r="F2251" s="41" t="s">
        <v>366</v>
      </c>
      <c r="G2251" s="41" t="s">
        <v>366</v>
      </c>
      <c r="H2251" s="41" t="s">
        <v>366</v>
      </c>
      <c r="I2251" s="41" t="s">
        <v>366</v>
      </c>
      <c r="J2251" s="41">
        <v>38773</v>
      </c>
    </row>
    <row r="2252" spans="1:10" x14ac:dyDescent="0.2">
      <c r="A2252" s="41">
        <v>38774</v>
      </c>
      <c r="B2252" s="41">
        <v>38772</v>
      </c>
      <c r="C2252" s="41">
        <v>38772</v>
      </c>
      <c r="D2252" s="41">
        <v>38898</v>
      </c>
      <c r="E2252" s="41">
        <v>38867</v>
      </c>
      <c r="F2252" s="41" t="s">
        <v>366</v>
      </c>
      <c r="G2252" s="41" t="s">
        <v>366</v>
      </c>
      <c r="H2252" s="41" t="s">
        <v>366</v>
      </c>
      <c r="I2252" s="41" t="s">
        <v>366</v>
      </c>
      <c r="J2252" s="41">
        <v>38774</v>
      </c>
    </row>
    <row r="2253" spans="1:10" x14ac:dyDescent="0.2">
      <c r="A2253" s="41">
        <v>38775</v>
      </c>
      <c r="B2253" s="41">
        <v>38774</v>
      </c>
      <c r="C2253" s="41">
        <v>38774</v>
      </c>
      <c r="D2253" s="41">
        <v>38898</v>
      </c>
      <c r="E2253" s="41">
        <v>38867</v>
      </c>
      <c r="F2253" s="41" t="s">
        <v>366</v>
      </c>
      <c r="G2253" s="41" t="s">
        <v>366</v>
      </c>
      <c r="H2253" s="41" t="s">
        <v>366</v>
      </c>
      <c r="I2253" s="41" t="s">
        <v>366</v>
      </c>
      <c r="J2253" s="41">
        <v>38775</v>
      </c>
    </row>
    <row r="2254" spans="1:10" x14ac:dyDescent="0.2">
      <c r="A2254" s="41">
        <v>38776</v>
      </c>
      <c r="B2254" s="41">
        <v>38776</v>
      </c>
      <c r="C2254" s="41">
        <v>38776</v>
      </c>
      <c r="D2254" s="41">
        <v>38898</v>
      </c>
      <c r="E2254" s="41">
        <v>38867</v>
      </c>
      <c r="F2254" s="41" t="s">
        <v>366</v>
      </c>
      <c r="G2254" s="41" t="s">
        <v>366</v>
      </c>
      <c r="H2254" s="41" t="s">
        <v>366</v>
      </c>
      <c r="I2254" s="41" t="s">
        <v>366</v>
      </c>
      <c r="J2254" s="41">
        <v>38776</v>
      </c>
    </row>
    <row r="2255" spans="1:10" x14ac:dyDescent="0.2">
      <c r="A2255" s="41">
        <v>38777</v>
      </c>
      <c r="B2255" s="41">
        <v>38777</v>
      </c>
      <c r="C2255" s="41">
        <v>38777</v>
      </c>
      <c r="D2255" s="41">
        <v>38898</v>
      </c>
      <c r="E2255" s="41">
        <v>38867</v>
      </c>
      <c r="F2255" s="41" t="s">
        <v>366</v>
      </c>
      <c r="G2255" s="41" t="s">
        <v>366</v>
      </c>
      <c r="H2255" s="41" t="s">
        <v>366</v>
      </c>
      <c r="I2255" s="41" t="s">
        <v>366</v>
      </c>
      <c r="J2255" s="41">
        <v>38777</v>
      </c>
    </row>
    <row r="2256" spans="1:10" x14ac:dyDescent="0.2">
      <c r="A2256" s="41">
        <v>38778</v>
      </c>
      <c r="B2256" s="41">
        <v>38778</v>
      </c>
      <c r="C2256" s="41">
        <v>38778</v>
      </c>
      <c r="D2256" s="41">
        <v>38898</v>
      </c>
      <c r="E2256" s="41">
        <v>38867</v>
      </c>
      <c r="F2256" s="41" t="s">
        <v>366</v>
      </c>
      <c r="G2256" s="41" t="s">
        <v>366</v>
      </c>
      <c r="H2256" s="41" t="s">
        <v>366</v>
      </c>
      <c r="I2256" s="41" t="s">
        <v>366</v>
      </c>
      <c r="J2256" s="41">
        <v>38778</v>
      </c>
    </row>
    <row r="2257" spans="1:10" x14ac:dyDescent="0.2">
      <c r="A2257" s="41">
        <v>38779</v>
      </c>
      <c r="B2257" s="41">
        <v>38780</v>
      </c>
      <c r="C2257" s="41">
        <v>38780</v>
      </c>
      <c r="D2257" s="41">
        <v>38898</v>
      </c>
      <c r="E2257" s="41">
        <v>38867</v>
      </c>
      <c r="F2257" s="41" t="s">
        <v>366</v>
      </c>
      <c r="G2257" s="41" t="s">
        <v>366</v>
      </c>
      <c r="H2257" s="41" t="s">
        <v>366</v>
      </c>
      <c r="I2257" s="41" t="s">
        <v>366</v>
      </c>
      <c r="J2257" s="41">
        <v>38779</v>
      </c>
    </row>
    <row r="2258" spans="1:10" x14ac:dyDescent="0.2">
      <c r="A2258" s="41">
        <v>38780</v>
      </c>
      <c r="B2258" s="41">
        <v>38781</v>
      </c>
      <c r="C2258" s="41">
        <v>38781</v>
      </c>
      <c r="D2258" s="41">
        <v>38898</v>
      </c>
      <c r="E2258" s="41">
        <v>38867</v>
      </c>
      <c r="F2258" s="41" t="s">
        <v>366</v>
      </c>
      <c r="G2258" s="41" t="s">
        <v>366</v>
      </c>
      <c r="H2258" s="41" t="s">
        <v>366</v>
      </c>
      <c r="I2258" s="41" t="s">
        <v>366</v>
      </c>
      <c r="J2258" s="41">
        <v>38780</v>
      </c>
    </row>
    <row r="2259" spans="1:10" x14ac:dyDescent="0.2">
      <c r="A2259" s="41">
        <v>38781</v>
      </c>
      <c r="B2259" s="41">
        <v>38782</v>
      </c>
      <c r="C2259" s="41">
        <v>38782</v>
      </c>
      <c r="D2259" s="41">
        <v>38898</v>
      </c>
      <c r="E2259" s="41">
        <v>38867</v>
      </c>
      <c r="F2259" s="41" t="s">
        <v>366</v>
      </c>
      <c r="G2259" s="41" t="s">
        <v>366</v>
      </c>
      <c r="H2259" s="41" t="s">
        <v>366</v>
      </c>
      <c r="I2259" s="41" t="s">
        <v>366</v>
      </c>
      <c r="J2259" s="41">
        <v>38781</v>
      </c>
    </row>
    <row r="2260" spans="1:10" x14ac:dyDescent="0.2">
      <c r="A2260" s="41">
        <v>38782</v>
      </c>
      <c r="B2260" s="41">
        <v>38784</v>
      </c>
      <c r="C2260" s="41">
        <v>38784</v>
      </c>
      <c r="D2260" s="41">
        <v>38898</v>
      </c>
      <c r="E2260" s="41">
        <v>38867</v>
      </c>
      <c r="F2260" s="41" t="s">
        <v>366</v>
      </c>
      <c r="G2260" s="41" t="s">
        <v>366</v>
      </c>
      <c r="H2260" s="41" t="s">
        <v>366</v>
      </c>
      <c r="I2260" s="41" t="s">
        <v>366</v>
      </c>
      <c r="J2260" s="41">
        <v>38782</v>
      </c>
    </row>
    <row r="2261" spans="1:10" x14ac:dyDescent="0.2">
      <c r="A2261" s="41">
        <v>38783</v>
      </c>
      <c r="B2261" s="41">
        <v>38785</v>
      </c>
      <c r="C2261" s="41">
        <v>38785</v>
      </c>
      <c r="D2261" s="41">
        <v>38898</v>
      </c>
      <c r="E2261" s="41">
        <v>38867</v>
      </c>
      <c r="F2261" s="41" t="s">
        <v>366</v>
      </c>
      <c r="G2261" s="41" t="s">
        <v>366</v>
      </c>
      <c r="H2261" s="41" t="s">
        <v>366</v>
      </c>
      <c r="I2261" s="41" t="s">
        <v>366</v>
      </c>
      <c r="J2261" s="41">
        <v>38783</v>
      </c>
    </row>
    <row r="2262" spans="1:10" x14ac:dyDescent="0.2">
      <c r="A2262" s="41">
        <v>38784</v>
      </c>
      <c r="B2262" s="41">
        <v>38786</v>
      </c>
      <c r="C2262" s="41">
        <v>38786</v>
      </c>
      <c r="D2262" s="41">
        <v>38898</v>
      </c>
      <c r="E2262" s="41">
        <v>38867</v>
      </c>
      <c r="F2262" s="41" t="s">
        <v>366</v>
      </c>
      <c r="G2262" s="41" t="s">
        <v>366</v>
      </c>
      <c r="H2262" s="41" t="s">
        <v>366</v>
      </c>
      <c r="I2262" s="41" t="s">
        <v>366</v>
      </c>
      <c r="J2262" s="41">
        <v>38784</v>
      </c>
    </row>
    <row r="2263" spans="1:10" x14ac:dyDescent="0.2">
      <c r="A2263" s="41">
        <v>38785</v>
      </c>
      <c r="B2263" s="41">
        <v>38788</v>
      </c>
      <c r="C2263" s="41">
        <v>38788</v>
      </c>
      <c r="D2263" s="41">
        <v>38898</v>
      </c>
      <c r="E2263" s="41">
        <v>38867</v>
      </c>
      <c r="F2263" s="41" t="s">
        <v>366</v>
      </c>
      <c r="G2263" s="41" t="s">
        <v>366</v>
      </c>
      <c r="H2263" s="41" t="s">
        <v>366</v>
      </c>
      <c r="I2263" s="41" t="s">
        <v>366</v>
      </c>
      <c r="J2263" s="41">
        <v>38785</v>
      </c>
    </row>
    <row r="2264" spans="1:10" x14ac:dyDescent="0.2">
      <c r="A2264" s="41">
        <v>38786</v>
      </c>
      <c r="B2264" s="41">
        <v>38789</v>
      </c>
      <c r="C2264" s="41">
        <v>38789</v>
      </c>
      <c r="D2264" s="41">
        <v>38898</v>
      </c>
      <c r="E2264" s="41">
        <v>38867</v>
      </c>
      <c r="F2264" s="41" t="s">
        <v>366</v>
      </c>
      <c r="G2264" s="41" t="s">
        <v>366</v>
      </c>
      <c r="H2264" s="41" t="s">
        <v>366</v>
      </c>
      <c r="I2264" s="41" t="s">
        <v>366</v>
      </c>
      <c r="J2264" s="41">
        <v>38786</v>
      </c>
    </row>
    <row r="2265" spans="1:10" x14ac:dyDescent="0.2">
      <c r="A2265" s="41">
        <v>38787</v>
      </c>
      <c r="B2265" s="41">
        <v>38790</v>
      </c>
      <c r="C2265" s="41">
        <v>38790</v>
      </c>
      <c r="D2265" s="41">
        <v>38898</v>
      </c>
      <c r="E2265" s="41">
        <v>38867</v>
      </c>
      <c r="F2265" s="41" t="s">
        <v>366</v>
      </c>
      <c r="G2265" s="41" t="s">
        <v>366</v>
      </c>
      <c r="H2265" s="41" t="s">
        <v>366</v>
      </c>
      <c r="I2265" s="41" t="s">
        <v>366</v>
      </c>
      <c r="J2265" s="41">
        <v>38787</v>
      </c>
    </row>
    <row r="2266" spans="1:10" x14ac:dyDescent="0.2">
      <c r="A2266" s="41">
        <v>38788</v>
      </c>
      <c r="B2266" s="41">
        <v>38792</v>
      </c>
      <c r="C2266" s="41">
        <v>38792</v>
      </c>
      <c r="D2266" s="41">
        <v>38898</v>
      </c>
      <c r="E2266" s="41">
        <v>38867</v>
      </c>
      <c r="F2266" s="41" t="s">
        <v>366</v>
      </c>
      <c r="G2266" s="41" t="s">
        <v>366</v>
      </c>
      <c r="H2266" s="41" t="s">
        <v>366</v>
      </c>
      <c r="I2266" s="41" t="s">
        <v>366</v>
      </c>
      <c r="J2266" s="41">
        <v>38788</v>
      </c>
    </row>
    <row r="2267" spans="1:10" x14ac:dyDescent="0.2">
      <c r="A2267" s="41">
        <v>38789</v>
      </c>
      <c r="B2267" s="41">
        <v>38793</v>
      </c>
      <c r="C2267" s="41">
        <v>38793</v>
      </c>
      <c r="D2267" s="41">
        <v>38898</v>
      </c>
      <c r="E2267" s="41">
        <v>38867</v>
      </c>
      <c r="F2267" s="41" t="s">
        <v>366</v>
      </c>
      <c r="G2267" s="41" t="s">
        <v>366</v>
      </c>
      <c r="H2267" s="41" t="s">
        <v>366</v>
      </c>
      <c r="I2267" s="41" t="s">
        <v>366</v>
      </c>
      <c r="J2267" s="41">
        <v>38789</v>
      </c>
    </row>
    <row r="2268" spans="1:10" x14ac:dyDescent="0.2">
      <c r="A2268" s="41">
        <v>38790</v>
      </c>
      <c r="B2268" s="41">
        <v>38794</v>
      </c>
      <c r="C2268" s="41">
        <v>38794</v>
      </c>
      <c r="D2268" s="41">
        <v>38898</v>
      </c>
      <c r="E2268" s="41">
        <v>38867</v>
      </c>
      <c r="F2268" s="41" t="s">
        <v>366</v>
      </c>
      <c r="G2268" s="41" t="s">
        <v>366</v>
      </c>
      <c r="H2268" s="41" t="s">
        <v>366</v>
      </c>
      <c r="I2268" s="41" t="s">
        <v>366</v>
      </c>
      <c r="J2268" s="41">
        <v>38790</v>
      </c>
    </row>
    <row r="2269" spans="1:10" x14ac:dyDescent="0.2">
      <c r="A2269" s="41">
        <v>38791</v>
      </c>
      <c r="B2269" s="41">
        <v>38796</v>
      </c>
      <c r="C2269" s="41">
        <v>38796</v>
      </c>
      <c r="D2269" s="41">
        <v>38898</v>
      </c>
      <c r="E2269" s="41">
        <v>38867</v>
      </c>
      <c r="F2269" s="41" t="s">
        <v>366</v>
      </c>
      <c r="G2269" s="41" t="s">
        <v>366</v>
      </c>
      <c r="H2269" s="41" t="s">
        <v>366</v>
      </c>
      <c r="I2269" s="41" t="s">
        <v>366</v>
      </c>
      <c r="J2269" s="41">
        <v>38791</v>
      </c>
    </row>
    <row r="2270" spans="1:10" x14ac:dyDescent="0.2">
      <c r="A2270" s="41">
        <v>38792</v>
      </c>
      <c r="B2270" s="41">
        <v>38797</v>
      </c>
      <c r="C2270" s="41">
        <v>38797</v>
      </c>
      <c r="D2270" s="41">
        <v>38898</v>
      </c>
      <c r="E2270" s="41">
        <v>38867</v>
      </c>
      <c r="F2270" s="41" t="s">
        <v>366</v>
      </c>
      <c r="G2270" s="41" t="s">
        <v>366</v>
      </c>
      <c r="H2270" s="41" t="s">
        <v>366</v>
      </c>
      <c r="I2270" s="41" t="s">
        <v>366</v>
      </c>
      <c r="J2270" s="41">
        <v>38792</v>
      </c>
    </row>
    <row r="2271" spans="1:10" x14ac:dyDescent="0.2">
      <c r="A2271" s="41">
        <v>38793</v>
      </c>
      <c r="B2271" s="41">
        <v>38798</v>
      </c>
      <c r="C2271" s="41">
        <v>38798</v>
      </c>
      <c r="D2271" s="41">
        <v>38898</v>
      </c>
      <c r="E2271" s="41">
        <v>38867</v>
      </c>
      <c r="F2271" s="41" t="s">
        <v>366</v>
      </c>
      <c r="G2271" s="41" t="s">
        <v>366</v>
      </c>
      <c r="H2271" s="41" t="s">
        <v>366</v>
      </c>
      <c r="I2271" s="41" t="s">
        <v>366</v>
      </c>
      <c r="J2271" s="41">
        <v>38793</v>
      </c>
    </row>
    <row r="2272" spans="1:10" x14ac:dyDescent="0.2">
      <c r="A2272" s="41">
        <v>38794</v>
      </c>
      <c r="B2272" s="41">
        <v>38800</v>
      </c>
      <c r="C2272" s="41">
        <v>38800</v>
      </c>
      <c r="D2272" s="41">
        <v>38898</v>
      </c>
      <c r="E2272" s="41">
        <v>38867</v>
      </c>
      <c r="F2272" s="41" t="s">
        <v>366</v>
      </c>
      <c r="G2272" s="41" t="s">
        <v>366</v>
      </c>
      <c r="H2272" s="41" t="s">
        <v>366</v>
      </c>
      <c r="I2272" s="41" t="s">
        <v>366</v>
      </c>
      <c r="J2272" s="41">
        <v>38794</v>
      </c>
    </row>
    <row r="2273" spans="1:10" x14ac:dyDescent="0.2">
      <c r="A2273" s="41">
        <v>38795</v>
      </c>
      <c r="B2273" s="41">
        <v>38801</v>
      </c>
      <c r="C2273" s="41">
        <v>38801</v>
      </c>
      <c r="D2273" s="41">
        <v>38898</v>
      </c>
      <c r="E2273" s="41">
        <v>38867</v>
      </c>
      <c r="F2273" s="41" t="s">
        <v>366</v>
      </c>
      <c r="G2273" s="41" t="s">
        <v>366</v>
      </c>
      <c r="H2273" s="41" t="s">
        <v>366</v>
      </c>
      <c r="I2273" s="41" t="s">
        <v>366</v>
      </c>
      <c r="J2273" s="41">
        <v>38795</v>
      </c>
    </row>
    <row r="2274" spans="1:10" x14ac:dyDescent="0.2">
      <c r="A2274" s="41">
        <v>38796</v>
      </c>
      <c r="B2274" s="41">
        <v>38802</v>
      </c>
      <c r="C2274" s="41">
        <v>38802</v>
      </c>
      <c r="D2274" s="41">
        <v>38898</v>
      </c>
      <c r="E2274" s="41">
        <v>38867</v>
      </c>
      <c r="F2274" s="41" t="s">
        <v>366</v>
      </c>
      <c r="G2274" s="41" t="s">
        <v>366</v>
      </c>
      <c r="H2274" s="41" t="s">
        <v>366</v>
      </c>
      <c r="I2274" s="41" t="s">
        <v>366</v>
      </c>
      <c r="J2274" s="41">
        <v>38796</v>
      </c>
    </row>
    <row r="2275" spans="1:10" x14ac:dyDescent="0.2">
      <c r="A2275" s="41">
        <v>38797</v>
      </c>
      <c r="B2275" s="41">
        <v>38804</v>
      </c>
      <c r="C2275" s="41">
        <v>38804</v>
      </c>
      <c r="D2275" s="41">
        <v>38898</v>
      </c>
      <c r="E2275" s="41">
        <v>38867</v>
      </c>
      <c r="F2275" s="41" t="s">
        <v>366</v>
      </c>
      <c r="G2275" s="41" t="s">
        <v>366</v>
      </c>
      <c r="H2275" s="41" t="s">
        <v>366</v>
      </c>
      <c r="I2275" s="41" t="s">
        <v>366</v>
      </c>
      <c r="J2275" s="41">
        <v>38797</v>
      </c>
    </row>
    <row r="2276" spans="1:10" x14ac:dyDescent="0.2">
      <c r="A2276" s="41">
        <v>38798</v>
      </c>
      <c r="B2276" s="41">
        <v>38805</v>
      </c>
      <c r="C2276" s="41">
        <v>38805</v>
      </c>
      <c r="D2276" s="41">
        <v>38898</v>
      </c>
      <c r="E2276" s="41">
        <v>38867</v>
      </c>
      <c r="F2276" s="41" t="s">
        <v>366</v>
      </c>
      <c r="G2276" s="41" t="s">
        <v>366</v>
      </c>
      <c r="H2276" s="41" t="s">
        <v>366</v>
      </c>
      <c r="I2276" s="41" t="s">
        <v>366</v>
      </c>
      <c r="J2276" s="41">
        <v>38798</v>
      </c>
    </row>
    <row r="2277" spans="1:10" x14ac:dyDescent="0.2">
      <c r="A2277" s="41">
        <v>38799</v>
      </c>
      <c r="B2277" s="41">
        <v>38806</v>
      </c>
      <c r="C2277" s="41">
        <v>38806</v>
      </c>
      <c r="D2277" s="41">
        <v>38898</v>
      </c>
      <c r="E2277" s="41">
        <v>38867</v>
      </c>
      <c r="F2277" s="41" t="s">
        <v>366</v>
      </c>
      <c r="G2277" s="41" t="s">
        <v>366</v>
      </c>
      <c r="H2277" s="41" t="s">
        <v>366</v>
      </c>
      <c r="I2277" s="41" t="s">
        <v>366</v>
      </c>
      <c r="J2277" s="41">
        <v>38799</v>
      </c>
    </row>
    <row r="2278" spans="1:10" x14ac:dyDescent="0.2">
      <c r="A2278" s="41">
        <v>38800</v>
      </c>
      <c r="B2278" s="41">
        <v>38809</v>
      </c>
      <c r="C2278" s="41">
        <v>38809</v>
      </c>
      <c r="D2278" s="41">
        <v>38898</v>
      </c>
      <c r="E2278" s="41">
        <v>38867</v>
      </c>
      <c r="F2278" s="41" t="s">
        <v>366</v>
      </c>
      <c r="G2278" s="41" t="s">
        <v>366</v>
      </c>
      <c r="H2278" s="41" t="s">
        <v>366</v>
      </c>
      <c r="I2278" s="41" t="s">
        <v>366</v>
      </c>
      <c r="J2278" s="41">
        <v>38800</v>
      </c>
    </row>
    <row r="2279" spans="1:10" x14ac:dyDescent="0.2">
      <c r="A2279" s="41">
        <v>38801</v>
      </c>
      <c r="B2279" s="41">
        <v>38810</v>
      </c>
      <c r="C2279" s="41">
        <v>38810</v>
      </c>
      <c r="D2279" s="41">
        <v>38898</v>
      </c>
      <c r="E2279" s="41">
        <v>38867</v>
      </c>
      <c r="F2279" s="41" t="s">
        <v>366</v>
      </c>
      <c r="G2279" s="41" t="s">
        <v>366</v>
      </c>
      <c r="H2279" s="41" t="s">
        <v>366</v>
      </c>
      <c r="I2279" s="41" t="s">
        <v>366</v>
      </c>
      <c r="J2279" s="41">
        <v>38801</v>
      </c>
    </row>
    <row r="2280" spans="1:10" x14ac:dyDescent="0.2">
      <c r="A2280" s="41">
        <v>38802</v>
      </c>
      <c r="B2280" s="41">
        <v>38811</v>
      </c>
      <c r="C2280" s="41">
        <v>38811</v>
      </c>
      <c r="D2280" s="41">
        <v>38898</v>
      </c>
      <c r="E2280" s="41">
        <v>38867</v>
      </c>
      <c r="F2280" s="41" t="s">
        <v>366</v>
      </c>
      <c r="G2280" s="41" t="s">
        <v>366</v>
      </c>
      <c r="H2280" s="41" t="s">
        <v>366</v>
      </c>
      <c r="I2280" s="41" t="s">
        <v>366</v>
      </c>
      <c r="J2280" s="41">
        <v>38802</v>
      </c>
    </row>
    <row r="2281" spans="1:10" x14ac:dyDescent="0.2">
      <c r="A2281" s="41">
        <v>38803</v>
      </c>
      <c r="B2281" s="41">
        <v>38813</v>
      </c>
      <c r="C2281" s="41">
        <v>38813</v>
      </c>
      <c r="D2281" s="41">
        <v>38898</v>
      </c>
      <c r="E2281" s="41">
        <v>38867</v>
      </c>
      <c r="F2281" s="41" t="s">
        <v>366</v>
      </c>
      <c r="G2281" s="41" t="s">
        <v>366</v>
      </c>
      <c r="H2281" s="41" t="s">
        <v>366</v>
      </c>
      <c r="I2281" s="41" t="s">
        <v>366</v>
      </c>
      <c r="J2281" s="41">
        <v>38803</v>
      </c>
    </row>
    <row r="2282" spans="1:10" x14ac:dyDescent="0.2">
      <c r="A2282" s="41">
        <v>38804</v>
      </c>
      <c r="B2282" s="41">
        <v>38814</v>
      </c>
      <c r="C2282" s="41">
        <v>38814</v>
      </c>
      <c r="D2282" s="41">
        <v>38898</v>
      </c>
      <c r="E2282" s="41">
        <v>38867</v>
      </c>
      <c r="F2282" s="41" t="s">
        <v>366</v>
      </c>
      <c r="G2282" s="41" t="s">
        <v>366</v>
      </c>
      <c r="H2282" s="41" t="s">
        <v>366</v>
      </c>
      <c r="I2282" s="41" t="s">
        <v>366</v>
      </c>
      <c r="J2282" s="41">
        <v>38804</v>
      </c>
    </row>
    <row r="2283" spans="1:10" x14ac:dyDescent="0.2">
      <c r="A2283" s="41">
        <v>38805</v>
      </c>
      <c r="B2283" s="41">
        <v>38815</v>
      </c>
      <c r="C2283" s="41">
        <v>38815</v>
      </c>
      <c r="D2283" s="41">
        <v>38898</v>
      </c>
      <c r="E2283" s="41">
        <v>38867</v>
      </c>
      <c r="F2283" s="41" t="s">
        <v>366</v>
      </c>
      <c r="G2283" s="41" t="s">
        <v>366</v>
      </c>
      <c r="H2283" s="41" t="s">
        <v>366</v>
      </c>
      <c r="I2283" s="41" t="s">
        <v>366</v>
      </c>
      <c r="J2283" s="41">
        <v>38805</v>
      </c>
    </row>
    <row r="2284" spans="1:10" x14ac:dyDescent="0.2">
      <c r="A2284" s="41">
        <v>38806</v>
      </c>
      <c r="B2284" s="41">
        <v>38817</v>
      </c>
      <c r="C2284" s="41">
        <v>38817</v>
      </c>
      <c r="D2284" s="41">
        <v>38898</v>
      </c>
      <c r="E2284" s="41">
        <v>38867</v>
      </c>
      <c r="F2284" s="41" t="s">
        <v>366</v>
      </c>
      <c r="G2284" s="41" t="s">
        <v>366</v>
      </c>
      <c r="H2284" s="41" t="s">
        <v>366</v>
      </c>
      <c r="I2284" s="41" t="s">
        <v>366</v>
      </c>
      <c r="J2284" s="41">
        <v>38806</v>
      </c>
    </row>
    <row r="2285" spans="1:10" x14ac:dyDescent="0.2">
      <c r="A2285" s="41">
        <v>38807</v>
      </c>
      <c r="B2285" s="41" t="s">
        <v>366</v>
      </c>
      <c r="C2285" s="41">
        <v>38817</v>
      </c>
      <c r="D2285" s="41">
        <v>38898</v>
      </c>
      <c r="E2285" s="41">
        <v>38867</v>
      </c>
      <c r="F2285" s="41" t="s">
        <v>366</v>
      </c>
      <c r="G2285" s="41" t="s">
        <v>366</v>
      </c>
      <c r="H2285" s="41" t="s">
        <v>366</v>
      </c>
      <c r="I2285" s="41" t="s">
        <v>366</v>
      </c>
      <c r="J2285" s="41">
        <v>38806</v>
      </c>
    </row>
    <row r="2286" spans="1:10" x14ac:dyDescent="0.2">
      <c r="A2286" s="41">
        <v>38808</v>
      </c>
      <c r="B2286" s="41">
        <v>38818</v>
      </c>
      <c r="C2286" s="41">
        <v>38818</v>
      </c>
      <c r="D2286" s="41">
        <v>38898</v>
      </c>
      <c r="E2286" s="41">
        <v>38867</v>
      </c>
      <c r="F2286" s="41" t="s">
        <v>366</v>
      </c>
      <c r="G2286" s="41" t="s">
        <v>366</v>
      </c>
      <c r="H2286" s="41" t="s">
        <v>366</v>
      </c>
      <c r="I2286" s="41" t="s">
        <v>366</v>
      </c>
      <c r="J2286" s="41">
        <v>38808</v>
      </c>
    </row>
    <row r="2287" spans="1:10" x14ac:dyDescent="0.2">
      <c r="A2287" s="41">
        <v>38809</v>
      </c>
      <c r="B2287" s="41">
        <v>38819</v>
      </c>
      <c r="C2287" s="41">
        <v>38819</v>
      </c>
      <c r="D2287" s="41">
        <v>38898</v>
      </c>
      <c r="E2287" s="41">
        <v>38867</v>
      </c>
      <c r="F2287" s="41" t="s">
        <v>366</v>
      </c>
      <c r="G2287" s="41" t="s">
        <v>366</v>
      </c>
      <c r="H2287" s="41" t="s">
        <v>366</v>
      </c>
      <c r="I2287" s="41" t="s">
        <v>366</v>
      </c>
      <c r="J2287" s="41">
        <v>38809</v>
      </c>
    </row>
    <row r="2288" spans="1:10" x14ac:dyDescent="0.2">
      <c r="A2288" s="41">
        <v>38810</v>
      </c>
      <c r="B2288" s="41">
        <v>38821</v>
      </c>
      <c r="C2288" s="41">
        <v>38821</v>
      </c>
      <c r="D2288" s="41">
        <v>38898</v>
      </c>
      <c r="E2288" s="41">
        <v>38867</v>
      </c>
      <c r="F2288" s="41" t="s">
        <v>366</v>
      </c>
      <c r="G2288" s="41" t="s">
        <v>366</v>
      </c>
      <c r="H2288" s="41" t="s">
        <v>366</v>
      </c>
      <c r="I2288" s="41" t="s">
        <v>366</v>
      </c>
      <c r="J2288" s="41">
        <v>38810</v>
      </c>
    </row>
    <row r="2289" spans="1:10" x14ac:dyDescent="0.2">
      <c r="A2289" s="41">
        <v>38811</v>
      </c>
      <c r="B2289" s="41">
        <v>38822</v>
      </c>
      <c r="C2289" s="41">
        <v>38822</v>
      </c>
      <c r="D2289" s="41">
        <v>38898</v>
      </c>
      <c r="E2289" s="41">
        <v>38867</v>
      </c>
      <c r="F2289" s="41" t="s">
        <v>366</v>
      </c>
      <c r="G2289" s="41" t="s">
        <v>366</v>
      </c>
      <c r="H2289" s="41" t="s">
        <v>366</v>
      </c>
      <c r="I2289" s="41" t="s">
        <v>366</v>
      </c>
      <c r="J2289" s="41">
        <v>38811</v>
      </c>
    </row>
    <row r="2290" spans="1:10" x14ac:dyDescent="0.2">
      <c r="A2290" s="41">
        <v>38812</v>
      </c>
      <c r="B2290" s="41">
        <v>38823</v>
      </c>
      <c r="C2290" s="41">
        <v>38823</v>
      </c>
      <c r="D2290" s="41">
        <v>38898</v>
      </c>
      <c r="E2290" s="41">
        <v>38867</v>
      </c>
      <c r="F2290" s="41" t="s">
        <v>366</v>
      </c>
      <c r="G2290" s="41" t="s">
        <v>366</v>
      </c>
      <c r="H2290" s="41" t="s">
        <v>366</v>
      </c>
      <c r="I2290" s="41" t="s">
        <v>366</v>
      </c>
      <c r="J2290" s="41">
        <v>38812</v>
      </c>
    </row>
    <row r="2291" spans="1:10" x14ac:dyDescent="0.2">
      <c r="A2291" s="41">
        <v>38813</v>
      </c>
      <c r="B2291" s="41">
        <v>38825</v>
      </c>
      <c r="C2291" s="41">
        <v>38825</v>
      </c>
      <c r="D2291" s="41">
        <v>38898</v>
      </c>
      <c r="E2291" s="41">
        <v>38867</v>
      </c>
      <c r="F2291" s="41" t="s">
        <v>366</v>
      </c>
      <c r="G2291" s="41" t="s">
        <v>366</v>
      </c>
      <c r="H2291" s="41" t="s">
        <v>366</v>
      </c>
      <c r="I2291" s="41" t="s">
        <v>366</v>
      </c>
      <c r="J2291" s="41">
        <v>38813</v>
      </c>
    </row>
    <row r="2292" spans="1:10" x14ac:dyDescent="0.2">
      <c r="A2292" s="41">
        <v>38814</v>
      </c>
      <c r="B2292" s="41">
        <v>38826</v>
      </c>
      <c r="C2292" s="41">
        <v>38826</v>
      </c>
      <c r="D2292" s="41">
        <v>38898</v>
      </c>
      <c r="E2292" s="41">
        <v>38867</v>
      </c>
      <c r="F2292" s="41" t="s">
        <v>366</v>
      </c>
      <c r="G2292" s="41" t="s">
        <v>366</v>
      </c>
      <c r="H2292" s="41" t="s">
        <v>366</v>
      </c>
      <c r="I2292" s="41" t="s">
        <v>366</v>
      </c>
      <c r="J2292" s="41">
        <v>38814</v>
      </c>
    </row>
    <row r="2293" spans="1:10" x14ac:dyDescent="0.2">
      <c r="A2293" s="41">
        <v>38815</v>
      </c>
      <c r="B2293" s="41">
        <v>38827</v>
      </c>
      <c r="C2293" s="41">
        <v>38827</v>
      </c>
      <c r="D2293" s="41">
        <v>38898</v>
      </c>
      <c r="E2293" s="41">
        <v>38867</v>
      </c>
      <c r="F2293" s="41" t="s">
        <v>366</v>
      </c>
      <c r="G2293" s="41" t="s">
        <v>366</v>
      </c>
      <c r="H2293" s="41" t="s">
        <v>366</v>
      </c>
      <c r="I2293" s="41" t="s">
        <v>366</v>
      </c>
      <c r="J2293" s="41">
        <v>38815</v>
      </c>
    </row>
    <row r="2294" spans="1:10" x14ac:dyDescent="0.2">
      <c r="A2294" s="41">
        <v>38816</v>
      </c>
      <c r="B2294" s="41">
        <v>38829</v>
      </c>
      <c r="C2294" s="41">
        <v>38829</v>
      </c>
      <c r="D2294" s="41">
        <v>38898</v>
      </c>
      <c r="E2294" s="41">
        <v>38867</v>
      </c>
      <c r="F2294" s="41" t="s">
        <v>366</v>
      </c>
      <c r="G2294" s="41" t="s">
        <v>366</v>
      </c>
      <c r="H2294" s="41" t="s">
        <v>366</v>
      </c>
      <c r="I2294" s="41" t="s">
        <v>366</v>
      </c>
      <c r="J2294" s="41">
        <v>38816</v>
      </c>
    </row>
    <row r="2295" spans="1:10" x14ac:dyDescent="0.2">
      <c r="A2295" s="41">
        <v>38817</v>
      </c>
      <c r="B2295" s="41">
        <v>38830</v>
      </c>
      <c r="C2295" s="41">
        <v>38830</v>
      </c>
      <c r="D2295" s="41">
        <v>38898</v>
      </c>
      <c r="E2295" s="41">
        <v>38867</v>
      </c>
      <c r="F2295" s="41" t="s">
        <v>366</v>
      </c>
      <c r="G2295" s="41" t="s">
        <v>366</v>
      </c>
      <c r="H2295" s="41" t="s">
        <v>366</v>
      </c>
      <c r="I2295" s="41" t="s">
        <v>366</v>
      </c>
      <c r="J2295" s="41">
        <v>38817</v>
      </c>
    </row>
    <row r="2296" spans="1:10" x14ac:dyDescent="0.2">
      <c r="A2296" s="41">
        <v>38818</v>
      </c>
      <c r="B2296" s="41">
        <v>38831</v>
      </c>
      <c r="C2296" s="41">
        <v>38831</v>
      </c>
      <c r="D2296" s="41">
        <v>38898</v>
      </c>
      <c r="E2296" s="41">
        <v>38867</v>
      </c>
      <c r="F2296" s="41" t="s">
        <v>366</v>
      </c>
      <c r="G2296" s="41" t="s">
        <v>366</v>
      </c>
      <c r="H2296" s="41" t="s">
        <v>366</v>
      </c>
      <c r="I2296" s="41" t="s">
        <v>366</v>
      </c>
      <c r="J2296" s="41">
        <v>38818</v>
      </c>
    </row>
    <row r="2297" spans="1:10" x14ac:dyDescent="0.2">
      <c r="A2297" s="41">
        <v>38819</v>
      </c>
      <c r="B2297" s="41">
        <v>38833</v>
      </c>
      <c r="C2297" s="41">
        <v>38833</v>
      </c>
      <c r="D2297" s="41">
        <v>38898</v>
      </c>
      <c r="E2297" s="41">
        <v>38867</v>
      </c>
      <c r="F2297" s="41" t="s">
        <v>366</v>
      </c>
      <c r="G2297" s="41" t="s">
        <v>366</v>
      </c>
      <c r="H2297" s="41" t="s">
        <v>366</v>
      </c>
      <c r="I2297" s="41" t="s">
        <v>366</v>
      </c>
      <c r="J2297" s="41">
        <v>38819</v>
      </c>
    </row>
    <row r="2298" spans="1:10" x14ac:dyDescent="0.2">
      <c r="A2298" s="41">
        <v>38820</v>
      </c>
      <c r="B2298" s="41">
        <v>38834</v>
      </c>
      <c r="C2298" s="41">
        <v>38834</v>
      </c>
      <c r="D2298" s="41">
        <v>38898</v>
      </c>
      <c r="E2298" s="41">
        <v>38867</v>
      </c>
      <c r="F2298" s="41" t="s">
        <v>366</v>
      </c>
      <c r="G2298" s="41" t="s">
        <v>366</v>
      </c>
      <c r="H2298" s="41" t="s">
        <v>366</v>
      </c>
      <c r="I2298" s="41" t="s">
        <v>366</v>
      </c>
      <c r="J2298" s="41">
        <v>38820</v>
      </c>
    </row>
    <row r="2299" spans="1:10" x14ac:dyDescent="0.2">
      <c r="A2299" s="41">
        <v>38821</v>
      </c>
      <c r="B2299" s="41">
        <v>38835</v>
      </c>
      <c r="C2299" s="41">
        <v>38835</v>
      </c>
      <c r="D2299" s="41">
        <v>38898</v>
      </c>
      <c r="E2299" s="41">
        <v>38867</v>
      </c>
      <c r="F2299" s="41" t="s">
        <v>366</v>
      </c>
      <c r="G2299" s="41" t="s">
        <v>366</v>
      </c>
      <c r="H2299" s="41" t="s">
        <v>366</v>
      </c>
      <c r="I2299" s="41" t="s">
        <v>366</v>
      </c>
      <c r="J2299" s="41">
        <v>38821</v>
      </c>
    </row>
    <row r="2300" spans="1:10" x14ac:dyDescent="0.2">
      <c r="A2300" s="41">
        <v>38822</v>
      </c>
      <c r="B2300" s="41">
        <v>38837</v>
      </c>
      <c r="C2300" s="41">
        <v>38837</v>
      </c>
      <c r="D2300" s="41">
        <v>38898</v>
      </c>
      <c r="E2300" s="41">
        <v>38867</v>
      </c>
      <c r="F2300" s="41" t="s">
        <v>366</v>
      </c>
      <c r="G2300" s="41" t="s">
        <v>366</v>
      </c>
      <c r="H2300" s="41" t="s">
        <v>366</v>
      </c>
      <c r="I2300" s="41" t="s">
        <v>366</v>
      </c>
      <c r="J2300" s="41">
        <v>38822</v>
      </c>
    </row>
    <row r="2301" spans="1:10" x14ac:dyDescent="0.2">
      <c r="A2301" s="41">
        <v>38823</v>
      </c>
      <c r="B2301" s="41">
        <v>38838</v>
      </c>
      <c r="C2301" s="41">
        <v>38838</v>
      </c>
      <c r="D2301" s="41">
        <v>38898</v>
      </c>
      <c r="E2301" s="41">
        <v>38867</v>
      </c>
      <c r="F2301" s="41" t="s">
        <v>366</v>
      </c>
      <c r="G2301" s="41" t="s">
        <v>366</v>
      </c>
      <c r="H2301" s="41" t="s">
        <v>366</v>
      </c>
      <c r="I2301" s="41" t="s">
        <v>366</v>
      </c>
      <c r="J2301" s="41">
        <v>38823</v>
      </c>
    </row>
    <row r="2302" spans="1:10" x14ac:dyDescent="0.2">
      <c r="A2302" s="41">
        <v>38824</v>
      </c>
      <c r="B2302" s="41">
        <v>38839</v>
      </c>
      <c r="C2302" s="41">
        <v>38839</v>
      </c>
      <c r="D2302" s="41">
        <v>38898</v>
      </c>
      <c r="E2302" s="41">
        <v>38867</v>
      </c>
      <c r="F2302" s="41" t="s">
        <v>366</v>
      </c>
      <c r="G2302" s="41" t="s">
        <v>366</v>
      </c>
      <c r="H2302" s="41" t="s">
        <v>366</v>
      </c>
      <c r="I2302" s="41" t="s">
        <v>366</v>
      </c>
      <c r="J2302" s="41">
        <v>38824</v>
      </c>
    </row>
    <row r="2303" spans="1:10" x14ac:dyDescent="0.2">
      <c r="A2303" s="41">
        <v>38825</v>
      </c>
      <c r="B2303" s="41">
        <v>38841</v>
      </c>
      <c r="C2303" s="41">
        <v>38841</v>
      </c>
      <c r="D2303" s="41">
        <v>38898</v>
      </c>
      <c r="E2303" s="41">
        <v>38867</v>
      </c>
      <c r="F2303" s="41" t="s">
        <v>366</v>
      </c>
      <c r="G2303" s="41" t="s">
        <v>366</v>
      </c>
      <c r="H2303" s="41" t="s">
        <v>366</v>
      </c>
      <c r="I2303" s="41" t="s">
        <v>366</v>
      </c>
      <c r="J2303" s="41">
        <v>38825</v>
      </c>
    </row>
    <row r="2304" spans="1:10" x14ac:dyDescent="0.2">
      <c r="A2304" s="41">
        <v>38826</v>
      </c>
      <c r="B2304" s="41">
        <v>38842</v>
      </c>
      <c r="C2304" s="41">
        <v>38842</v>
      </c>
      <c r="D2304" s="41">
        <v>38898</v>
      </c>
      <c r="E2304" s="41">
        <v>38867</v>
      </c>
      <c r="F2304" s="41" t="s">
        <v>366</v>
      </c>
      <c r="G2304" s="41" t="s">
        <v>366</v>
      </c>
      <c r="H2304" s="41" t="s">
        <v>366</v>
      </c>
      <c r="I2304" s="41" t="s">
        <v>366</v>
      </c>
      <c r="J2304" s="41">
        <v>38826</v>
      </c>
    </row>
    <row r="2305" spans="1:10" x14ac:dyDescent="0.2">
      <c r="A2305" s="41">
        <v>38827</v>
      </c>
      <c r="B2305" s="41">
        <v>38843</v>
      </c>
      <c r="C2305" s="41">
        <v>38843</v>
      </c>
      <c r="D2305" s="41">
        <v>38898</v>
      </c>
      <c r="E2305" s="41">
        <v>38867</v>
      </c>
      <c r="F2305" s="41" t="s">
        <v>366</v>
      </c>
      <c r="G2305" s="41" t="s">
        <v>366</v>
      </c>
      <c r="H2305" s="41" t="s">
        <v>366</v>
      </c>
      <c r="I2305" s="41" t="s">
        <v>366</v>
      </c>
      <c r="J2305" s="41">
        <v>38827</v>
      </c>
    </row>
    <row r="2306" spans="1:10" x14ac:dyDescent="0.2">
      <c r="A2306" s="41">
        <v>38828</v>
      </c>
      <c r="B2306" s="41">
        <v>38845</v>
      </c>
      <c r="C2306" s="41">
        <v>38845</v>
      </c>
      <c r="D2306" s="41">
        <v>38898</v>
      </c>
      <c r="E2306" s="41">
        <v>38867</v>
      </c>
      <c r="F2306" s="41" t="s">
        <v>366</v>
      </c>
      <c r="G2306" s="41" t="s">
        <v>366</v>
      </c>
      <c r="H2306" s="41" t="s">
        <v>366</v>
      </c>
      <c r="I2306" s="41" t="s">
        <v>366</v>
      </c>
      <c r="J2306" s="41">
        <v>38828</v>
      </c>
    </row>
    <row r="2307" spans="1:10" x14ac:dyDescent="0.2">
      <c r="A2307" s="41">
        <v>38829</v>
      </c>
      <c r="B2307" s="41">
        <v>38846</v>
      </c>
      <c r="C2307" s="41">
        <v>38846</v>
      </c>
      <c r="D2307" s="41">
        <v>38898</v>
      </c>
      <c r="E2307" s="41">
        <v>38867</v>
      </c>
      <c r="F2307" s="41" t="s">
        <v>366</v>
      </c>
      <c r="G2307" s="41" t="s">
        <v>366</v>
      </c>
      <c r="H2307" s="41" t="s">
        <v>366</v>
      </c>
      <c r="I2307" s="41" t="s">
        <v>366</v>
      </c>
      <c r="J2307" s="41">
        <v>38829</v>
      </c>
    </row>
    <row r="2308" spans="1:10" x14ac:dyDescent="0.2">
      <c r="A2308" s="41">
        <v>38830</v>
      </c>
      <c r="B2308" s="41">
        <v>38847</v>
      </c>
      <c r="C2308" s="41">
        <v>38847</v>
      </c>
      <c r="D2308" s="41">
        <v>38898</v>
      </c>
      <c r="E2308" s="41">
        <v>38867</v>
      </c>
      <c r="F2308" s="41" t="s">
        <v>366</v>
      </c>
      <c r="G2308" s="41" t="s">
        <v>366</v>
      </c>
      <c r="H2308" s="41" t="s">
        <v>366</v>
      </c>
      <c r="I2308" s="41" t="s">
        <v>366</v>
      </c>
      <c r="J2308" s="41">
        <v>38830</v>
      </c>
    </row>
    <row r="2309" spans="1:10" x14ac:dyDescent="0.2">
      <c r="A2309" s="41">
        <v>38831</v>
      </c>
      <c r="B2309" s="41">
        <v>38849</v>
      </c>
      <c r="C2309" s="41">
        <v>38849</v>
      </c>
      <c r="D2309" s="41">
        <v>38898</v>
      </c>
      <c r="E2309" s="41">
        <v>38867</v>
      </c>
      <c r="F2309" s="41" t="s">
        <v>366</v>
      </c>
      <c r="G2309" s="41" t="s">
        <v>366</v>
      </c>
      <c r="H2309" s="41" t="s">
        <v>366</v>
      </c>
      <c r="I2309" s="41" t="s">
        <v>366</v>
      </c>
      <c r="J2309" s="41">
        <v>38831</v>
      </c>
    </row>
    <row r="2310" spans="1:10" x14ac:dyDescent="0.2">
      <c r="A2310" s="41">
        <v>38832</v>
      </c>
      <c r="B2310" s="41">
        <v>38850</v>
      </c>
      <c r="C2310" s="41">
        <v>38850</v>
      </c>
      <c r="D2310" s="41">
        <v>38898</v>
      </c>
      <c r="E2310" s="41">
        <v>38867</v>
      </c>
      <c r="F2310" s="41" t="s">
        <v>366</v>
      </c>
      <c r="G2310" s="41" t="s">
        <v>366</v>
      </c>
      <c r="H2310" s="41" t="s">
        <v>366</v>
      </c>
      <c r="I2310" s="41" t="s">
        <v>366</v>
      </c>
      <c r="J2310" s="41">
        <v>38832</v>
      </c>
    </row>
    <row r="2311" spans="1:10" x14ac:dyDescent="0.2">
      <c r="A2311" s="41">
        <v>38833</v>
      </c>
      <c r="B2311" s="41">
        <v>38851</v>
      </c>
      <c r="C2311" s="41">
        <v>38851</v>
      </c>
      <c r="D2311" s="41">
        <v>38898</v>
      </c>
      <c r="E2311" s="41">
        <v>38867</v>
      </c>
      <c r="F2311" s="41" t="s">
        <v>366</v>
      </c>
      <c r="G2311" s="41" t="s">
        <v>366</v>
      </c>
      <c r="H2311" s="41" t="s">
        <v>366</v>
      </c>
      <c r="I2311" s="41" t="s">
        <v>366</v>
      </c>
      <c r="J2311" s="41">
        <v>38833</v>
      </c>
    </row>
    <row r="2312" spans="1:10" x14ac:dyDescent="0.2">
      <c r="A2312" s="41">
        <v>38834</v>
      </c>
      <c r="B2312" s="41">
        <v>38853</v>
      </c>
      <c r="C2312" s="41">
        <v>38853</v>
      </c>
      <c r="D2312" s="41">
        <v>38898</v>
      </c>
      <c r="E2312" s="41">
        <v>38867</v>
      </c>
      <c r="F2312" s="41" t="s">
        <v>366</v>
      </c>
      <c r="G2312" s="41" t="s">
        <v>366</v>
      </c>
      <c r="H2312" s="41" t="s">
        <v>366</v>
      </c>
      <c r="I2312" s="41" t="s">
        <v>366</v>
      </c>
      <c r="J2312" s="41">
        <v>38834</v>
      </c>
    </row>
    <row r="2313" spans="1:10" x14ac:dyDescent="0.2">
      <c r="A2313" s="41">
        <v>38835</v>
      </c>
      <c r="B2313" s="41">
        <v>38854</v>
      </c>
      <c r="C2313" s="41">
        <v>38854</v>
      </c>
      <c r="D2313" s="41">
        <v>38898</v>
      </c>
      <c r="E2313" s="41">
        <v>38867</v>
      </c>
      <c r="F2313" s="41" t="s">
        <v>366</v>
      </c>
      <c r="G2313" s="41" t="s">
        <v>366</v>
      </c>
      <c r="H2313" s="41" t="s">
        <v>366</v>
      </c>
      <c r="I2313" s="41" t="s">
        <v>366</v>
      </c>
      <c r="J2313" s="41">
        <v>38835</v>
      </c>
    </row>
    <row r="2314" spans="1:10" x14ac:dyDescent="0.2">
      <c r="A2314" s="41">
        <v>38836</v>
      </c>
      <c r="B2314" s="41">
        <v>38855</v>
      </c>
      <c r="C2314" s="41">
        <v>38855</v>
      </c>
      <c r="D2314" s="41">
        <v>38898</v>
      </c>
      <c r="E2314" s="41">
        <v>38867</v>
      </c>
      <c r="F2314" s="41" t="s">
        <v>366</v>
      </c>
      <c r="G2314" s="41" t="s">
        <v>366</v>
      </c>
      <c r="H2314" s="41" t="s">
        <v>366</v>
      </c>
      <c r="I2314" s="41" t="s">
        <v>366</v>
      </c>
      <c r="J2314" s="41">
        <v>38836</v>
      </c>
    </row>
    <row r="2315" spans="1:10" x14ac:dyDescent="0.2">
      <c r="A2315" s="41">
        <v>38837</v>
      </c>
      <c r="B2315" s="41">
        <v>38857</v>
      </c>
      <c r="C2315" s="41">
        <v>38857</v>
      </c>
      <c r="D2315" s="41">
        <v>38898</v>
      </c>
      <c r="E2315" s="41">
        <v>38867</v>
      </c>
      <c r="F2315" s="41" t="s">
        <v>366</v>
      </c>
      <c r="G2315" s="41" t="s">
        <v>366</v>
      </c>
      <c r="H2315" s="41" t="s">
        <v>366</v>
      </c>
      <c r="I2315" s="41" t="s">
        <v>366</v>
      </c>
      <c r="J2315" s="41">
        <v>38837</v>
      </c>
    </row>
    <row r="2316" spans="1:10" x14ac:dyDescent="0.2">
      <c r="A2316" s="41">
        <v>38838</v>
      </c>
      <c r="B2316" s="41">
        <v>38858</v>
      </c>
      <c r="C2316" s="41">
        <v>38858</v>
      </c>
      <c r="D2316" s="41">
        <v>38898</v>
      </c>
      <c r="E2316" s="41">
        <v>38867</v>
      </c>
      <c r="F2316" s="41" t="s">
        <v>366</v>
      </c>
      <c r="G2316" s="41" t="s">
        <v>366</v>
      </c>
      <c r="H2316" s="41" t="s">
        <v>366</v>
      </c>
      <c r="I2316" s="41" t="s">
        <v>366</v>
      </c>
      <c r="J2316" s="41">
        <v>38838</v>
      </c>
    </row>
    <row r="2317" spans="1:10" x14ac:dyDescent="0.2">
      <c r="A2317" s="41">
        <v>38839</v>
      </c>
      <c r="B2317" s="41">
        <v>38859</v>
      </c>
      <c r="C2317" s="41">
        <v>38859</v>
      </c>
      <c r="D2317" s="41">
        <v>38898</v>
      </c>
      <c r="E2317" s="41">
        <v>38867</v>
      </c>
      <c r="F2317" s="41" t="s">
        <v>366</v>
      </c>
      <c r="G2317" s="41" t="s">
        <v>366</v>
      </c>
      <c r="H2317" s="41" t="s">
        <v>366</v>
      </c>
      <c r="I2317" s="41" t="s">
        <v>366</v>
      </c>
      <c r="J2317" s="41">
        <v>38839</v>
      </c>
    </row>
    <row r="2318" spans="1:10" x14ac:dyDescent="0.2">
      <c r="A2318" s="41">
        <v>38840</v>
      </c>
      <c r="B2318" s="41">
        <v>38861</v>
      </c>
      <c r="C2318" s="41">
        <v>38861</v>
      </c>
      <c r="D2318" s="41">
        <v>38898</v>
      </c>
      <c r="E2318" s="41">
        <v>38867</v>
      </c>
      <c r="F2318" s="41" t="s">
        <v>366</v>
      </c>
      <c r="G2318" s="41" t="s">
        <v>366</v>
      </c>
      <c r="H2318" s="41" t="s">
        <v>366</v>
      </c>
      <c r="I2318" s="41" t="s">
        <v>366</v>
      </c>
      <c r="J2318" s="41">
        <v>38840</v>
      </c>
    </row>
    <row r="2319" spans="1:10" x14ac:dyDescent="0.2">
      <c r="A2319" s="41">
        <v>38841</v>
      </c>
      <c r="B2319" s="41">
        <v>38862</v>
      </c>
      <c r="C2319" s="41">
        <v>38862</v>
      </c>
      <c r="D2319" s="41">
        <v>38898</v>
      </c>
      <c r="E2319" s="41">
        <v>38867</v>
      </c>
      <c r="F2319" s="41" t="s">
        <v>366</v>
      </c>
      <c r="G2319" s="41" t="s">
        <v>366</v>
      </c>
      <c r="H2319" s="41" t="s">
        <v>366</v>
      </c>
      <c r="I2319" s="41" t="s">
        <v>366</v>
      </c>
      <c r="J2319" s="41">
        <v>38841</v>
      </c>
    </row>
    <row r="2320" spans="1:10" x14ac:dyDescent="0.2">
      <c r="A2320" s="41">
        <v>38842</v>
      </c>
      <c r="B2320" s="41">
        <v>38863</v>
      </c>
      <c r="C2320" s="41">
        <v>38863</v>
      </c>
      <c r="D2320" s="41">
        <v>38898</v>
      </c>
      <c r="E2320" s="41">
        <v>38867</v>
      </c>
      <c r="F2320" s="41" t="s">
        <v>366</v>
      </c>
      <c r="G2320" s="41" t="s">
        <v>366</v>
      </c>
      <c r="H2320" s="41" t="s">
        <v>366</v>
      </c>
      <c r="I2320" s="41" t="s">
        <v>366</v>
      </c>
      <c r="J2320" s="41">
        <v>38842</v>
      </c>
    </row>
    <row r="2321" spans="1:10" x14ac:dyDescent="0.2">
      <c r="A2321" s="41">
        <v>38843</v>
      </c>
      <c r="B2321" s="41">
        <v>38865</v>
      </c>
      <c r="C2321" s="41">
        <v>38865</v>
      </c>
      <c r="D2321" s="41">
        <v>38898</v>
      </c>
      <c r="E2321" s="41">
        <v>38867</v>
      </c>
      <c r="F2321" s="41" t="s">
        <v>366</v>
      </c>
      <c r="G2321" s="41" t="s">
        <v>366</v>
      </c>
      <c r="H2321" s="41" t="s">
        <v>366</v>
      </c>
      <c r="I2321" s="41" t="s">
        <v>366</v>
      </c>
      <c r="J2321" s="41">
        <v>38843</v>
      </c>
    </row>
    <row r="2322" spans="1:10" x14ac:dyDescent="0.2">
      <c r="A2322" s="41">
        <v>38844</v>
      </c>
      <c r="B2322" s="41">
        <v>38866</v>
      </c>
      <c r="C2322" s="41">
        <v>38866</v>
      </c>
      <c r="D2322" s="41">
        <v>38898</v>
      </c>
      <c r="E2322" s="41">
        <v>38867</v>
      </c>
      <c r="F2322" s="41" t="s">
        <v>366</v>
      </c>
      <c r="G2322" s="41" t="s">
        <v>366</v>
      </c>
      <c r="H2322" s="41" t="s">
        <v>366</v>
      </c>
      <c r="I2322" s="41" t="s">
        <v>366</v>
      </c>
      <c r="J2322" s="41">
        <v>38844</v>
      </c>
    </row>
    <row r="2323" spans="1:10" x14ac:dyDescent="0.2">
      <c r="A2323" s="41">
        <v>38845</v>
      </c>
      <c r="B2323" s="41">
        <v>38867</v>
      </c>
      <c r="C2323" s="41">
        <v>38867</v>
      </c>
      <c r="D2323" s="41">
        <v>38898</v>
      </c>
      <c r="E2323" s="41">
        <v>38867</v>
      </c>
      <c r="F2323" s="41" t="s">
        <v>366</v>
      </c>
      <c r="G2323" s="41" t="s">
        <v>366</v>
      </c>
      <c r="H2323" s="41" t="s">
        <v>366</v>
      </c>
      <c r="I2323" s="41" t="s">
        <v>366</v>
      </c>
      <c r="J2323" s="41">
        <v>38845</v>
      </c>
    </row>
    <row r="2324" spans="1:10" x14ac:dyDescent="0.2">
      <c r="A2324" s="41">
        <v>38846</v>
      </c>
      <c r="B2324" s="41">
        <v>38870</v>
      </c>
      <c r="C2324" s="41">
        <v>38870</v>
      </c>
      <c r="D2324" s="41">
        <v>38898</v>
      </c>
      <c r="E2324" s="41">
        <v>38867</v>
      </c>
      <c r="F2324" s="41" t="s">
        <v>366</v>
      </c>
      <c r="G2324" s="41" t="s">
        <v>366</v>
      </c>
      <c r="H2324" s="41" t="s">
        <v>366</v>
      </c>
      <c r="I2324" s="41" t="s">
        <v>366</v>
      </c>
      <c r="J2324" s="41">
        <v>38846</v>
      </c>
    </row>
    <row r="2325" spans="1:10" x14ac:dyDescent="0.2">
      <c r="A2325" s="41">
        <v>38847</v>
      </c>
      <c r="B2325" s="41">
        <v>38871</v>
      </c>
      <c r="C2325" s="41">
        <v>38871</v>
      </c>
      <c r="D2325" s="41">
        <v>38898</v>
      </c>
      <c r="E2325" s="41">
        <v>38867</v>
      </c>
      <c r="F2325" s="41" t="s">
        <v>366</v>
      </c>
      <c r="G2325" s="41" t="s">
        <v>366</v>
      </c>
      <c r="H2325" s="41" t="s">
        <v>366</v>
      </c>
      <c r="I2325" s="41" t="s">
        <v>366</v>
      </c>
      <c r="J2325" s="41">
        <v>38847</v>
      </c>
    </row>
    <row r="2326" spans="1:10" x14ac:dyDescent="0.2">
      <c r="A2326" s="41">
        <v>38848</v>
      </c>
      <c r="B2326" s="41">
        <v>38872</v>
      </c>
      <c r="C2326" s="41">
        <v>38872</v>
      </c>
      <c r="D2326" s="41">
        <v>38898</v>
      </c>
      <c r="E2326" s="41">
        <v>38867</v>
      </c>
      <c r="F2326" s="41" t="s">
        <v>366</v>
      </c>
      <c r="G2326" s="41" t="s">
        <v>366</v>
      </c>
      <c r="H2326" s="41" t="s">
        <v>366</v>
      </c>
      <c r="I2326" s="41" t="s">
        <v>366</v>
      </c>
      <c r="J2326" s="41">
        <v>38848</v>
      </c>
    </row>
    <row r="2327" spans="1:10" x14ac:dyDescent="0.2">
      <c r="A2327" s="41">
        <v>38849</v>
      </c>
      <c r="B2327" s="41">
        <v>38874</v>
      </c>
      <c r="C2327" s="41">
        <v>38874</v>
      </c>
      <c r="D2327" s="41">
        <v>38898</v>
      </c>
      <c r="E2327" s="41">
        <v>38867</v>
      </c>
      <c r="F2327" s="41" t="s">
        <v>366</v>
      </c>
      <c r="G2327" s="41" t="s">
        <v>366</v>
      </c>
      <c r="H2327" s="41" t="s">
        <v>366</v>
      </c>
      <c r="I2327" s="41" t="s">
        <v>366</v>
      </c>
      <c r="J2327" s="41">
        <v>38849</v>
      </c>
    </row>
    <row r="2328" spans="1:10" x14ac:dyDescent="0.2">
      <c r="A2328" s="41">
        <v>38850</v>
      </c>
      <c r="B2328" s="41">
        <v>38875</v>
      </c>
      <c r="C2328" s="41">
        <v>38875</v>
      </c>
      <c r="D2328" s="41">
        <v>38898</v>
      </c>
      <c r="E2328" s="41">
        <v>38867</v>
      </c>
      <c r="F2328" s="41" t="s">
        <v>366</v>
      </c>
      <c r="G2328" s="41" t="s">
        <v>366</v>
      </c>
      <c r="H2328" s="41" t="s">
        <v>366</v>
      </c>
      <c r="I2328" s="41" t="s">
        <v>366</v>
      </c>
      <c r="J2328" s="41">
        <v>38850</v>
      </c>
    </row>
    <row r="2329" spans="1:10" x14ac:dyDescent="0.2">
      <c r="A2329" s="41">
        <v>38851</v>
      </c>
      <c r="B2329" s="41">
        <v>38876</v>
      </c>
      <c r="C2329" s="41">
        <v>38876</v>
      </c>
      <c r="D2329" s="41">
        <v>38898</v>
      </c>
      <c r="E2329" s="41">
        <v>38867</v>
      </c>
      <c r="F2329" s="41" t="s">
        <v>366</v>
      </c>
      <c r="G2329" s="41" t="s">
        <v>366</v>
      </c>
      <c r="H2329" s="41" t="s">
        <v>366</v>
      </c>
      <c r="I2329" s="41" t="s">
        <v>366</v>
      </c>
      <c r="J2329" s="41">
        <v>38851</v>
      </c>
    </row>
    <row r="2330" spans="1:10" x14ac:dyDescent="0.2">
      <c r="A2330" s="41">
        <v>38852</v>
      </c>
      <c r="B2330" s="41">
        <v>38878</v>
      </c>
      <c r="C2330" s="41">
        <v>38878</v>
      </c>
      <c r="D2330" s="41">
        <v>38898</v>
      </c>
      <c r="E2330" s="41">
        <v>38867</v>
      </c>
      <c r="F2330" s="41" t="s">
        <v>366</v>
      </c>
      <c r="G2330" s="41" t="s">
        <v>366</v>
      </c>
      <c r="H2330" s="41" t="s">
        <v>366</v>
      </c>
      <c r="I2330" s="41" t="s">
        <v>366</v>
      </c>
      <c r="J2330" s="41">
        <v>38852</v>
      </c>
    </row>
    <row r="2331" spans="1:10" x14ac:dyDescent="0.2">
      <c r="A2331" s="41">
        <v>38853</v>
      </c>
      <c r="B2331" s="41">
        <v>38879</v>
      </c>
      <c r="C2331" s="41">
        <v>38879</v>
      </c>
      <c r="D2331" s="41">
        <v>38898</v>
      </c>
      <c r="E2331" s="41">
        <v>38867</v>
      </c>
      <c r="F2331" s="41" t="s">
        <v>366</v>
      </c>
      <c r="G2331" s="41" t="s">
        <v>366</v>
      </c>
      <c r="H2331" s="41" t="s">
        <v>366</v>
      </c>
      <c r="I2331" s="41" t="s">
        <v>366</v>
      </c>
      <c r="J2331" s="41">
        <v>38853</v>
      </c>
    </row>
    <row r="2332" spans="1:10" x14ac:dyDescent="0.2">
      <c r="A2332" s="41">
        <v>38854</v>
      </c>
      <c r="B2332" s="41">
        <v>38880</v>
      </c>
      <c r="C2332" s="41">
        <v>38880</v>
      </c>
      <c r="D2332" s="41">
        <v>38898</v>
      </c>
      <c r="E2332" s="41">
        <v>38867</v>
      </c>
      <c r="F2332" s="41" t="s">
        <v>366</v>
      </c>
      <c r="G2332" s="41" t="s">
        <v>366</v>
      </c>
      <c r="H2332" s="41" t="s">
        <v>366</v>
      </c>
      <c r="I2332" s="41" t="s">
        <v>366</v>
      </c>
      <c r="J2332" s="41">
        <v>38854</v>
      </c>
    </row>
    <row r="2333" spans="1:10" x14ac:dyDescent="0.2">
      <c r="A2333" s="41">
        <v>38855</v>
      </c>
      <c r="B2333" s="41">
        <v>38882</v>
      </c>
      <c r="C2333" s="41">
        <v>38882</v>
      </c>
      <c r="D2333" s="41">
        <v>38898</v>
      </c>
      <c r="E2333" s="41">
        <v>38867</v>
      </c>
      <c r="F2333" s="41" t="s">
        <v>366</v>
      </c>
      <c r="G2333" s="41" t="s">
        <v>366</v>
      </c>
      <c r="H2333" s="41" t="s">
        <v>366</v>
      </c>
      <c r="I2333" s="41" t="s">
        <v>366</v>
      </c>
      <c r="J2333" s="41">
        <v>38855</v>
      </c>
    </row>
    <row r="2334" spans="1:10" x14ac:dyDescent="0.2">
      <c r="A2334" s="41">
        <v>38856</v>
      </c>
      <c r="B2334" s="41">
        <v>38883</v>
      </c>
      <c r="C2334" s="41">
        <v>38883</v>
      </c>
      <c r="D2334" s="41">
        <v>38898</v>
      </c>
      <c r="E2334" s="41">
        <v>38867</v>
      </c>
      <c r="F2334" s="41" t="s">
        <v>366</v>
      </c>
      <c r="G2334" s="41" t="s">
        <v>366</v>
      </c>
      <c r="H2334" s="41" t="s">
        <v>366</v>
      </c>
      <c r="I2334" s="41" t="s">
        <v>366</v>
      </c>
      <c r="J2334" s="41">
        <v>38856</v>
      </c>
    </row>
    <row r="2335" spans="1:10" x14ac:dyDescent="0.2">
      <c r="A2335" s="41">
        <v>38857</v>
      </c>
      <c r="B2335" s="41">
        <v>38884</v>
      </c>
      <c r="C2335" s="41">
        <v>38884</v>
      </c>
      <c r="D2335" s="41">
        <v>38898</v>
      </c>
      <c r="E2335" s="41">
        <v>38867</v>
      </c>
      <c r="F2335" s="41" t="s">
        <v>366</v>
      </c>
      <c r="G2335" s="41" t="s">
        <v>366</v>
      </c>
      <c r="H2335" s="41" t="s">
        <v>366</v>
      </c>
      <c r="I2335" s="41" t="s">
        <v>366</v>
      </c>
      <c r="J2335" s="41">
        <v>38857</v>
      </c>
    </row>
    <row r="2336" spans="1:10" x14ac:dyDescent="0.2">
      <c r="A2336" s="41">
        <v>38858</v>
      </c>
      <c r="B2336" s="41">
        <v>38886</v>
      </c>
      <c r="C2336" s="41">
        <v>38886</v>
      </c>
      <c r="D2336" s="41">
        <v>38898</v>
      </c>
      <c r="E2336" s="41">
        <v>38867</v>
      </c>
      <c r="F2336" s="41" t="s">
        <v>366</v>
      </c>
      <c r="G2336" s="41" t="s">
        <v>366</v>
      </c>
      <c r="H2336" s="41" t="s">
        <v>366</v>
      </c>
      <c r="I2336" s="41" t="s">
        <v>366</v>
      </c>
      <c r="J2336" s="41">
        <v>38858</v>
      </c>
    </row>
    <row r="2337" spans="1:10" x14ac:dyDescent="0.2">
      <c r="A2337" s="41">
        <v>38859</v>
      </c>
      <c r="B2337" s="41">
        <v>38887</v>
      </c>
      <c r="C2337" s="41">
        <v>38887</v>
      </c>
      <c r="D2337" s="41">
        <v>38898</v>
      </c>
      <c r="E2337" s="41">
        <v>38867</v>
      </c>
      <c r="F2337" s="41" t="s">
        <v>366</v>
      </c>
      <c r="G2337" s="41" t="s">
        <v>366</v>
      </c>
      <c r="H2337" s="41" t="s">
        <v>366</v>
      </c>
      <c r="I2337" s="41" t="s">
        <v>366</v>
      </c>
      <c r="J2337" s="41">
        <v>38859</v>
      </c>
    </row>
    <row r="2338" spans="1:10" x14ac:dyDescent="0.2">
      <c r="A2338" s="41">
        <v>38860</v>
      </c>
      <c r="B2338" s="41">
        <v>38888</v>
      </c>
      <c r="C2338" s="41">
        <v>38888</v>
      </c>
      <c r="D2338" s="41">
        <v>38898</v>
      </c>
      <c r="E2338" s="41">
        <v>38867</v>
      </c>
      <c r="F2338" s="41" t="s">
        <v>366</v>
      </c>
      <c r="G2338" s="41" t="s">
        <v>366</v>
      </c>
      <c r="H2338" s="41" t="s">
        <v>366</v>
      </c>
      <c r="I2338" s="41" t="s">
        <v>366</v>
      </c>
      <c r="J2338" s="41">
        <v>38860</v>
      </c>
    </row>
    <row r="2339" spans="1:10" x14ac:dyDescent="0.2">
      <c r="A2339" s="41">
        <v>38861</v>
      </c>
      <c r="B2339" s="41">
        <v>38890</v>
      </c>
      <c r="C2339" s="41">
        <v>38890</v>
      </c>
      <c r="D2339" s="41">
        <v>38898</v>
      </c>
      <c r="E2339" s="41">
        <v>38867</v>
      </c>
      <c r="F2339" s="41" t="s">
        <v>366</v>
      </c>
      <c r="G2339" s="41" t="s">
        <v>366</v>
      </c>
      <c r="H2339" s="41" t="s">
        <v>366</v>
      </c>
      <c r="I2339" s="41" t="s">
        <v>366</v>
      </c>
      <c r="J2339" s="41">
        <v>38861</v>
      </c>
    </row>
    <row r="2340" spans="1:10" x14ac:dyDescent="0.2">
      <c r="A2340" s="41">
        <v>38862</v>
      </c>
      <c r="B2340" s="41">
        <v>38891</v>
      </c>
      <c r="C2340" s="41">
        <v>38891</v>
      </c>
      <c r="D2340" s="41">
        <v>38898</v>
      </c>
      <c r="E2340" s="41">
        <v>38867</v>
      </c>
      <c r="F2340" s="41" t="s">
        <v>366</v>
      </c>
      <c r="G2340" s="41" t="s">
        <v>366</v>
      </c>
      <c r="H2340" s="41" t="s">
        <v>366</v>
      </c>
      <c r="I2340" s="41" t="s">
        <v>366</v>
      </c>
      <c r="J2340" s="41">
        <v>38862</v>
      </c>
    </row>
    <row r="2341" spans="1:10" x14ac:dyDescent="0.2">
      <c r="A2341" s="41">
        <v>38863</v>
      </c>
      <c r="B2341" s="41">
        <v>38892</v>
      </c>
      <c r="C2341" s="41">
        <v>38892</v>
      </c>
      <c r="D2341" s="41">
        <v>38898</v>
      </c>
      <c r="E2341" s="41">
        <v>38867</v>
      </c>
      <c r="F2341" s="41" t="s">
        <v>366</v>
      </c>
      <c r="G2341" s="41" t="s">
        <v>366</v>
      </c>
      <c r="H2341" s="41" t="s">
        <v>366</v>
      </c>
      <c r="I2341" s="41" t="s">
        <v>366</v>
      </c>
      <c r="J2341" s="41">
        <v>38863</v>
      </c>
    </row>
    <row r="2342" spans="1:10" x14ac:dyDescent="0.2">
      <c r="A2342" s="41">
        <v>38864</v>
      </c>
      <c r="B2342" s="41">
        <v>38894</v>
      </c>
      <c r="C2342" s="41">
        <v>38894</v>
      </c>
      <c r="D2342" s="41">
        <v>38898</v>
      </c>
      <c r="E2342" s="41">
        <v>38867</v>
      </c>
      <c r="F2342" s="41" t="s">
        <v>366</v>
      </c>
      <c r="G2342" s="41" t="s">
        <v>366</v>
      </c>
      <c r="H2342" s="41" t="s">
        <v>366</v>
      </c>
      <c r="I2342" s="41" t="s">
        <v>366</v>
      </c>
      <c r="J2342" s="41">
        <v>38864</v>
      </c>
    </row>
    <row r="2343" spans="1:10" x14ac:dyDescent="0.2">
      <c r="A2343" s="41">
        <v>38865</v>
      </c>
      <c r="B2343" s="41">
        <v>38895</v>
      </c>
      <c r="C2343" s="41">
        <v>38895</v>
      </c>
      <c r="D2343" s="41">
        <v>38898</v>
      </c>
      <c r="E2343" s="41">
        <v>38867</v>
      </c>
      <c r="F2343" s="41" t="s">
        <v>366</v>
      </c>
      <c r="G2343" s="41" t="s">
        <v>366</v>
      </c>
      <c r="H2343" s="41" t="s">
        <v>366</v>
      </c>
      <c r="I2343" s="41" t="s">
        <v>366</v>
      </c>
      <c r="J2343" s="41">
        <v>38865</v>
      </c>
    </row>
    <row r="2344" spans="1:10" x14ac:dyDescent="0.2">
      <c r="A2344" s="41">
        <v>38866</v>
      </c>
      <c r="B2344" s="41">
        <v>38896</v>
      </c>
      <c r="C2344" s="41">
        <v>38896</v>
      </c>
      <c r="D2344" s="41">
        <v>38898</v>
      </c>
      <c r="E2344" s="41">
        <v>38867</v>
      </c>
      <c r="F2344" s="41" t="s">
        <v>366</v>
      </c>
      <c r="G2344" s="41" t="s">
        <v>366</v>
      </c>
      <c r="H2344" s="41" t="s">
        <v>366</v>
      </c>
      <c r="I2344" s="41" t="s">
        <v>366</v>
      </c>
      <c r="J2344" s="41">
        <v>38866</v>
      </c>
    </row>
    <row r="2345" spans="1:10" x14ac:dyDescent="0.2">
      <c r="A2345" s="41">
        <v>38867</v>
      </c>
      <c r="B2345" s="41">
        <v>38898</v>
      </c>
      <c r="C2345" s="41">
        <v>38898</v>
      </c>
      <c r="D2345" s="41">
        <v>38898</v>
      </c>
      <c r="E2345" s="41">
        <v>38867</v>
      </c>
      <c r="F2345" s="41" t="s">
        <v>366</v>
      </c>
      <c r="G2345" s="41">
        <v>38867</v>
      </c>
      <c r="H2345" s="41" t="s">
        <v>366</v>
      </c>
      <c r="I2345" s="41">
        <v>38867</v>
      </c>
      <c r="J2345" s="41">
        <v>38867</v>
      </c>
    </row>
    <row r="2346" spans="1:10" x14ac:dyDescent="0.2">
      <c r="A2346" s="41">
        <v>38868</v>
      </c>
      <c r="B2346" s="41" t="s">
        <v>366</v>
      </c>
      <c r="C2346" s="41">
        <v>38898</v>
      </c>
      <c r="D2346" s="41">
        <v>38898</v>
      </c>
      <c r="E2346" s="41">
        <v>38867</v>
      </c>
      <c r="F2346" s="41" t="s">
        <v>366</v>
      </c>
      <c r="G2346" s="41">
        <v>38867</v>
      </c>
      <c r="H2346" s="41" t="s">
        <v>366</v>
      </c>
      <c r="I2346" s="41">
        <v>38867</v>
      </c>
      <c r="J2346" s="41">
        <v>38867</v>
      </c>
    </row>
    <row r="2347" spans="1:10" x14ac:dyDescent="0.2">
      <c r="A2347" s="41">
        <v>38869</v>
      </c>
      <c r="B2347" s="41" t="s">
        <v>366</v>
      </c>
      <c r="C2347" s="41" t="s">
        <v>366</v>
      </c>
      <c r="D2347" s="41">
        <v>38898</v>
      </c>
      <c r="E2347" s="41" t="s">
        <v>366</v>
      </c>
      <c r="F2347" s="41" t="s">
        <v>366</v>
      </c>
      <c r="G2347" s="41" t="s">
        <v>366</v>
      </c>
      <c r="H2347" s="41" t="s">
        <v>366</v>
      </c>
      <c r="I2347" s="41" t="s">
        <v>366</v>
      </c>
      <c r="J2347" s="41">
        <v>38869</v>
      </c>
    </row>
    <row r="2348" spans="1:10" x14ac:dyDescent="0.2">
      <c r="A2348" s="41">
        <v>38870</v>
      </c>
      <c r="B2348" s="41" t="s">
        <v>366</v>
      </c>
      <c r="C2348" s="41" t="s">
        <v>366</v>
      </c>
      <c r="D2348" s="41">
        <v>38898</v>
      </c>
      <c r="E2348" s="41" t="s">
        <v>366</v>
      </c>
      <c r="F2348" s="41" t="s">
        <v>366</v>
      </c>
      <c r="G2348" s="41" t="s">
        <v>366</v>
      </c>
      <c r="H2348" s="41" t="s">
        <v>366</v>
      </c>
      <c r="I2348" s="41" t="s">
        <v>366</v>
      </c>
      <c r="J2348" s="41">
        <v>38870</v>
      </c>
    </row>
    <row r="2349" spans="1:10" x14ac:dyDescent="0.2">
      <c r="A2349" s="41">
        <v>38871</v>
      </c>
      <c r="B2349" s="41" t="s">
        <v>366</v>
      </c>
      <c r="C2349" s="41" t="s">
        <v>366</v>
      </c>
      <c r="D2349" s="41">
        <v>38898</v>
      </c>
      <c r="E2349" s="41" t="s">
        <v>366</v>
      </c>
      <c r="F2349" s="41" t="s">
        <v>366</v>
      </c>
      <c r="G2349" s="41" t="s">
        <v>366</v>
      </c>
      <c r="H2349" s="41" t="s">
        <v>366</v>
      </c>
      <c r="I2349" s="41" t="s">
        <v>366</v>
      </c>
      <c r="J2349" s="41">
        <v>38871</v>
      </c>
    </row>
    <row r="2350" spans="1:10" x14ac:dyDescent="0.2">
      <c r="A2350" s="41">
        <v>38872</v>
      </c>
      <c r="B2350" s="41" t="s">
        <v>366</v>
      </c>
      <c r="C2350" s="41" t="s">
        <v>366</v>
      </c>
      <c r="D2350" s="41">
        <v>38898</v>
      </c>
      <c r="E2350" s="41" t="s">
        <v>366</v>
      </c>
      <c r="F2350" s="41" t="s">
        <v>366</v>
      </c>
      <c r="G2350" s="41" t="s">
        <v>366</v>
      </c>
      <c r="H2350" s="41" t="s">
        <v>366</v>
      </c>
      <c r="I2350" s="41" t="s">
        <v>366</v>
      </c>
      <c r="J2350" s="41">
        <v>38872</v>
      </c>
    </row>
    <row r="2351" spans="1:10" x14ac:dyDescent="0.2">
      <c r="A2351" s="41">
        <v>38873</v>
      </c>
      <c r="B2351" s="41" t="s">
        <v>366</v>
      </c>
      <c r="C2351" s="41" t="s">
        <v>366</v>
      </c>
      <c r="D2351" s="41">
        <v>38898</v>
      </c>
      <c r="E2351" s="41" t="s">
        <v>366</v>
      </c>
      <c r="F2351" s="41" t="s">
        <v>366</v>
      </c>
      <c r="G2351" s="41" t="s">
        <v>366</v>
      </c>
      <c r="H2351" s="41" t="s">
        <v>366</v>
      </c>
      <c r="I2351" s="41" t="s">
        <v>366</v>
      </c>
      <c r="J2351" s="41">
        <v>38873</v>
      </c>
    </row>
    <row r="2352" spans="1:10" x14ac:dyDescent="0.2">
      <c r="A2352" s="41">
        <v>38874</v>
      </c>
      <c r="B2352" s="41" t="s">
        <v>366</v>
      </c>
      <c r="C2352" s="41" t="s">
        <v>366</v>
      </c>
      <c r="D2352" s="41">
        <v>38898</v>
      </c>
      <c r="E2352" s="41" t="s">
        <v>366</v>
      </c>
      <c r="F2352" s="41" t="s">
        <v>366</v>
      </c>
      <c r="G2352" s="41" t="s">
        <v>366</v>
      </c>
      <c r="H2352" s="41" t="s">
        <v>366</v>
      </c>
      <c r="I2352" s="41" t="s">
        <v>366</v>
      </c>
      <c r="J2352" s="41">
        <v>38874</v>
      </c>
    </row>
    <row r="2353" spans="1:10" x14ac:dyDescent="0.2">
      <c r="A2353" s="41">
        <v>38875</v>
      </c>
      <c r="B2353" s="41" t="s">
        <v>366</v>
      </c>
      <c r="C2353" s="41" t="s">
        <v>366</v>
      </c>
      <c r="D2353" s="41">
        <v>38898</v>
      </c>
      <c r="E2353" s="41" t="s">
        <v>366</v>
      </c>
      <c r="F2353" s="41" t="s">
        <v>366</v>
      </c>
      <c r="G2353" s="41" t="s">
        <v>366</v>
      </c>
      <c r="H2353" s="41" t="s">
        <v>366</v>
      </c>
      <c r="I2353" s="41" t="s">
        <v>366</v>
      </c>
      <c r="J2353" s="41">
        <v>38875</v>
      </c>
    </row>
    <row r="2354" spans="1:10" x14ac:dyDescent="0.2">
      <c r="A2354" s="41">
        <v>38876</v>
      </c>
      <c r="B2354" s="41" t="s">
        <v>366</v>
      </c>
      <c r="C2354" s="41" t="s">
        <v>366</v>
      </c>
      <c r="D2354" s="41">
        <v>38898</v>
      </c>
      <c r="E2354" s="41" t="s">
        <v>366</v>
      </c>
      <c r="F2354" s="41" t="s">
        <v>366</v>
      </c>
      <c r="G2354" s="41" t="s">
        <v>366</v>
      </c>
      <c r="H2354" s="41" t="s">
        <v>366</v>
      </c>
      <c r="I2354" s="41" t="s">
        <v>366</v>
      </c>
      <c r="J2354" s="41">
        <v>38876</v>
      </c>
    </row>
    <row r="2355" spans="1:10" x14ac:dyDescent="0.2">
      <c r="A2355" s="41">
        <v>38877</v>
      </c>
      <c r="B2355" s="41" t="s">
        <v>366</v>
      </c>
      <c r="C2355" s="41" t="s">
        <v>366</v>
      </c>
      <c r="D2355" s="41">
        <v>38898</v>
      </c>
      <c r="E2355" s="41" t="s">
        <v>366</v>
      </c>
      <c r="F2355" s="41" t="s">
        <v>366</v>
      </c>
      <c r="G2355" s="41" t="s">
        <v>366</v>
      </c>
      <c r="H2355" s="41" t="s">
        <v>366</v>
      </c>
      <c r="I2355" s="41" t="s">
        <v>366</v>
      </c>
      <c r="J2355" s="41">
        <v>38877</v>
      </c>
    </row>
    <row r="2356" spans="1:10" x14ac:dyDescent="0.2">
      <c r="A2356" s="41">
        <v>38878</v>
      </c>
      <c r="B2356" s="41" t="s">
        <v>366</v>
      </c>
      <c r="C2356" s="41" t="s">
        <v>366</v>
      </c>
      <c r="D2356" s="41">
        <v>38898</v>
      </c>
      <c r="E2356" s="41" t="s">
        <v>366</v>
      </c>
      <c r="F2356" s="41" t="s">
        <v>366</v>
      </c>
      <c r="G2356" s="41" t="s">
        <v>366</v>
      </c>
      <c r="H2356" s="41" t="s">
        <v>366</v>
      </c>
      <c r="I2356" s="41" t="s">
        <v>366</v>
      </c>
      <c r="J2356" s="41">
        <v>38878</v>
      </c>
    </row>
    <row r="2357" spans="1:10" x14ac:dyDescent="0.2">
      <c r="A2357" s="41">
        <v>38879</v>
      </c>
      <c r="B2357" s="41" t="s">
        <v>366</v>
      </c>
      <c r="C2357" s="41" t="s">
        <v>366</v>
      </c>
      <c r="D2357" s="41">
        <v>38898</v>
      </c>
      <c r="E2357" s="41" t="s">
        <v>366</v>
      </c>
      <c r="F2357" s="41" t="s">
        <v>366</v>
      </c>
      <c r="G2357" s="41" t="s">
        <v>366</v>
      </c>
      <c r="H2357" s="41" t="s">
        <v>366</v>
      </c>
      <c r="I2357" s="41" t="s">
        <v>366</v>
      </c>
      <c r="J2357" s="41">
        <v>38879</v>
      </c>
    </row>
    <row r="2358" spans="1:10" x14ac:dyDescent="0.2">
      <c r="A2358" s="41">
        <v>38880</v>
      </c>
      <c r="B2358" s="41" t="s">
        <v>366</v>
      </c>
      <c r="C2358" s="41" t="s">
        <v>366</v>
      </c>
      <c r="D2358" s="41">
        <v>38898</v>
      </c>
      <c r="E2358" s="41" t="s">
        <v>366</v>
      </c>
      <c r="F2358" s="41" t="s">
        <v>366</v>
      </c>
      <c r="G2358" s="41" t="s">
        <v>366</v>
      </c>
      <c r="H2358" s="41" t="s">
        <v>366</v>
      </c>
      <c r="I2358" s="41" t="s">
        <v>366</v>
      </c>
      <c r="J2358" s="41">
        <v>38880</v>
      </c>
    </row>
    <row r="2359" spans="1:10" x14ac:dyDescent="0.2">
      <c r="A2359" s="41">
        <v>38881</v>
      </c>
      <c r="B2359" s="41" t="s">
        <v>366</v>
      </c>
      <c r="C2359" s="41" t="s">
        <v>366</v>
      </c>
      <c r="D2359" s="41">
        <v>38898</v>
      </c>
      <c r="E2359" s="41" t="s">
        <v>366</v>
      </c>
      <c r="F2359" s="41" t="s">
        <v>366</v>
      </c>
      <c r="G2359" s="41" t="s">
        <v>366</v>
      </c>
      <c r="H2359" s="41" t="s">
        <v>366</v>
      </c>
      <c r="I2359" s="41" t="s">
        <v>366</v>
      </c>
      <c r="J2359" s="41">
        <v>38881</v>
      </c>
    </row>
    <row r="2360" spans="1:10" x14ac:dyDescent="0.2">
      <c r="A2360" s="41">
        <v>38882</v>
      </c>
      <c r="B2360" s="41" t="s">
        <v>366</v>
      </c>
      <c r="C2360" s="41" t="s">
        <v>366</v>
      </c>
      <c r="D2360" s="41">
        <v>38898</v>
      </c>
      <c r="E2360" s="41" t="s">
        <v>366</v>
      </c>
      <c r="F2360" s="41" t="s">
        <v>366</v>
      </c>
      <c r="G2360" s="41" t="s">
        <v>366</v>
      </c>
      <c r="H2360" s="41" t="s">
        <v>366</v>
      </c>
      <c r="I2360" s="41" t="s">
        <v>366</v>
      </c>
      <c r="J2360" s="41">
        <v>38882</v>
      </c>
    </row>
    <row r="2361" spans="1:10" x14ac:dyDescent="0.2">
      <c r="A2361" s="41">
        <v>38883</v>
      </c>
      <c r="B2361" s="41" t="s">
        <v>366</v>
      </c>
      <c r="C2361" s="41" t="s">
        <v>366</v>
      </c>
      <c r="D2361" s="41">
        <v>38898</v>
      </c>
      <c r="E2361" s="41" t="s">
        <v>366</v>
      </c>
      <c r="F2361" s="41" t="s">
        <v>366</v>
      </c>
      <c r="G2361" s="41" t="s">
        <v>366</v>
      </c>
      <c r="H2361" s="41" t="s">
        <v>366</v>
      </c>
      <c r="I2361" s="41" t="s">
        <v>366</v>
      </c>
      <c r="J2361" s="41">
        <v>38883</v>
      </c>
    </row>
    <row r="2362" spans="1:10" x14ac:dyDescent="0.2">
      <c r="A2362" s="41">
        <v>38884</v>
      </c>
      <c r="B2362" s="41" t="s">
        <v>366</v>
      </c>
      <c r="C2362" s="41" t="s">
        <v>366</v>
      </c>
      <c r="D2362" s="41">
        <v>38898</v>
      </c>
      <c r="E2362" s="41" t="s">
        <v>366</v>
      </c>
      <c r="F2362" s="41" t="s">
        <v>366</v>
      </c>
      <c r="G2362" s="41" t="s">
        <v>366</v>
      </c>
      <c r="H2362" s="41" t="s">
        <v>366</v>
      </c>
      <c r="I2362" s="41" t="s">
        <v>366</v>
      </c>
      <c r="J2362" s="41">
        <v>38884</v>
      </c>
    </row>
    <row r="2363" spans="1:10" x14ac:dyDescent="0.2">
      <c r="A2363" s="41">
        <v>38885</v>
      </c>
      <c r="B2363" s="41" t="s">
        <v>366</v>
      </c>
      <c r="C2363" s="41" t="s">
        <v>366</v>
      </c>
      <c r="D2363" s="41">
        <v>38898</v>
      </c>
      <c r="E2363" s="41" t="s">
        <v>366</v>
      </c>
      <c r="F2363" s="41" t="s">
        <v>366</v>
      </c>
      <c r="G2363" s="41" t="s">
        <v>366</v>
      </c>
      <c r="H2363" s="41" t="s">
        <v>366</v>
      </c>
      <c r="I2363" s="41" t="s">
        <v>366</v>
      </c>
      <c r="J2363" s="41">
        <v>38885</v>
      </c>
    </row>
    <row r="2364" spans="1:10" x14ac:dyDescent="0.2">
      <c r="A2364" s="41">
        <v>38886</v>
      </c>
      <c r="B2364" s="41" t="s">
        <v>366</v>
      </c>
      <c r="C2364" s="41" t="s">
        <v>366</v>
      </c>
      <c r="D2364" s="41">
        <v>38898</v>
      </c>
      <c r="E2364" s="41" t="s">
        <v>366</v>
      </c>
      <c r="F2364" s="41" t="s">
        <v>366</v>
      </c>
      <c r="G2364" s="41" t="s">
        <v>366</v>
      </c>
      <c r="H2364" s="41" t="s">
        <v>366</v>
      </c>
      <c r="I2364" s="41" t="s">
        <v>366</v>
      </c>
      <c r="J2364" s="41">
        <v>38886</v>
      </c>
    </row>
    <row r="2365" spans="1:10" x14ac:dyDescent="0.2">
      <c r="A2365" s="41">
        <v>38887</v>
      </c>
      <c r="B2365" s="41" t="s">
        <v>366</v>
      </c>
      <c r="C2365" s="41" t="s">
        <v>366</v>
      </c>
      <c r="D2365" s="41">
        <v>38898</v>
      </c>
      <c r="E2365" s="41" t="s">
        <v>366</v>
      </c>
      <c r="F2365" s="41" t="s">
        <v>366</v>
      </c>
      <c r="G2365" s="41" t="s">
        <v>366</v>
      </c>
      <c r="H2365" s="41" t="s">
        <v>366</v>
      </c>
      <c r="I2365" s="41" t="s">
        <v>366</v>
      </c>
      <c r="J2365" s="41">
        <v>38887</v>
      </c>
    </row>
    <row r="2366" spans="1:10" x14ac:dyDescent="0.2">
      <c r="A2366" s="41">
        <v>38888</v>
      </c>
      <c r="B2366" s="41" t="s">
        <v>366</v>
      </c>
      <c r="C2366" s="41" t="s">
        <v>366</v>
      </c>
      <c r="D2366" s="41">
        <v>38898</v>
      </c>
      <c r="E2366" s="41" t="s">
        <v>366</v>
      </c>
      <c r="F2366" s="41" t="s">
        <v>366</v>
      </c>
      <c r="G2366" s="41" t="s">
        <v>366</v>
      </c>
      <c r="H2366" s="41" t="s">
        <v>366</v>
      </c>
      <c r="I2366" s="41" t="s">
        <v>366</v>
      </c>
      <c r="J2366" s="41">
        <v>38888</v>
      </c>
    </row>
    <row r="2367" spans="1:10" x14ac:dyDescent="0.2">
      <c r="A2367" s="41">
        <v>38889</v>
      </c>
      <c r="B2367" s="41" t="s">
        <v>366</v>
      </c>
      <c r="C2367" s="41" t="s">
        <v>366</v>
      </c>
      <c r="D2367" s="41">
        <v>38898</v>
      </c>
      <c r="E2367" s="41" t="s">
        <v>366</v>
      </c>
      <c r="F2367" s="41" t="s">
        <v>366</v>
      </c>
      <c r="G2367" s="41" t="s">
        <v>366</v>
      </c>
      <c r="H2367" s="41" t="s">
        <v>366</v>
      </c>
      <c r="I2367" s="41" t="s">
        <v>366</v>
      </c>
      <c r="J2367" s="41">
        <v>38889</v>
      </c>
    </row>
    <row r="2368" spans="1:10" x14ac:dyDescent="0.2">
      <c r="A2368" s="41">
        <v>38890</v>
      </c>
      <c r="B2368" s="41" t="s">
        <v>366</v>
      </c>
      <c r="C2368" s="41" t="s">
        <v>366</v>
      </c>
      <c r="D2368" s="41">
        <v>38898</v>
      </c>
      <c r="E2368" s="41" t="s">
        <v>366</v>
      </c>
      <c r="F2368" s="41" t="s">
        <v>366</v>
      </c>
      <c r="G2368" s="41" t="s">
        <v>366</v>
      </c>
      <c r="H2368" s="41" t="s">
        <v>366</v>
      </c>
      <c r="I2368" s="41" t="s">
        <v>366</v>
      </c>
      <c r="J2368" s="41">
        <v>38890</v>
      </c>
    </row>
    <row r="2369" spans="1:10" x14ac:dyDescent="0.2">
      <c r="A2369" s="41">
        <v>38891</v>
      </c>
      <c r="B2369" s="41" t="s">
        <v>366</v>
      </c>
      <c r="C2369" s="41" t="s">
        <v>366</v>
      </c>
      <c r="D2369" s="41">
        <v>38898</v>
      </c>
      <c r="E2369" s="41" t="s">
        <v>366</v>
      </c>
      <c r="F2369" s="41" t="s">
        <v>366</v>
      </c>
      <c r="G2369" s="41" t="s">
        <v>366</v>
      </c>
      <c r="H2369" s="41" t="s">
        <v>366</v>
      </c>
      <c r="I2369" s="41" t="s">
        <v>366</v>
      </c>
      <c r="J2369" s="41">
        <v>38891</v>
      </c>
    </row>
    <row r="2370" spans="1:10" x14ac:dyDescent="0.2">
      <c r="A2370" s="41">
        <v>38892</v>
      </c>
      <c r="B2370" s="41" t="s">
        <v>366</v>
      </c>
      <c r="C2370" s="41" t="s">
        <v>366</v>
      </c>
      <c r="D2370" s="41">
        <v>38898</v>
      </c>
      <c r="E2370" s="41" t="s">
        <v>366</v>
      </c>
      <c r="F2370" s="41" t="s">
        <v>366</v>
      </c>
      <c r="G2370" s="41" t="s">
        <v>366</v>
      </c>
      <c r="H2370" s="41" t="s">
        <v>366</v>
      </c>
      <c r="I2370" s="41" t="s">
        <v>366</v>
      </c>
      <c r="J2370" s="41">
        <v>38892</v>
      </c>
    </row>
    <row r="2371" spans="1:10" x14ac:dyDescent="0.2">
      <c r="A2371" s="41">
        <v>38893</v>
      </c>
      <c r="B2371" s="41" t="s">
        <v>366</v>
      </c>
      <c r="C2371" s="41" t="s">
        <v>366</v>
      </c>
      <c r="D2371" s="41">
        <v>38898</v>
      </c>
      <c r="E2371" s="41" t="s">
        <v>366</v>
      </c>
      <c r="F2371" s="41" t="s">
        <v>366</v>
      </c>
      <c r="G2371" s="41" t="s">
        <v>366</v>
      </c>
      <c r="H2371" s="41" t="s">
        <v>366</v>
      </c>
      <c r="I2371" s="41" t="s">
        <v>366</v>
      </c>
      <c r="J2371" s="41">
        <v>38893</v>
      </c>
    </row>
    <row r="2372" spans="1:10" x14ac:dyDescent="0.2">
      <c r="A2372" s="41">
        <v>38894</v>
      </c>
      <c r="B2372" s="41" t="s">
        <v>366</v>
      </c>
      <c r="C2372" s="41" t="s">
        <v>366</v>
      </c>
      <c r="D2372" s="41">
        <v>38898</v>
      </c>
      <c r="E2372" s="41" t="s">
        <v>366</v>
      </c>
      <c r="F2372" s="41" t="s">
        <v>366</v>
      </c>
      <c r="G2372" s="41" t="s">
        <v>366</v>
      </c>
      <c r="H2372" s="41" t="s">
        <v>366</v>
      </c>
      <c r="I2372" s="41" t="s">
        <v>366</v>
      </c>
      <c r="J2372" s="41">
        <v>38894</v>
      </c>
    </row>
    <row r="2373" spans="1:10" x14ac:dyDescent="0.2">
      <c r="A2373" s="41">
        <v>38895</v>
      </c>
      <c r="B2373" s="41" t="s">
        <v>366</v>
      </c>
      <c r="C2373" s="41" t="s">
        <v>366</v>
      </c>
      <c r="D2373" s="41">
        <v>38898</v>
      </c>
      <c r="E2373" s="41" t="s">
        <v>366</v>
      </c>
      <c r="F2373" s="41" t="s">
        <v>366</v>
      </c>
      <c r="G2373" s="41" t="s">
        <v>366</v>
      </c>
      <c r="H2373" s="41" t="s">
        <v>366</v>
      </c>
      <c r="I2373" s="41" t="s">
        <v>366</v>
      </c>
      <c r="J2373" s="41">
        <v>38895</v>
      </c>
    </row>
    <row r="2374" spans="1:10" x14ac:dyDescent="0.2">
      <c r="A2374" s="41">
        <v>38896</v>
      </c>
      <c r="B2374" s="41" t="s">
        <v>366</v>
      </c>
      <c r="C2374" s="41" t="s">
        <v>366</v>
      </c>
      <c r="D2374" s="41">
        <v>38898</v>
      </c>
      <c r="E2374" s="41" t="s">
        <v>366</v>
      </c>
      <c r="F2374" s="41" t="s">
        <v>366</v>
      </c>
      <c r="G2374" s="41" t="s">
        <v>366</v>
      </c>
      <c r="H2374" s="41" t="s">
        <v>366</v>
      </c>
      <c r="I2374" s="41" t="s">
        <v>366</v>
      </c>
      <c r="J2374" s="41">
        <v>38896</v>
      </c>
    </row>
    <row r="2375" spans="1:10" x14ac:dyDescent="0.2">
      <c r="A2375" s="41">
        <v>38897</v>
      </c>
      <c r="B2375" s="41" t="s">
        <v>366</v>
      </c>
      <c r="C2375" s="41" t="s">
        <v>366</v>
      </c>
      <c r="D2375" s="41">
        <v>38898</v>
      </c>
      <c r="E2375" s="41" t="s">
        <v>366</v>
      </c>
      <c r="F2375" s="41" t="s">
        <v>366</v>
      </c>
      <c r="G2375" s="41" t="s">
        <v>366</v>
      </c>
      <c r="H2375" s="41" t="s">
        <v>366</v>
      </c>
      <c r="I2375" s="41" t="s">
        <v>366</v>
      </c>
      <c r="J2375" s="41">
        <v>38897</v>
      </c>
    </row>
    <row r="2376" spans="1:10" x14ac:dyDescent="0.2">
      <c r="A2376" s="41">
        <v>38898</v>
      </c>
      <c r="B2376" s="41" t="s">
        <v>366</v>
      </c>
      <c r="C2376" s="41" t="s">
        <v>366</v>
      </c>
      <c r="D2376" s="41">
        <v>38898</v>
      </c>
      <c r="E2376" s="41" t="s">
        <v>366</v>
      </c>
      <c r="F2376" s="41" t="s">
        <v>366</v>
      </c>
      <c r="G2376" s="41" t="s">
        <v>366</v>
      </c>
      <c r="H2376" s="41" t="s">
        <v>366</v>
      </c>
      <c r="I2376" s="41" t="s">
        <v>366</v>
      </c>
      <c r="J2376" s="41">
        <v>38898</v>
      </c>
    </row>
    <row r="2377" spans="1:10" x14ac:dyDescent="0.2">
      <c r="A2377" s="41">
        <v>38899</v>
      </c>
      <c r="B2377" s="41" t="s">
        <v>366</v>
      </c>
      <c r="C2377" s="41" t="s">
        <v>366</v>
      </c>
      <c r="D2377" s="41">
        <v>39263</v>
      </c>
      <c r="E2377" s="41" t="s">
        <v>366</v>
      </c>
      <c r="F2377" s="41" t="s">
        <v>366</v>
      </c>
      <c r="G2377" s="41" t="s">
        <v>366</v>
      </c>
      <c r="H2377" s="41" t="s">
        <v>366</v>
      </c>
      <c r="I2377" s="41" t="s">
        <v>366</v>
      </c>
      <c r="J2377" s="41">
        <v>38899</v>
      </c>
    </row>
    <row r="2378" spans="1:10" x14ac:dyDescent="0.2">
      <c r="A2378" s="41">
        <v>38900</v>
      </c>
      <c r="B2378" s="41" t="s">
        <v>366</v>
      </c>
      <c r="C2378" s="41" t="s">
        <v>366</v>
      </c>
      <c r="D2378" s="41">
        <v>39263</v>
      </c>
      <c r="E2378" s="41" t="s">
        <v>366</v>
      </c>
      <c r="F2378" s="41" t="s">
        <v>366</v>
      </c>
      <c r="G2378" s="41" t="s">
        <v>366</v>
      </c>
      <c r="H2378" s="41" t="s">
        <v>366</v>
      </c>
      <c r="I2378" s="41" t="s">
        <v>366</v>
      </c>
      <c r="J2378" s="41">
        <v>38900</v>
      </c>
    </row>
    <row r="2379" spans="1:10" x14ac:dyDescent="0.2">
      <c r="A2379" s="41">
        <v>38901</v>
      </c>
      <c r="B2379" s="41" t="s">
        <v>366</v>
      </c>
      <c r="C2379" s="41" t="s">
        <v>366</v>
      </c>
      <c r="D2379" s="41">
        <v>39263</v>
      </c>
      <c r="E2379" s="41" t="s">
        <v>366</v>
      </c>
      <c r="F2379" s="41" t="s">
        <v>366</v>
      </c>
      <c r="G2379" s="41" t="s">
        <v>366</v>
      </c>
      <c r="H2379" s="41" t="s">
        <v>366</v>
      </c>
      <c r="I2379" s="41" t="s">
        <v>366</v>
      </c>
      <c r="J2379" s="41">
        <v>38901</v>
      </c>
    </row>
    <row r="2380" spans="1:10" x14ac:dyDescent="0.2">
      <c r="A2380" s="41">
        <v>38902</v>
      </c>
      <c r="B2380" s="41" t="s">
        <v>366</v>
      </c>
      <c r="C2380" s="41" t="s">
        <v>366</v>
      </c>
      <c r="D2380" s="41">
        <v>39263</v>
      </c>
      <c r="E2380" s="41" t="s">
        <v>366</v>
      </c>
      <c r="F2380" s="41" t="s">
        <v>366</v>
      </c>
      <c r="G2380" s="41" t="s">
        <v>366</v>
      </c>
      <c r="H2380" s="41" t="s">
        <v>366</v>
      </c>
      <c r="I2380" s="41" t="s">
        <v>366</v>
      </c>
      <c r="J2380" s="41">
        <v>38902</v>
      </c>
    </row>
    <row r="2381" spans="1:10" x14ac:dyDescent="0.2">
      <c r="A2381" s="41">
        <v>38903</v>
      </c>
      <c r="B2381" s="41" t="s">
        <v>366</v>
      </c>
      <c r="C2381" s="41" t="s">
        <v>366</v>
      </c>
      <c r="D2381" s="41">
        <v>39263</v>
      </c>
      <c r="E2381" s="41" t="s">
        <v>366</v>
      </c>
      <c r="F2381" s="41" t="s">
        <v>366</v>
      </c>
      <c r="G2381" s="41" t="s">
        <v>366</v>
      </c>
      <c r="H2381" s="41" t="s">
        <v>366</v>
      </c>
      <c r="I2381" s="41" t="s">
        <v>366</v>
      </c>
      <c r="J2381" s="41">
        <v>38903</v>
      </c>
    </row>
    <row r="2382" spans="1:10" x14ac:dyDescent="0.2">
      <c r="A2382" s="41">
        <v>38904</v>
      </c>
      <c r="B2382" s="41" t="s">
        <v>366</v>
      </c>
      <c r="C2382" s="41" t="s">
        <v>366</v>
      </c>
      <c r="D2382" s="41">
        <v>39263</v>
      </c>
      <c r="E2382" s="41" t="s">
        <v>366</v>
      </c>
      <c r="F2382" s="41" t="s">
        <v>366</v>
      </c>
      <c r="G2382" s="41" t="s">
        <v>366</v>
      </c>
      <c r="H2382" s="41" t="s">
        <v>366</v>
      </c>
      <c r="I2382" s="41" t="s">
        <v>366</v>
      </c>
      <c r="J2382" s="41">
        <v>38904</v>
      </c>
    </row>
    <row r="2383" spans="1:10" x14ac:dyDescent="0.2">
      <c r="A2383" s="41">
        <v>38905</v>
      </c>
      <c r="B2383" s="41" t="s">
        <v>366</v>
      </c>
      <c r="C2383" s="41" t="s">
        <v>366</v>
      </c>
      <c r="D2383" s="41">
        <v>39263</v>
      </c>
      <c r="E2383" s="41" t="s">
        <v>366</v>
      </c>
      <c r="F2383" s="41" t="s">
        <v>366</v>
      </c>
      <c r="G2383" s="41" t="s">
        <v>366</v>
      </c>
      <c r="H2383" s="41" t="s">
        <v>366</v>
      </c>
      <c r="I2383" s="41" t="s">
        <v>366</v>
      </c>
      <c r="J2383" s="41">
        <v>38905</v>
      </c>
    </row>
    <row r="2384" spans="1:10" x14ac:dyDescent="0.2">
      <c r="A2384" s="41">
        <v>38906</v>
      </c>
      <c r="B2384" s="41" t="s">
        <v>366</v>
      </c>
      <c r="C2384" s="41" t="s">
        <v>366</v>
      </c>
      <c r="D2384" s="41">
        <v>39263</v>
      </c>
      <c r="E2384" s="41" t="s">
        <v>366</v>
      </c>
      <c r="F2384" s="41" t="s">
        <v>366</v>
      </c>
      <c r="G2384" s="41" t="s">
        <v>366</v>
      </c>
      <c r="H2384" s="41" t="s">
        <v>366</v>
      </c>
      <c r="I2384" s="41" t="s">
        <v>366</v>
      </c>
      <c r="J2384" s="41">
        <v>38906</v>
      </c>
    </row>
    <row r="2385" spans="1:10" x14ac:dyDescent="0.2">
      <c r="A2385" s="41">
        <v>38907</v>
      </c>
      <c r="B2385" s="41" t="s">
        <v>366</v>
      </c>
      <c r="C2385" s="41" t="s">
        <v>366</v>
      </c>
      <c r="D2385" s="41">
        <v>39263</v>
      </c>
      <c r="E2385" s="41" t="s">
        <v>366</v>
      </c>
      <c r="F2385" s="41" t="s">
        <v>366</v>
      </c>
      <c r="G2385" s="41" t="s">
        <v>366</v>
      </c>
      <c r="H2385" s="41" t="s">
        <v>366</v>
      </c>
      <c r="I2385" s="41" t="s">
        <v>366</v>
      </c>
      <c r="J2385" s="41">
        <v>38907</v>
      </c>
    </row>
    <row r="2386" spans="1:10" x14ac:dyDescent="0.2">
      <c r="A2386" s="41">
        <v>38908</v>
      </c>
      <c r="B2386" s="41" t="s">
        <v>366</v>
      </c>
      <c r="C2386" s="41" t="s">
        <v>366</v>
      </c>
      <c r="D2386" s="41">
        <v>39263</v>
      </c>
      <c r="E2386" s="41" t="s">
        <v>366</v>
      </c>
      <c r="F2386" s="41" t="s">
        <v>366</v>
      </c>
      <c r="G2386" s="41" t="s">
        <v>366</v>
      </c>
      <c r="H2386" s="41" t="s">
        <v>366</v>
      </c>
      <c r="I2386" s="41" t="s">
        <v>366</v>
      </c>
      <c r="J2386" s="41">
        <v>38908</v>
      </c>
    </row>
    <row r="2387" spans="1:10" x14ac:dyDescent="0.2">
      <c r="A2387" s="41">
        <v>38909</v>
      </c>
      <c r="B2387" s="41" t="s">
        <v>366</v>
      </c>
      <c r="C2387" s="41" t="s">
        <v>366</v>
      </c>
      <c r="D2387" s="41">
        <v>39263</v>
      </c>
      <c r="E2387" s="41" t="s">
        <v>366</v>
      </c>
      <c r="F2387" s="41" t="s">
        <v>366</v>
      </c>
      <c r="G2387" s="41" t="s">
        <v>366</v>
      </c>
      <c r="H2387" s="41" t="s">
        <v>366</v>
      </c>
      <c r="I2387" s="41" t="s">
        <v>366</v>
      </c>
      <c r="J2387" s="41">
        <v>38909</v>
      </c>
    </row>
    <row r="2388" spans="1:10" x14ac:dyDescent="0.2">
      <c r="A2388" s="41">
        <v>38910</v>
      </c>
      <c r="B2388" s="41" t="s">
        <v>366</v>
      </c>
      <c r="C2388" s="41" t="s">
        <v>366</v>
      </c>
      <c r="D2388" s="41">
        <v>39263</v>
      </c>
      <c r="E2388" s="41" t="s">
        <v>366</v>
      </c>
      <c r="F2388" s="41" t="s">
        <v>366</v>
      </c>
      <c r="G2388" s="41" t="s">
        <v>366</v>
      </c>
      <c r="H2388" s="41" t="s">
        <v>366</v>
      </c>
      <c r="I2388" s="41" t="s">
        <v>366</v>
      </c>
      <c r="J2388" s="41">
        <v>38910</v>
      </c>
    </row>
    <row r="2389" spans="1:10" x14ac:dyDescent="0.2">
      <c r="A2389" s="41">
        <v>38911</v>
      </c>
      <c r="B2389" s="41" t="s">
        <v>366</v>
      </c>
      <c r="C2389" s="41" t="s">
        <v>366</v>
      </c>
      <c r="D2389" s="41">
        <v>39263</v>
      </c>
      <c r="E2389" s="41" t="s">
        <v>366</v>
      </c>
      <c r="F2389" s="41" t="s">
        <v>366</v>
      </c>
      <c r="G2389" s="41" t="s">
        <v>366</v>
      </c>
      <c r="H2389" s="41" t="s">
        <v>366</v>
      </c>
      <c r="I2389" s="41" t="s">
        <v>366</v>
      </c>
      <c r="J2389" s="41">
        <v>38911</v>
      </c>
    </row>
    <row r="2390" spans="1:10" x14ac:dyDescent="0.2">
      <c r="A2390" s="41">
        <v>38912</v>
      </c>
      <c r="B2390" s="41" t="s">
        <v>366</v>
      </c>
      <c r="C2390" s="41" t="s">
        <v>366</v>
      </c>
      <c r="D2390" s="41">
        <v>39263</v>
      </c>
      <c r="E2390" s="41" t="s">
        <v>366</v>
      </c>
      <c r="F2390" s="41" t="s">
        <v>366</v>
      </c>
      <c r="G2390" s="41" t="s">
        <v>366</v>
      </c>
      <c r="H2390" s="41" t="s">
        <v>366</v>
      </c>
      <c r="I2390" s="41" t="s">
        <v>366</v>
      </c>
      <c r="J2390" s="41">
        <v>38912</v>
      </c>
    </row>
    <row r="2391" spans="1:10" x14ac:dyDescent="0.2">
      <c r="A2391" s="41">
        <v>38913</v>
      </c>
      <c r="B2391" s="41" t="s">
        <v>366</v>
      </c>
      <c r="C2391" s="41" t="s">
        <v>366</v>
      </c>
      <c r="D2391" s="41">
        <v>39263</v>
      </c>
      <c r="E2391" s="41" t="s">
        <v>366</v>
      </c>
      <c r="F2391" s="41" t="s">
        <v>366</v>
      </c>
      <c r="G2391" s="41" t="s">
        <v>366</v>
      </c>
      <c r="H2391" s="41" t="s">
        <v>366</v>
      </c>
      <c r="I2391" s="41" t="s">
        <v>366</v>
      </c>
      <c r="J2391" s="41">
        <v>38913</v>
      </c>
    </row>
    <row r="2392" spans="1:10" x14ac:dyDescent="0.2">
      <c r="A2392" s="41">
        <v>38914</v>
      </c>
      <c r="B2392" s="41" t="s">
        <v>366</v>
      </c>
      <c r="C2392" s="41" t="s">
        <v>366</v>
      </c>
      <c r="D2392" s="41">
        <v>39263</v>
      </c>
      <c r="E2392" s="41" t="s">
        <v>366</v>
      </c>
      <c r="F2392" s="41" t="s">
        <v>366</v>
      </c>
      <c r="G2392" s="41" t="s">
        <v>366</v>
      </c>
      <c r="H2392" s="41" t="s">
        <v>366</v>
      </c>
      <c r="I2392" s="41" t="s">
        <v>366</v>
      </c>
      <c r="J2392" s="41">
        <v>38914</v>
      </c>
    </row>
    <row r="2393" spans="1:10" x14ac:dyDescent="0.2">
      <c r="A2393" s="41">
        <v>38915</v>
      </c>
      <c r="B2393" s="41" t="s">
        <v>366</v>
      </c>
      <c r="C2393" s="41" t="s">
        <v>366</v>
      </c>
      <c r="D2393" s="41">
        <v>39263</v>
      </c>
      <c r="E2393" s="41" t="s">
        <v>366</v>
      </c>
      <c r="F2393" s="41" t="s">
        <v>366</v>
      </c>
      <c r="G2393" s="41" t="s">
        <v>366</v>
      </c>
      <c r="H2393" s="41" t="s">
        <v>366</v>
      </c>
      <c r="I2393" s="41" t="s">
        <v>366</v>
      </c>
      <c r="J2393" s="41">
        <v>38915</v>
      </c>
    </row>
    <row r="2394" spans="1:10" x14ac:dyDescent="0.2">
      <c r="A2394" s="41">
        <v>38916</v>
      </c>
      <c r="B2394" s="41" t="s">
        <v>366</v>
      </c>
      <c r="C2394" s="41" t="s">
        <v>366</v>
      </c>
      <c r="D2394" s="41">
        <v>39263</v>
      </c>
      <c r="E2394" s="41" t="s">
        <v>366</v>
      </c>
      <c r="F2394" s="41" t="s">
        <v>366</v>
      </c>
      <c r="G2394" s="41" t="s">
        <v>366</v>
      </c>
      <c r="H2394" s="41" t="s">
        <v>366</v>
      </c>
      <c r="I2394" s="41" t="s">
        <v>366</v>
      </c>
      <c r="J2394" s="41">
        <v>38916</v>
      </c>
    </row>
    <row r="2395" spans="1:10" x14ac:dyDescent="0.2">
      <c r="A2395" s="41">
        <v>38917</v>
      </c>
      <c r="B2395" s="41" t="s">
        <v>366</v>
      </c>
      <c r="C2395" s="41" t="s">
        <v>366</v>
      </c>
      <c r="D2395" s="41">
        <v>39263</v>
      </c>
      <c r="E2395" s="41" t="s">
        <v>366</v>
      </c>
      <c r="F2395" s="41" t="s">
        <v>366</v>
      </c>
      <c r="G2395" s="41" t="s">
        <v>366</v>
      </c>
      <c r="H2395" s="41" t="s">
        <v>366</v>
      </c>
      <c r="I2395" s="41" t="s">
        <v>366</v>
      </c>
      <c r="J2395" s="41">
        <v>38917</v>
      </c>
    </row>
    <row r="2396" spans="1:10" x14ac:dyDescent="0.2">
      <c r="A2396" s="41">
        <v>38918</v>
      </c>
      <c r="B2396" s="41" t="s">
        <v>366</v>
      </c>
      <c r="C2396" s="41" t="s">
        <v>366</v>
      </c>
      <c r="D2396" s="41">
        <v>39263</v>
      </c>
      <c r="E2396" s="41" t="s">
        <v>366</v>
      </c>
      <c r="F2396" s="41" t="s">
        <v>366</v>
      </c>
      <c r="G2396" s="41" t="s">
        <v>366</v>
      </c>
      <c r="H2396" s="41" t="s">
        <v>366</v>
      </c>
      <c r="I2396" s="41" t="s">
        <v>366</v>
      </c>
      <c r="J2396" s="41">
        <v>38918</v>
      </c>
    </row>
    <row r="2397" spans="1:10" x14ac:dyDescent="0.2">
      <c r="A2397" s="41">
        <v>38919</v>
      </c>
      <c r="B2397" s="41" t="s">
        <v>366</v>
      </c>
      <c r="C2397" s="41" t="s">
        <v>366</v>
      </c>
      <c r="D2397" s="41">
        <v>39263</v>
      </c>
      <c r="E2397" s="41" t="s">
        <v>366</v>
      </c>
      <c r="F2397" s="41" t="s">
        <v>366</v>
      </c>
      <c r="G2397" s="41" t="s">
        <v>366</v>
      </c>
      <c r="H2397" s="41" t="s">
        <v>366</v>
      </c>
      <c r="I2397" s="41" t="s">
        <v>366</v>
      </c>
      <c r="J2397" s="41">
        <v>38919</v>
      </c>
    </row>
    <row r="2398" spans="1:10" x14ac:dyDescent="0.2">
      <c r="A2398" s="41">
        <v>38920</v>
      </c>
      <c r="B2398" s="41" t="s">
        <v>366</v>
      </c>
      <c r="C2398" s="41" t="s">
        <v>366</v>
      </c>
      <c r="D2398" s="41">
        <v>39263</v>
      </c>
      <c r="E2398" s="41" t="s">
        <v>366</v>
      </c>
      <c r="F2398" s="41" t="s">
        <v>366</v>
      </c>
      <c r="G2398" s="41" t="s">
        <v>366</v>
      </c>
      <c r="H2398" s="41" t="s">
        <v>366</v>
      </c>
      <c r="I2398" s="41" t="s">
        <v>366</v>
      </c>
      <c r="J2398" s="41">
        <v>38920</v>
      </c>
    </row>
    <row r="2399" spans="1:10" x14ac:dyDescent="0.2">
      <c r="A2399" s="41">
        <v>38921</v>
      </c>
      <c r="B2399" s="41" t="s">
        <v>366</v>
      </c>
      <c r="C2399" s="41" t="s">
        <v>366</v>
      </c>
      <c r="D2399" s="41">
        <v>39263</v>
      </c>
      <c r="E2399" s="41" t="s">
        <v>366</v>
      </c>
      <c r="F2399" s="41" t="s">
        <v>366</v>
      </c>
      <c r="G2399" s="41" t="s">
        <v>366</v>
      </c>
      <c r="H2399" s="41" t="s">
        <v>366</v>
      </c>
      <c r="I2399" s="41" t="s">
        <v>366</v>
      </c>
      <c r="J2399" s="41">
        <v>38921</v>
      </c>
    </row>
    <row r="2400" spans="1:10" x14ac:dyDescent="0.2">
      <c r="A2400" s="41">
        <v>38922</v>
      </c>
      <c r="B2400" s="41" t="s">
        <v>366</v>
      </c>
      <c r="C2400" s="41" t="s">
        <v>366</v>
      </c>
      <c r="D2400" s="41">
        <v>39263</v>
      </c>
      <c r="E2400" s="41" t="s">
        <v>366</v>
      </c>
      <c r="F2400" s="41" t="s">
        <v>366</v>
      </c>
      <c r="G2400" s="41" t="s">
        <v>366</v>
      </c>
      <c r="H2400" s="41" t="s">
        <v>366</v>
      </c>
      <c r="I2400" s="41" t="s">
        <v>366</v>
      </c>
      <c r="J2400" s="41">
        <v>38922</v>
      </c>
    </row>
    <row r="2401" spans="1:10" x14ac:dyDescent="0.2">
      <c r="A2401" s="41">
        <v>38923</v>
      </c>
      <c r="B2401" s="41" t="s">
        <v>366</v>
      </c>
      <c r="C2401" s="41" t="s">
        <v>366</v>
      </c>
      <c r="D2401" s="41">
        <v>39263</v>
      </c>
      <c r="E2401" s="41" t="s">
        <v>366</v>
      </c>
      <c r="F2401" s="41" t="s">
        <v>366</v>
      </c>
      <c r="G2401" s="41" t="s">
        <v>366</v>
      </c>
      <c r="H2401" s="41" t="s">
        <v>366</v>
      </c>
      <c r="I2401" s="41" t="s">
        <v>366</v>
      </c>
      <c r="J2401" s="41">
        <v>38923</v>
      </c>
    </row>
    <row r="2402" spans="1:10" x14ac:dyDescent="0.2">
      <c r="A2402" s="41">
        <v>38924</v>
      </c>
      <c r="B2402" s="41" t="s">
        <v>366</v>
      </c>
      <c r="C2402" s="41" t="s">
        <v>366</v>
      </c>
      <c r="D2402" s="41">
        <v>39263</v>
      </c>
      <c r="E2402" s="41" t="s">
        <v>366</v>
      </c>
      <c r="F2402" s="41" t="s">
        <v>366</v>
      </c>
      <c r="G2402" s="41" t="s">
        <v>366</v>
      </c>
      <c r="H2402" s="41" t="s">
        <v>366</v>
      </c>
      <c r="I2402" s="41" t="s">
        <v>366</v>
      </c>
      <c r="J2402" s="41">
        <v>38924</v>
      </c>
    </row>
    <row r="2403" spans="1:10" x14ac:dyDescent="0.2">
      <c r="A2403" s="41">
        <v>38925</v>
      </c>
      <c r="B2403" s="41" t="s">
        <v>366</v>
      </c>
      <c r="C2403" s="41" t="s">
        <v>366</v>
      </c>
      <c r="D2403" s="41">
        <v>39263</v>
      </c>
      <c r="E2403" s="41" t="s">
        <v>366</v>
      </c>
      <c r="F2403" s="41" t="s">
        <v>366</v>
      </c>
      <c r="G2403" s="41" t="s">
        <v>366</v>
      </c>
      <c r="H2403" s="41" t="s">
        <v>366</v>
      </c>
      <c r="I2403" s="41" t="s">
        <v>366</v>
      </c>
      <c r="J2403" s="41">
        <v>38925</v>
      </c>
    </row>
    <row r="2404" spans="1:10" x14ac:dyDescent="0.2">
      <c r="A2404" s="41">
        <v>38926</v>
      </c>
      <c r="B2404" s="41" t="s">
        <v>366</v>
      </c>
      <c r="C2404" s="41" t="s">
        <v>366</v>
      </c>
      <c r="D2404" s="41">
        <v>39263</v>
      </c>
      <c r="E2404" s="41" t="s">
        <v>366</v>
      </c>
      <c r="F2404" s="41" t="s">
        <v>366</v>
      </c>
      <c r="G2404" s="41" t="s">
        <v>366</v>
      </c>
      <c r="H2404" s="41" t="s">
        <v>366</v>
      </c>
      <c r="I2404" s="41" t="s">
        <v>366</v>
      </c>
      <c r="J2404" s="41">
        <v>38926</v>
      </c>
    </row>
    <row r="2405" spans="1:10" x14ac:dyDescent="0.2">
      <c r="A2405" s="41">
        <v>38927</v>
      </c>
      <c r="B2405" s="41" t="s">
        <v>366</v>
      </c>
      <c r="C2405" s="41" t="s">
        <v>366</v>
      </c>
      <c r="D2405" s="41">
        <v>39263</v>
      </c>
      <c r="E2405" s="41" t="s">
        <v>366</v>
      </c>
      <c r="F2405" s="41" t="s">
        <v>366</v>
      </c>
      <c r="G2405" s="41" t="s">
        <v>366</v>
      </c>
      <c r="H2405" s="41" t="s">
        <v>366</v>
      </c>
      <c r="I2405" s="41" t="s">
        <v>366</v>
      </c>
      <c r="J2405" s="41">
        <v>38927</v>
      </c>
    </row>
    <row r="2406" spans="1:10" x14ac:dyDescent="0.2">
      <c r="A2406" s="41">
        <v>38928</v>
      </c>
      <c r="B2406" s="41" t="s">
        <v>366</v>
      </c>
      <c r="C2406" s="41" t="s">
        <v>366</v>
      </c>
      <c r="D2406" s="41">
        <v>39263</v>
      </c>
      <c r="E2406" s="41" t="s">
        <v>366</v>
      </c>
      <c r="F2406" s="41" t="s">
        <v>366</v>
      </c>
      <c r="G2406" s="41" t="s">
        <v>366</v>
      </c>
      <c r="H2406" s="41" t="s">
        <v>366</v>
      </c>
      <c r="I2406" s="41" t="s">
        <v>366</v>
      </c>
      <c r="J2406" s="41">
        <v>38928</v>
      </c>
    </row>
    <row r="2407" spans="1:10" x14ac:dyDescent="0.2">
      <c r="A2407" s="41">
        <v>38929</v>
      </c>
      <c r="B2407" s="41" t="s">
        <v>366</v>
      </c>
      <c r="C2407" s="41" t="s">
        <v>366</v>
      </c>
      <c r="D2407" s="41">
        <v>39263</v>
      </c>
      <c r="E2407" s="41" t="s">
        <v>366</v>
      </c>
      <c r="F2407" s="41" t="s">
        <v>366</v>
      </c>
      <c r="G2407" s="41" t="s">
        <v>366</v>
      </c>
      <c r="H2407" s="41" t="s">
        <v>366</v>
      </c>
      <c r="I2407" s="41" t="s">
        <v>366</v>
      </c>
      <c r="J2407" s="41">
        <v>38928</v>
      </c>
    </row>
    <row r="2408" spans="1:10" x14ac:dyDescent="0.2">
      <c r="A2408" s="41">
        <v>38930</v>
      </c>
      <c r="B2408" s="41" t="s">
        <v>366</v>
      </c>
      <c r="C2408" s="41" t="s">
        <v>366</v>
      </c>
      <c r="D2408" s="41">
        <v>39263</v>
      </c>
      <c r="E2408" s="41" t="s">
        <v>366</v>
      </c>
      <c r="F2408" s="41" t="s">
        <v>366</v>
      </c>
      <c r="G2408" s="41" t="s">
        <v>366</v>
      </c>
      <c r="H2408" s="41" t="s">
        <v>366</v>
      </c>
      <c r="I2408" s="41" t="s">
        <v>366</v>
      </c>
      <c r="J2408" s="41">
        <v>38930</v>
      </c>
    </row>
    <row r="2409" spans="1:10" x14ac:dyDescent="0.2">
      <c r="A2409" s="41">
        <v>38931</v>
      </c>
      <c r="B2409" s="41" t="s">
        <v>366</v>
      </c>
      <c r="C2409" s="41" t="s">
        <v>366</v>
      </c>
      <c r="D2409" s="41">
        <v>39263</v>
      </c>
      <c r="E2409" s="41" t="s">
        <v>366</v>
      </c>
      <c r="F2409" s="41" t="s">
        <v>366</v>
      </c>
      <c r="G2409" s="41" t="s">
        <v>366</v>
      </c>
      <c r="H2409" s="41" t="s">
        <v>366</v>
      </c>
      <c r="I2409" s="41" t="s">
        <v>366</v>
      </c>
      <c r="J2409" s="41">
        <v>38931</v>
      </c>
    </row>
    <row r="2410" spans="1:10" x14ac:dyDescent="0.2">
      <c r="A2410" s="41">
        <v>38932</v>
      </c>
      <c r="B2410" s="41" t="s">
        <v>366</v>
      </c>
      <c r="C2410" s="41" t="s">
        <v>366</v>
      </c>
      <c r="D2410" s="41">
        <v>39263</v>
      </c>
      <c r="E2410" s="41" t="s">
        <v>366</v>
      </c>
      <c r="F2410" s="41" t="s">
        <v>366</v>
      </c>
      <c r="G2410" s="41" t="s">
        <v>366</v>
      </c>
      <c r="H2410" s="41" t="s">
        <v>366</v>
      </c>
      <c r="I2410" s="41" t="s">
        <v>366</v>
      </c>
      <c r="J2410" s="41">
        <v>38932</v>
      </c>
    </row>
    <row r="2411" spans="1:10" x14ac:dyDescent="0.2">
      <c r="A2411" s="41">
        <v>38933</v>
      </c>
      <c r="B2411" s="41" t="s">
        <v>366</v>
      </c>
      <c r="C2411" s="41" t="s">
        <v>366</v>
      </c>
      <c r="D2411" s="41">
        <v>39263</v>
      </c>
      <c r="E2411" s="41" t="s">
        <v>366</v>
      </c>
      <c r="F2411" s="41" t="s">
        <v>366</v>
      </c>
      <c r="G2411" s="41" t="s">
        <v>366</v>
      </c>
      <c r="H2411" s="41" t="s">
        <v>366</v>
      </c>
      <c r="I2411" s="41" t="s">
        <v>366</v>
      </c>
      <c r="J2411" s="41">
        <v>38933</v>
      </c>
    </row>
    <row r="2412" spans="1:10" x14ac:dyDescent="0.2">
      <c r="A2412" s="41">
        <v>38934</v>
      </c>
      <c r="B2412" s="41" t="s">
        <v>366</v>
      </c>
      <c r="C2412" s="41" t="s">
        <v>366</v>
      </c>
      <c r="D2412" s="41">
        <v>39263</v>
      </c>
      <c r="E2412" s="41" t="s">
        <v>366</v>
      </c>
      <c r="F2412" s="41" t="s">
        <v>366</v>
      </c>
      <c r="G2412" s="41" t="s">
        <v>366</v>
      </c>
      <c r="H2412" s="41" t="s">
        <v>366</v>
      </c>
      <c r="I2412" s="41" t="s">
        <v>366</v>
      </c>
      <c r="J2412" s="41">
        <v>38934</v>
      </c>
    </row>
    <row r="2413" spans="1:10" x14ac:dyDescent="0.2">
      <c r="A2413" s="41">
        <v>38935</v>
      </c>
      <c r="B2413" s="41" t="s">
        <v>366</v>
      </c>
      <c r="C2413" s="41" t="s">
        <v>366</v>
      </c>
      <c r="D2413" s="41">
        <v>39263</v>
      </c>
      <c r="E2413" s="41" t="s">
        <v>366</v>
      </c>
      <c r="F2413" s="41" t="s">
        <v>366</v>
      </c>
      <c r="G2413" s="41" t="s">
        <v>366</v>
      </c>
      <c r="H2413" s="41" t="s">
        <v>366</v>
      </c>
      <c r="I2413" s="41" t="s">
        <v>366</v>
      </c>
      <c r="J2413" s="41">
        <v>38935</v>
      </c>
    </row>
    <row r="2414" spans="1:10" x14ac:dyDescent="0.2">
      <c r="A2414" s="41">
        <v>38936</v>
      </c>
      <c r="B2414" s="41" t="s">
        <v>366</v>
      </c>
      <c r="C2414" s="41" t="s">
        <v>366</v>
      </c>
      <c r="D2414" s="41">
        <v>39263</v>
      </c>
      <c r="E2414" s="41" t="s">
        <v>366</v>
      </c>
      <c r="F2414" s="41" t="s">
        <v>366</v>
      </c>
      <c r="G2414" s="41" t="s">
        <v>366</v>
      </c>
      <c r="H2414" s="41" t="s">
        <v>366</v>
      </c>
      <c r="I2414" s="41" t="s">
        <v>366</v>
      </c>
      <c r="J2414" s="41">
        <v>38936</v>
      </c>
    </row>
    <row r="2415" spans="1:10" x14ac:dyDescent="0.2">
      <c r="A2415" s="41">
        <v>38937</v>
      </c>
      <c r="B2415" s="41" t="s">
        <v>366</v>
      </c>
      <c r="C2415" s="41" t="s">
        <v>366</v>
      </c>
      <c r="D2415" s="41">
        <v>39263</v>
      </c>
      <c r="E2415" s="41" t="s">
        <v>366</v>
      </c>
      <c r="F2415" s="41" t="s">
        <v>366</v>
      </c>
      <c r="G2415" s="41" t="s">
        <v>366</v>
      </c>
      <c r="H2415" s="41" t="s">
        <v>366</v>
      </c>
      <c r="I2415" s="41" t="s">
        <v>366</v>
      </c>
      <c r="J2415" s="41">
        <v>38937</v>
      </c>
    </row>
    <row r="2416" spans="1:10" x14ac:dyDescent="0.2">
      <c r="A2416" s="41">
        <v>38938</v>
      </c>
      <c r="B2416" s="41" t="s">
        <v>366</v>
      </c>
      <c r="C2416" s="41" t="s">
        <v>366</v>
      </c>
      <c r="D2416" s="41">
        <v>39263</v>
      </c>
      <c r="E2416" s="41" t="s">
        <v>366</v>
      </c>
      <c r="F2416" s="41" t="s">
        <v>366</v>
      </c>
      <c r="G2416" s="41" t="s">
        <v>366</v>
      </c>
      <c r="H2416" s="41" t="s">
        <v>366</v>
      </c>
      <c r="I2416" s="41" t="s">
        <v>366</v>
      </c>
      <c r="J2416" s="41">
        <v>38938</v>
      </c>
    </row>
    <row r="2417" spans="1:10" x14ac:dyDescent="0.2">
      <c r="A2417" s="41">
        <v>38939</v>
      </c>
      <c r="B2417" s="41" t="s">
        <v>366</v>
      </c>
      <c r="C2417" s="41" t="s">
        <v>366</v>
      </c>
      <c r="D2417" s="41">
        <v>39263</v>
      </c>
      <c r="E2417" s="41" t="s">
        <v>366</v>
      </c>
      <c r="F2417" s="41" t="s">
        <v>366</v>
      </c>
      <c r="G2417" s="41" t="s">
        <v>366</v>
      </c>
      <c r="H2417" s="41" t="s">
        <v>366</v>
      </c>
      <c r="I2417" s="41" t="s">
        <v>366</v>
      </c>
      <c r="J2417" s="41">
        <v>38939</v>
      </c>
    </row>
    <row r="2418" spans="1:10" x14ac:dyDescent="0.2">
      <c r="A2418" s="41">
        <v>38940</v>
      </c>
      <c r="B2418" s="41" t="s">
        <v>366</v>
      </c>
      <c r="C2418" s="41" t="s">
        <v>366</v>
      </c>
      <c r="D2418" s="41">
        <v>39263</v>
      </c>
      <c r="E2418" s="41" t="s">
        <v>366</v>
      </c>
      <c r="F2418" s="41" t="s">
        <v>366</v>
      </c>
      <c r="G2418" s="41" t="s">
        <v>366</v>
      </c>
      <c r="H2418" s="41" t="s">
        <v>366</v>
      </c>
      <c r="I2418" s="41" t="s">
        <v>366</v>
      </c>
      <c r="J2418" s="41">
        <v>38940</v>
      </c>
    </row>
    <row r="2419" spans="1:10" x14ac:dyDescent="0.2">
      <c r="A2419" s="41">
        <v>38941</v>
      </c>
      <c r="B2419" s="41" t="s">
        <v>366</v>
      </c>
      <c r="C2419" s="41" t="s">
        <v>366</v>
      </c>
      <c r="D2419" s="41">
        <v>39263</v>
      </c>
      <c r="E2419" s="41" t="s">
        <v>366</v>
      </c>
      <c r="F2419" s="41" t="s">
        <v>366</v>
      </c>
      <c r="G2419" s="41" t="s">
        <v>366</v>
      </c>
      <c r="H2419" s="41" t="s">
        <v>366</v>
      </c>
      <c r="I2419" s="41" t="s">
        <v>366</v>
      </c>
      <c r="J2419" s="41">
        <v>38941</v>
      </c>
    </row>
    <row r="2420" spans="1:10" x14ac:dyDescent="0.2">
      <c r="A2420" s="41">
        <v>38942</v>
      </c>
      <c r="B2420" s="41" t="s">
        <v>366</v>
      </c>
      <c r="C2420" s="41" t="s">
        <v>366</v>
      </c>
      <c r="D2420" s="41">
        <v>39263</v>
      </c>
      <c r="E2420" s="41" t="s">
        <v>366</v>
      </c>
      <c r="F2420" s="41" t="s">
        <v>366</v>
      </c>
      <c r="G2420" s="41" t="s">
        <v>366</v>
      </c>
      <c r="H2420" s="41" t="s">
        <v>366</v>
      </c>
      <c r="I2420" s="41" t="s">
        <v>366</v>
      </c>
      <c r="J2420" s="41">
        <v>38942</v>
      </c>
    </row>
    <row r="2421" spans="1:10" x14ac:dyDescent="0.2">
      <c r="A2421" s="41">
        <v>38943</v>
      </c>
      <c r="B2421" s="41" t="s">
        <v>366</v>
      </c>
      <c r="C2421" s="41" t="s">
        <v>366</v>
      </c>
      <c r="D2421" s="41">
        <v>39263</v>
      </c>
      <c r="E2421" s="41" t="s">
        <v>366</v>
      </c>
      <c r="F2421" s="41" t="s">
        <v>366</v>
      </c>
      <c r="G2421" s="41" t="s">
        <v>366</v>
      </c>
      <c r="H2421" s="41" t="s">
        <v>366</v>
      </c>
      <c r="I2421" s="41" t="s">
        <v>366</v>
      </c>
      <c r="J2421" s="41">
        <v>38943</v>
      </c>
    </row>
    <row r="2422" spans="1:10" x14ac:dyDescent="0.2">
      <c r="A2422" s="41">
        <v>38944</v>
      </c>
      <c r="B2422" s="41" t="s">
        <v>366</v>
      </c>
      <c r="C2422" s="41" t="s">
        <v>366</v>
      </c>
      <c r="D2422" s="41">
        <v>39263</v>
      </c>
      <c r="E2422" s="41" t="s">
        <v>366</v>
      </c>
      <c r="F2422" s="41" t="s">
        <v>366</v>
      </c>
      <c r="G2422" s="41" t="s">
        <v>366</v>
      </c>
      <c r="H2422" s="41" t="s">
        <v>366</v>
      </c>
      <c r="I2422" s="41" t="s">
        <v>366</v>
      </c>
      <c r="J2422" s="41">
        <v>38944</v>
      </c>
    </row>
    <row r="2423" spans="1:10" x14ac:dyDescent="0.2">
      <c r="A2423" s="41">
        <v>38945</v>
      </c>
      <c r="B2423" s="41" t="s">
        <v>366</v>
      </c>
      <c r="C2423" s="41" t="s">
        <v>366</v>
      </c>
      <c r="D2423" s="41">
        <v>39263</v>
      </c>
      <c r="E2423" s="41" t="s">
        <v>366</v>
      </c>
      <c r="F2423" s="41" t="s">
        <v>366</v>
      </c>
      <c r="G2423" s="41" t="s">
        <v>366</v>
      </c>
      <c r="H2423" s="41" t="s">
        <v>366</v>
      </c>
      <c r="I2423" s="41" t="s">
        <v>366</v>
      </c>
      <c r="J2423" s="41">
        <v>38945</v>
      </c>
    </row>
    <row r="2424" spans="1:10" x14ac:dyDescent="0.2">
      <c r="A2424" s="41">
        <v>38946</v>
      </c>
      <c r="B2424" s="41" t="s">
        <v>366</v>
      </c>
      <c r="C2424" s="41" t="s">
        <v>366</v>
      </c>
      <c r="D2424" s="41">
        <v>39263</v>
      </c>
      <c r="E2424" s="41" t="s">
        <v>366</v>
      </c>
      <c r="F2424" s="41" t="s">
        <v>366</v>
      </c>
      <c r="G2424" s="41" t="s">
        <v>366</v>
      </c>
      <c r="H2424" s="41" t="s">
        <v>366</v>
      </c>
      <c r="I2424" s="41" t="s">
        <v>366</v>
      </c>
      <c r="J2424" s="41">
        <v>38946</v>
      </c>
    </row>
    <row r="2425" spans="1:10" x14ac:dyDescent="0.2">
      <c r="A2425" s="41">
        <v>38947</v>
      </c>
      <c r="B2425" s="41" t="s">
        <v>366</v>
      </c>
      <c r="C2425" s="41" t="s">
        <v>366</v>
      </c>
      <c r="D2425" s="41">
        <v>39263</v>
      </c>
      <c r="E2425" s="41" t="s">
        <v>366</v>
      </c>
      <c r="F2425" s="41" t="s">
        <v>366</v>
      </c>
      <c r="G2425" s="41" t="s">
        <v>366</v>
      </c>
      <c r="H2425" s="41" t="s">
        <v>366</v>
      </c>
      <c r="I2425" s="41" t="s">
        <v>366</v>
      </c>
      <c r="J2425" s="41">
        <v>38947</v>
      </c>
    </row>
    <row r="2426" spans="1:10" x14ac:dyDescent="0.2">
      <c r="A2426" s="41">
        <v>38948</v>
      </c>
      <c r="B2426" s="41" t="s">
        <v>366</v>
      </c>
      <c r="C2426" s="41" t="s">
        <v>366</v>
      </c>
      <c r="D2426" s="41">
        <v>39263</v>
      </c>
      <c r="E2426" s="41" t="s">
        <v>366</v>
      </c>
      <c r="F2426" s="41" t="s">
        <v>366</v>
      </c>
      <c r="G2426" s="41" t="s">
        <v>366</v>
      </c>
      <c r="H2426" s="41" t="s">
        <v>366</v>
      </c>
      <c r="I2426" s="41" t="s">
        <v>366</v>
      </c>
      <c r="J2426" s="41">
        <v>38948</v>
      </c>
    </row>
    <row r="2427" spans="1:10" x14ac:dyDescent="0.2">
      <c r="A2427" s="41">
        <v>38949</v>
      </c>
      <c r="B2427" s="41" t="s">
        <v>366</v>
      </c>
      <c r="C2427" s="41" t="s">
        <v>366</v>
      </c>
      <c r="D2427" s="41">
        <v>39263</v>
      </c>
      <c r="E2427" s="41" t="s">
        <v>366</v>
      </c>
      <c r="F2427" s="41" t="s">
        <v>366</v>
      </c>
      <c r="G2427" s="41" t="s">
        <v>366</v>
      </c>
      <c r="H2427" s="41" t="s">
        <v>366</v>
      </c>
      <c r="I2427" s="41" t="s">
        <v>366</v>
      </c>
      <c r="J2427" s="41">
        <v>38949</v>
      </c>
    </row>
    <row r="2428" spans="1:10" x14ac:dyDescent="0.2">
      <c r="A2428" s="41">
        <v>38950</v>
      </c>
      <c r="B2428" s="41" t="s">
        <v>366</v>
      </c>
      <c r="C2428" s="41" t="s">
        <v>366</v>
      </c>
      <c r="D2428" s="41">
        <v>39263</v>
      </c>
      <c r="E2428" s="41" t="s">
        <v>366</v>
      </c>
      <c r="F2428" s="41" t="s">
        <v>366</v>
      </c>
      <c r="G2428" s="41" t="s">
        <v>366</v>
      </c>
      <c r="H2428" s="41" t="s">
        <v>366</v>
      </c>
      <c r="I2428" s="41" t="s">
        <v>366</v>
      </c>
      <c r="J2428" s="41">
        <v>38950</v>
      </c>
    </row>
    <row r="2429" spans="1:10" x14ac:dyDescent="0.2">
      <c r="A2429" s="41">
        <v>38951</v>
      </c>
      <c r="B2429" s="41" t="s">
        <v>366</v>
      </c>
      <c r="C2429" s="41" t="s">
        <v>366</v>
      </c>
      <c r="D2429" s="41">
        <v>39263</v>
      </c>
      <c r="E2429" s="41" t="s">
        <v>366</v>
      </c>
      <c r="F2429" s="41" t="s">
        <v>366</v>
      </c>
      <c r="G2429" s="41" t="s">
        <v>366</v>
      </c>
      <c r="H2429" s="41" t="s">
        <v>366</v>
      </c>
      <c r="I2429" s="41" t="s">
        <v>366</v>
      </c>
      <c r="J2429" s="41">
        <v>38951</v>
      </c>
    </row>
    <row r="2430" spans="1:10" x14ac:dyDescent="0.2">
      <c r="A2430" s="41">
        <v>38952</v>
      </c>
      <c r="B2430" s="41" t="s">
        <v>366</v>
      </c>
      <c r="C2430" s="41" t="s">
        <v>366</v>
      </c>
      <c r="D2430" s="41">
        <v>39263</v>
      </c>
      <c r="E2430" s="41" t="s">
        <v>366</v>
      </c>
      <c r="F2430" s="41" t="s">
        <v>366</v>
      </c>
      <c r="G2430" s="41" t="s">
        <v>366</v>
      </c>
      <c r="H2430" s="41" t="s">
        <v>366</v>
      </c>
      <c r="I2430" s="41" t="s">
        <v>366</v>
      </c>
      <c r="J2430" s="41">
        <v>38952</v>
      </c>
    </row>
    <row r="2431" spans="1:10" x14ac:dyDescent="0.2">
      <c r="A2431" s="41">
        <v>38953</v>
      </c>
      <c r="B2431" s="41" t="s">
        <v>366</v>
      </c>
      <c r="C2431" s="41" t="s">
        <v>366</v>
      </c>
      <c r="D2431" s="41">
        <v>39263</v>
      </c>
      <c r="E2431" s="41" t="s">
        <v>366</v>
      </c>
      <c r="F2431" s="41" t="s">
        <v>366</v>
      </c>
      <c r="G2431" s="41" t="s">
        <v>366</v>
      </c>
      <c r="H2431" s="41" t="s">
        <v>366</v>
      </c>
      <c r="I2431" s="41" t="s">
        <v>366</v>
      </c>
      <c r="J2431" s="41">
        <v>38953</v>
      </c>
    </row>
    <row r="2432" spans="1:10" x14ac:dyDescent="0.2">
      <c r="A2432" s="41">
        <v>38954</v>
      </c>
      <c r="B2432" s="41" t="s">
        <v>366</v>
      </c>
      <c r="C2432" s="41" t="s">
        <v>366</v>
      </c>
      <c r="D2432" s="41">
        <v>39263</v>
      </c>
      <c r="E2432" s="41" t="s">
        <v>366</v>
      </c>
      <c r="F2432" s="41" t="s">
        <v>366</v>
      </c>
      <c r="G2432" s="41" t="s">
        <v>366</v>
      </c>
      <c r="H2432" s="41" t="s">
        <v>366</v>
      </c>
      <c r="I2432" s="41" t="s">
        <v>366</v>
      </c>
      <c r="J2432" s="41">
        <v>38954</v>
      </c>
    </row>
    <row r="2433" spans="1:10" x14ac:dyDescent="0.2">
      <c r="A2433" s="41">
        <v>38955</v>
      </c>
      <c r="B2433" s="41" t="s">
        <v>366</v>
      </c>
      <c r="C2433" s="41" t="s">
        <v>366</v>
      </c>
      <c r="D2433" s="41">
        <v>39263</v>
      </c>
      <c r="E2433" s="41" t="s">
        <v>366</v>
      </c>
      <c r="F2433" s="41" t="s">
        <v>366</v>
      </c>
      <c r="G2433" s="41" t="s">
        <v>366</v>
      </c>
      <c r="H2433" s="41" t="s">
        <v>366</v>
      </c>
      <c r="I2433" s="41" t="s">
        <v>366</v>
      </c>
      <c r="J2433" s="41">
        <v>38955</v>
      </c>
    </row>
    <row r="2434" spans="1:10" x14ac:dyDescent="0.2">
      <c r="A2434" s="41">
        <v>38956</v>
      </c>
      <c r="B2434" s="41" t="s">
        <v>366</v>
      </c>
      <c r="C2434" s="41" t="s">
        <v>366</v>
      </c>
      <c r="D2434" s="41">
        <v>39263</v>
      </c>
      <c r="E2434" s="41" t="s">
        <v>366</v>
      </c>
      <c r="F2434" s="41" t="s">
        <v>366</v>
      </c>
      <c r="G2434" s="41" t="s">
        <v>366</v>
      </c>
      <c r="H2434" s="41" t="s">
        <v>366</v>
      </c>
      <c r="I2434" s="41" t="s">
        <v>366</v>
      </c>
      <c r="J2434" s="41">
        <v>38956</v>
      </c>
    </row>
    <row r="2435" spans="1:10" x14ac:dyDescent="0.2">
      <c r="A2435" s="41">
        <v>38957</v>
      </c>
      <c r="B2435" s="41" t="s">
        <v>366</v>
      </c>
      <c r="C2435" s="41" t="s">
        <v>366</v>
      </c>
      <c r="D2435" s="41">
        <v>39263</v>
      </c>
      <c r="E2435" s="41" t="s">
        <v>366</v>
      </c>
      <c r="F2435" s="41" t="s">
        <v>366</v>
      </c>
      <c r="G2435" s="41" t="s">
        <v>366</v>
      </c>
      <c r="H2435" s="41" t="s">
        <v>366</v>
      </c>
      <c r="I2435" s="41" t="s">
        <v>366</v>
      </c>
      <c r="J2435" s="41">
        <v>38957</v>
      </c>
    </row>
    <row r="2436" spans="1:10" x14ac:dyDescent="0.2">
      <c r="A2436" s="41">
        <v>38958</v>
      </c>
      <c r="B2436" s="41" t="s">
        <v>366</v>
      </c>
      <c r="C2436" s="41" t="s">
        <v>366</v>
      </c>
      <c r="D2436" s="41">
        <v>39263</v>
      </c>
      <c r="E2436" s="41" t="s">
        <v>366</v>
      </c>
      <c r="F2436" s="41" t="s">
        <v>366</v>
      </c>
      <c r="G2436" s="41" t="s">
        <v>366</v>
      </c>
      <c r="H2436" s="41" t="s">
        <v>366</v>
      </c>
      <c r="I2436" s="41" t="s">
        <v>366</v>
      </c>
      <c r="J2436" s="41">
        <v>38958</v>
      </c>
    </row>
    <row r="2437" spans="1:10" x14ac:dyDescent="0.2">
      <c r="A2437" s="41">
        <v>38959</v>
      </c>
      <c r="B2437" s="41" t="s">
        <v>366</v>
      </c>
      <c r="C2437" s="41" t="s">
        <v>366</v>
      </c>
      <c r="D2437" s="41">
        <v>39263</v>
      </c>
      <c r="E2437" s="41" t="s">
        <v>366</v>
      </c>
      <c r="F2437" s="41" t="s">
        <v>366</v>
      </c>
      <c r="G2437" s="41" t="s">
        <v>366</v>
      </c>
      <c r="H2437" s="41" t="s">
        <v>366</v>
      </c>
      <c r="I2437" s="41" t="s">
        <v>366</v>
      </c>
      <c r="J2437" s="41">
        <v>38959</v>
      </c>
    </row>
    <row r="2438" spans="1:10" x14ac:dyDescent="0.2">
      <c r="A2438" s="41">
        <v>38960</v>
      </c>
      <c r="B2438" s="41" t="s">
        <v>366</v>
      </c>
      <c r="C2438" s="41" t="s">
        <v>366</v>
      </c>
      <c r="D2438" s="41">
        <v>39263</v>
      </c>
      <c r="E2438" s="41" t="s">
        <v>366</v>
      </c>
      <c r="F2438" s="41" t="s">
        <v>366</v>
      </c>
      <c r="G2438" s="41" t="s">
        <v>366</v>
      </c>
      <c r="H2438" s="41" t="s">
        <v>366</v>
      </c>
      <c r="I2438" s="41" t="s">
        <v>366</v>
      </c>
      <c r="J2438" s="41">
        <v>38959</v>
      </c>
    </row>
    <row r="2439" spans="1:10" x14ac:dyDescent="0.2">
      <c r="A2439" s="41">
        <v>38961</v>
      </c>
      <c r="B2439" s="41">
        <v>38899</v>
      </c>
      <c r="C2439" s="41">
        <v>38899</v>
      </c>
      <c r="D2439" s="41">
        <v>39263</v>
      </c>
      <c r="E2439" s="41">
        <v>39232</v>
      </c>
      <c r="F2439" s="41">
        <v>38961</v>
      </c>
      <c r="G2439" s="41" t="s">
        <v>366</v>
      </c>
      <c r="H2439" s="41">
        <v>38961</v>
      </c>
      <c r="I2439" s="41" t="s">
        <v>366</v>
      </c>
      <c r="J2439" s="41">
        <v>38961</v>
      </c>
    </row>
    <row r="2440" spans="1:10" x14ac:dyDescent="0.2">
      <c r="A2440" s="41">
        <v>38962</v>
      </c>
      <c r="B2440" s="41">
        <v>38900</v>
      </c>
      <c r="C2440" s="41">
        <v>38900</v>
      </c>
      <c r="D2440" s="41">
        <v>39263</v>
      </c>
      <c r="E2440" s="41">
        <v>39232</v>
      </c>
      <c r="F2440" s="41" t="s">
        <v>366</v>
      </c>
      <c r="G2440" s="41" t="s">
        <v>366</v>
      </c>
      <c r="H2440" s="41" t="s">
        <v>366</v>
      </c>
      <c r="I2440" s="41" t="s">
        <v>366</v>
      </c>
      <c r="J2440" s="41">
        <v>38962</v>
      </c>
    </row>
    <row r="2441" spans="1:10" x14ac:dyDescent="0.2">
      <c r="A2441" s="41">
        <v>38963</v>
      </c>
      <c r="B2441" s="41">
        <v>38902</v>
      </c>
      <c r="C2441" s="41">
        <v>38902</v>
      </c>
      <c r="D2441" s="41">
        <v>39263</v>
      </c>
      <c r="E2441" s="41">
        <v>39232</v>
      </c>
      <c r="F2441" s="41" t="s">
        <v>366</v>
      </c>
      <c r="G2441" s="41" t="s">
        <v>366</v>
      </c>
      <c r="H2441" s="41" t="s">
        <v>366</v>
      </c>
      <c r="I2441" s="41" t="s">
        <v>366</v>
      </c>
      <c r="J2441" s="41">
        <v>38963</v>
      </c>
    </row>
    <row r="2442" spans="1:10" x14ac:dyDescent="0.2">
      <c r="A2442" s="41">
        <v>38964</v>
      </c>
      <c r="B2442" s="41">
        <v>38903</v>
      </c>
      <c r="C2442" s="41">
        <v>38903</v>
      </c>
      <c r="D2442" s="41">
        <v>39263</v>
      </c>
      <c r="E2442" s="41">
        <v>39232</v>
      </c>
      <c r="F2442" s="41" t="s">
        <v>366</v>
      </c>
      <c r="G2442" s="41" t="s">
        <v>366</v>
      </c>
      <c r="H2442" s="41" t="s">
        <v>366</v>
      </c>
      <c r="I2442" s="41" t="s">
        <v>366</v>
      </c>
      <c r="J2442" s="41">
        <v>38964</v>
      </c>
    </row>
    <row r="2443" spans="1:10" x14ac:dyDescent="0.2">
      <c r="A2443" s="41">
        <v>38965</v>
      </c>
      <c r="B2443" s="41">
        <v>38904</v>
      </c>
      <c r="C2443" s="41">
        <v>38904</v>
      </c>
      <c r="D2443" s="41">
        <v>39263</v>
      </c>
      <c r="E2443" s="41">
        <v>39232</v>
      </c>
      <c r="F2443" s="41" t="s">
        <v>366</v>
      </c>
      <c r="G2443" s="41" t="s">
        <v>366</v>
      </c>
      <c r="H2443" s="41" t="s">
        <v>366</v>
      </c>
      <c r="I2443" s="41" t="s">
        <v>366</v>
      </c>
      <c r="J2443" s="41">
        <v>38965</v>
      </c>
    </row>
    <row r="2444" spans="1:10" x14ac:dyDescent="0.2">
      <c r="A2444" s="41">
        <v>38966</v>
      </c>
      <c r="B2444" s="41">
        <v>38906</v>
      </c>
      <c r="C2444" s="41">
        <v>38906</v>
      </c>
      <c r="D2444" s="41">
        <v>39263</v>
      </c>
      <c r="E2444" s="41">
        <v>39232</v>
      </c>
      <c r="F2444" s="41" t="s">
        <v>366</v>
      </c>
      <c r="G2444" s="41" t="s">
        <v>366</v>
      </c>
      <c r="H2444" s="41" t="s">
        <v>366</v>
      </c>
      <c r="I2444" s="41" t="s">
        <v>366</v>
      </c>
      <c r="J2444" s="41">
        <v>38966</v>
      </c>
    </row>
    <row r="2445" spans="1:10" x14ac:dyDescent="0.2">
      <c r="A2445" s="41">
        <v>38967</v>
      </c>
      <c r="B2445" s="41">
        <v>38907</v>
      </c>
      <c r="C2445" s="41">
        <v>38907</v>
      </c>
      <c r="D2445" s="41">
        <v>39263</v>
      </c>
      <c r="E2445" s="41">
        <v>39232</v>
      </c>
      <c r="F2445" s="41" t="s">
        <v>366</v>
      </c>
      <c r="G2445" s="41" t="s">
        <v>366</v>
      </c>
      <c r="H2445" s="41" t="s">
        <v>366</v>
      </c>
      <c r="I2445" s="41" t="s">
        <v>366</v>
      </c>
      <c r="J2445" s="41">
        <v>38967</v>
      </c>
    </row>
    <row r="2446" spans="1:10" x14ac:dyDescent="0.2">
      <c r="A2446" s="41">
        <v>38968</v>
      </c>
      <c r="B2446" s="41">
        <v>38908</v>
      </c>
      <c r="C2446" s="41">
        <v>38908</v>
      </c>
      <c r="D2446" s="41">
        <v>39263</v>
      </c>
      <c r="E2446" s="41">
        <v>39232</v>
      </c>
      <c r="F2446" s="41" t="s">
        <v>366</v>
      </c>
      <c r="G2446" s="41" t="s">
        <v>366</v>
      </c>
      <c r="H2446" s="41" t="s">
        <v>366</v>
      </c>
      <c r="I2446" s="41" t="s">
        <v>366</v>
      </c>
      <c r="J2446" s="41">
        <v>38968</v>
      </c>
    </row>
    <row r="2447" spans="1:10" x14ac:dyDescent="0.2">
      <c r="A2447" s="41">
        <v>38969</v>
      </c>
      <c r="B2447" s="41">
        <v>38910</v>
      </c>
      <c r="C2447" s="41">
        <v>38910</v>
      </c>
      <c r="D2447" s="41">
        <v>39263</v>
      </c>
      <c r="E2447" s="41">
        <v>39232</v>
      </c>
      <c r="F2447" s="41" t="s">
        <v>366</v>
      </c>
      <c r="G2447" s="41" t="s">
        <v>366</v>
      </c>
      <c r="H2447" s="41" t="s">
        <v>366</v>
      </c>
      <c r="I2447" s="41" t="s">
        <v>366</v>
      </c>
      <c r="J2447" s="41">
        <v>38969</v>
      </c>
    </row>
    <row r="2448" spans="1:10" x14ac:dyDescent="0.2">
      <c r="A2448" s="41">
        <v>38970</v>
      </c>
      <c r="B2448" s="41">
        <v>38911</v>
      </c>
      <c r="C2448" s="41">
        <v>38911</v>
      </c>
      <c r="D2448" s="41">
        <v>39263</v>
      </c>
      <c r="E2448" s="41">
        <v>39232</v>
      </c>
      <c r="F2448" s="41" t="s">
        <v>366</v>
      </c>
      <c r="G2448" s="41" t="s">
        <v>366</v>
      </c>
      <c r="H2448" s="41" t="s">
        <v>366</v>
      </c>
      <c r="I2448" s="41" t="s">
        <v>366</v>
      </c>
      <c r="J2448" s="41">
        <v>38970</v>
      </c>
    </row>
    <row r="2449" spans="1:10" x14ac:dyDescent="0.2">
      <c r="A2449" s="41">
        <v>38971</v>
      </c>
      <c r="B2449" s="41">
        <v>38912</v>
      </c>
      <c r="C2449" s="41">
        <v>38912</v>
      </c>
      <c r="D2449" s="41">
        <v>39263</v>
      </c>
      <c r="E2449" s="41">
        <v>39232</v>
      </c>
      <c r="F2449" s="41" t="s">
        <v>366</v>
      </c>
      <c r="G2449" s="41" t="s">
        <v>366</v>
      </c>
      <c r="H2449" s="41" t="s">
        <v>366</v>
      </c>
      <c r="I2449" s="41" t="s">
        <v>366</v>
      </c>
      <c r="J2449" s="41">
        <v>38971</v>
      </c>
    </row>
    <row r="2450" spans="1:10" x14ac:dyDescent="0.2">
      <c r="A2450" s="41">
        <v>38972</v>
      </c>
      <c r="B2450" s="41">
        <v>38914</v>
      </c>
      <c r="C2450" s="41">
        <v>38914</v>
      </c>
      <c r="D2450" s="41">
        <v>39263</v>
      </c>
      <c r="E2450" s="41">
        <v>39232</v>
      </c>
      <c r="F2450" s="41" t="s">
        <v>366</v>
      </c>
      <c r="G2450" s="41" t="s">
        <v>366</v>
      </c>
      <c r="H2450" s="41" t="s">
        <v>366</v>
      </c>
      <c r="I2450" s="41" t="s">
        <v>366</v>
      </c>
      <c r="J2450" s="41">
        <v>38972</v>
      </c>
    </row>
    <row r="2451" spans="1:10" x14ac:dyDescent="0.2">
      <c r="A2451" s="41">
        <v>38973</v>
      </c>
      <c r="B2451" s="41">
        <v>38915</v>
      </c>
      <c r="C2451" s="41">
        <v>38915</v>
      </c>
      <c r="D2451" s="41">
        <v>39263</v>
      </c>
      <c r="E2451" s="41">
        <v>39232</v>
      </c>
      <c r="F2451" s="41" t="s">
        <v>366</v>
      </c>
      <c r="G2451" s="41" t="s">
        <v>366</v>
      </c>
      <c r="H2451" s="41" t="s">
        <v>366</v>
      </c>
      <c r="I2451" s="41" t="s">
        <v>366</v>
      </c>
      <c r="J2451" s="41">
        <v>38973</v>
      </c>
    </row>
    <row r="2452" spans="1:10" x14ac:dyDescent="0.2">
      <c r="A2452" s="41">
        <v>38974</v>
      </c>
      <c r="B2452" s="41">
        <v>38916</v>
      </c>
      <c r="C2452" s="41">
        <v>38916</v>
      </c>
      <c r="D2452" s="41">
        <v>39263</v>
      </c>
      <c r="E2452" s="41">
        <v>39232</v>
      </c>
      <c r="F2452" s="41" t="s">
        <v>366</v>
      </c>
      <c r="G2452" s="41" t="s">
        <v>366</v>
      </c>
      <c r="H2452" s="41" t="s">
        <v>366</v>
      </c>
      <c r="I2452" s="41" t="s">
        <v>366</v>
      </c>
      <c r="J2452" s="41">
        <v>38974</v>
      </c>
    </row>
    <row r="2453" spans="1:10" x14ac:dyDescent="0.2">
      <c r="A2453" s="41">
        <v>38975</v>
      </c>
      <c r="B2453" s="41">
        <v>38918</v>
      </c>
      <c r="C2453" s="41">
        <v>38918</v>
      </c>
      <c r="D2453" s="41">
        <v>39263</v>
      </c>
      <c r="E2453" s="41">
        <v>39232</v>
      </c>
      <c r="F2453" s="41" t="s">
        <v>366</v>
      </c>
      <c r="G2453" s="41" t="s">
        <v>366</v>
      </c>
      <c r="H2453" s="41" t="s">
        <v>366</v>
      </c>
      <c r="I2453" s="41" t="s">
        <v>366</v>
      </c>
      <c r="J2453" s="41">
        <v>38975</v>
      </c>
    </row>
    <row r="2454" spans="1:10" x14ac:dyDescent="0.2">
      <c r="A2454" s="41">
        <v>38976</v>
      </c>
      <c r="B2454" s="41">
        <v>38919</v>
      </c>
      <c r="C2454" s="41">
        <v>38919</v>
      </c>
      <c r="D2454" s="41">
        <v>39263</v>
      </c>
      <c r="E2454" s="41">
        <v>39232</v>
      </c>
      <c r="F2454" s="41" t="s">
        <v>366</v>
      </c>
      <c r="G2454" s="41" t="s">
        <v>366</v>
      </c>
      <c r="H2454" s="41" t="s">
        <v>366</v>
      </c>
      <c r="I2454" s="41" t="s">
        <v>366</v>
      </c>
      <c r="J2454" s="41">
        <v>38976</v>
      </c>
    </row>
    <row r="2455" spans="1:10" x14ac:dyDescent="0.2">
      <c r="A2455" s="41">
        <v>38977</v>
      </c>
      <c r="B2455" s="41">
        <v>38920</v>
      </c>
      <c r="C2455" s="41">
        <v>38920</v>
      </c>
      <c r="D2455" s="41">
        <v>39263</v>
      </c>
      <c r="E2455" s="41">
        <v>39232</v>
      </c>
      <c r="F2455" s="41" t="s">
        <v>366</v>
      </c>
      <c r="G2455" s="41" t="s">
        <v>366</v>
      </c>
      <c r="H2455" s="41" t="s">
        <v>366</v>
      </c>
      <c r="I2455" s="41" t="s">
        <v>366</v>
      </c>
      <c r="J2455" s="41">
        <v>38977</v>
      </c>
    </row>
    <row r="2456" spans="1:10" x14ac:dyDescent="0.2">
      <c r="A2456" s="41">
        <v>38978</v>
      </c>
      <c r="B2456" s="41">
        <v>38922</v>
      </c>
      <c r="C2456" s="41">
        <v>38922</v>
      </c>
      <c r="D2456" s="41">
        <v>39263</v>
      </c>
      <c r="E2456" s="41">
        <v>39232</v>
      </c>
      <c r="F2456" s="41" t="s">
        <v>366</v>
      </c>
      <c r="G2456" s="41" t="s">
        <v>366</v>
      </c>
      <c r="H2456" s="41" t="s">
        <v>366</v>
      </c>
      <c r="I2456" s="41" t="s">
        <v>366</v>
      </c>
      <c r="J2456" s="41">
        <v>38978</v>
      </c>
    </row>
    <row r="2457" spans="1:10" x14ac:dyDescent="0.2">
      <c r="A2457" s="41">
        <v>38979</v>
      </c>
      <c r="B2457" s="41">
        <v>38923</v>
      </c>
      <c r="C2457" s="41">
        <v>38923</v>
      </c>
      <c r="D2457" s="41">
        <v>39263</v>
      </c>
      <c r="E2457" s="41">
        <v>39232</v>
      </c>
      <c r="F2457" s="41" t="s">
        <v>366</v>
      </c>
      <c r="G2457" s="41" t="s">
        <v>366</v>
      </c>
      <c r="H2457" s="41" t="s">
        <v>366</v>
      </c>
      <c r="I2457" s="41" t="s">
        <v>366</v>
      </c>
      <c r="J2457" s="41">
        <v>38979</v>
      </c>
    </row>
    <row r="2458" spans="1:10" x14ac:dyDescent="0.2">
      <c r="A2458" s="41">
        <v>38980</v>
      </c>
      <c r="B2458" s="41">
        <v>38924</v>
      </c>
      <c r="C2458" s="41">
        <v>38924</v>
      </c>
      <c r="D2458" s="41">
        <v>39263</v>
      </c>
      <c r="E2458" s="41">
        <v>39232</v>
      </c>
      <c r="F2458" s="41" t="s">
        <v>366</v>
      </c>
      <c r="G2458" s="41" t="s">
        <v>366</v>
      </c>
      <c r="H2458" s="41" t="s">
        <v>366</v>
      </c>
      <c r="I2458" s="41" t="s">
        <v>366</v>
      </c>
      <c r="J2458" s="41">
        <v>38980</v>
      </c>
    </row>
    <row r="2459" spans="1:10" x14ac:dyDescent="0.2">
      <c r="A2459" s="41">
        <v>38981</v>
      </c>
      <c r="B2459" s="41">
        <v>38926</v>
      </c>
      <c r="C2459" s="41">
        <v>38926</v>
      </c>
      <c r="D2459" s="41">
        <v>39263</v>
      </c>
      <c r="E2459" s="41">
        <v>39232</v>
      </c>
      <c r="F2459" s="41" t="s">
        <v>366</v>
      </c>
      <c r="G2459" s="41" t="s">
        <v>366</v>
      </c>
      <c r="H2459" s="41" t="s">
        <v>366</v>
      </c>
      <c r="I2459" s="41" t="s">
        <v>366</v>
      </c>
      <c r="J2459" s="41">
        <v>38981</v>
      </c>
    </row>
    <row r="2460" spans="1:10" x14ac:dyDescent="0.2">
      <c r="A2460" s="41">
        <v>38982</v>
      </c>
      <c r="B2460" s="41">
        <v>38927</v>
      </c>
      <c r="C2460" s="41">
        <v>38927</v>
      </c>
      <c r="D2460" s="41">
        <v>39263</v>
      </c>
      <c r="E2460" s="41">
        <v>39232</v>
      </c>
      <c r="F2460" s="41" t="s">
        <v>366</v>
      </c>
      <c r="G2460" s="41" t="s">
        <v>366</v>
      </c>
      <c r="H2460" s="41" t="s">
        <v>366</v>
      </c>
      <c r="I2460" s="41" t="s">
        <v>366</v>
      </c>
      <c r="J2460" s="41">
        <v>38982</v>
      </c>
    </row>
    <row r="2461" spans="1:10" x14ac:dyDescent="0.2">
      <c r="A2461" s="41">
        <v>38983</v>
      </c>
      <c r="B2461" s="41">
        <v>38928</v>
      </c>
      <c r="C2461" s="41">
        <v>38928</v>
      </c>
      <c r="D2461" s="41">
        <v>39263</v>
      </c>
      <c r="E2461" s="41">
        <v>39232</v>
      </c>
      <c r="F2461" s="41" t="s">
        <v>366</v>
      </c>
      <c r="G2461" s="41" t="s">
        <v>366</v>
      </c>
      <c r="H2461" s="41" t="s">
        <v>366</v>
      </c>
      <c r="I2461" s="41" t="s">
        <v>366</v>
      </c>
      <c r="J2461" s="41">
        <v>38983</v>
      </c>
    </row>
    <row r="2462" spans="1:10" x14ac:dyDescent="0.2">
      <c r="A2462" s="41">
        <v>38984</v>
      </c>
      <c r="B2462" s="41">
        <v>38931</v>
      </c>
      <c r="C2462" s="41">
        <v>38931</v>
      </c>
      <c r="D2462" s="41">
        <v>39263</v>
      </c>
      <c r="E2462" s="41">
        <v>39232</v>
      </c>
      <c r="F2462" s="41" t="s">
        <v>366</v>
      </c>
      <c r="G2462" s="41" t="s">
        <v>366</v>
      </c>
      <c r="H2462" s="41" t="s">
        <v>366</v>
      </c>
      <c r="I2462" s="41" t="s">
        <v>366</v>
      </c>
      <c r="J2462" s="41">
        <v>38984</v>
      </c>
    </row>
    <row r="2463" spans="1:10" x14ac:dyDescent="0.2">
      <c r="A2463" s="41">
        <v>38985</v>
      </c>
      <c r="B2463" s="41">
        <v>38932</v>
      </c>
      <c r="C2463" s="41">
        <v>38932</v>
      </c>
      <c r="D2463" s="41">
        <v>39263</v>
      </c>
      <c r="E2463" s="41">
        <v>39232</v>
      </c>
      <c r="F2463" s="41" t="s">
        <v>366</v>
      </c>
      <c r="G2463" s="41" t="s">
        <v>366</v>
      </c>
      <c r="H2463" s="41" t="s">
        <v>366</v>
      </c>
      <c r="I2463" s="41" t="s">
        <v>366</v>
      </c>
      <c r="J2463" s="41">
        <v>38985</v>
      </c>
    </row>
    <row r="2464" spans="1:10" x14ac:dyDescent="0.2">
      <c r="A2464" s="41">
        <v>38986</v>
      </c>
      <c r="B2464" s="41">
        <v>38933</v>
      </c>
      <c r="C2464" s="41">
        <v>38933</v>
      </c>
      <c r="D2464" s="41">
        <v>39263</v>
      </c>
      <c r="E2464" s="41">
        <v>39232</v>
      </c>
      <c r="F2464" s="41" t="s">
        <v>366</v>
      </c>
      <c r="G2464" s="41" t="s">
        <v>366</v>
      </c>
      <c r="H2464" s="41" t="s">
        <v>366</v>
      </c>
      <c r="I2464" s="41" t="s">
        <v>366</v>
      </c>
      <c r="J2464" s="41">
        <v>38986</v>
      </c>
    </row>
    <row r="2465" spans="1:10" x14ac:dyDescent="0.2">
      <c r="A2465" s="41">
        <v>38987</v>
      </c>
      <c r="B2465" s="41">
        <v>38935</v>
      </c>
      <c r="C2465" s="41">
        <v>38935</v>
      </c>
      <c r="D2465" s="41">
        <v>39263</v>
      </c>
      <c r="E2465" s="41">
        <v>39232</v>
      </c>
      <c r="F2465" s="41" t="s">
        <v>366</v>
      </c>
      <c r="G2465" s="41" t="s">
        <v>366</v>
      </c>
      <c r="H2465" s="41" t="s">
        <v>366</v>
      </c>
      <c r="I2465" s="41" t="s">
        <v>366</v>
      </c>
      <c r="J2465" s="41">
        <v>38987</v>
      </c>
    </row>
    <row r="2466" spans="1:10" x14ac:dyDescent="0.2">
      <c r="A2466" s="41">
        <v>38988</v>
      </c>
      <c r="B2466" s="41">
        <v>38936</v>
      </c>
      <c r="C2466" s="41">
        <v>38936</v>
      </c>
      <c r="D2466" s="41">
        <v>39263</v>
      </c>
      <c r="E2466" s="41">
        <v>39232</v>
      </c>
      <c r="F2466" s="41" t="s">
        <v>366</v>
      </c>
      <c r="G2466" s="41" t="s">
        <v>366</v>
      </c>
      <c r="H2466" s="41" t="s">
        <v>366</v>
      </c>
      <c r="I2466" s="41" t="s">
        <v>366</v>
      </c>
      <c r="J2466" s="41">
        <v>38988</v>
      </c>
    </row>
    <row r="2467" spans="1:10" x14ac:dyDescent="0.2">
      <c r="A2467" s="41">
        <v>38989</v>
      </c>
      <c r="B2467" s="41">
        <v>38937</v>
      </c>
      <c r="C2467" s="41">
        <v>38937</v>
      </c>
      <c r="D2467" s="41">
        <v>39263</v>
      </c>
      <c r="E2467" s="41">
        <v>39232</v>
      </c>
      <c r="F2467" s="41" t="s">
        <v>366</v>
      </c>
      <c r="G2467" s="41" t="s">
        <v>366</v>
      </c>
      <c r="H2467" s="41" t="s">
        <v>366</v>
      </c>
      <c r="I2467" s="41" t="s">
        <v>366</v>
      </c>
      <c r="J2467" s="41">
        <v>38989</v>
      </c>
    </row>
    <row r="2468" spans="1:10" x14ac:dyDescent="0.2">
      <c r="A2468" s="41">
        <v>38990</v>
      </c>
      <c r="B2468" s="41">
        <v>38939</v>
      </c>
      <c r="C2468" s="41">
        <v>38939</v>
      </c>
      <c r="D2468" s="41">
        <v>39263</v>
      </c>
      <c r="E2468" s="41">
        <v>39232</v>
      </c>
      <c r="F2468" s="41" t="s">
        <v>366</v>
      </c>
      <c r="G2468" s="41" t="s">
        <v>366</v>
      </c>
      <c r="H2468" s="41" t="s">
        <v>366</v>
      </c>
      <c r="I2468" s="41" t="s">
        <v>366</v>
      </c>
      <c r="J2468" s="41">
        <v>38990</v>
      </c>
    </row>
    <row r="2469" spans="1:10" x14ac:dyDescent="0.2">
      <c r="A2469" s="41">
        <v>38991</v>
      </c>
      <c r="B2469" s="41">
        <v>38940</v>
      </c>
      <c r="C2469" s="41">
        <v>38940</v>
      </c>
      <c r="D2469" s="41">
        <v>39263</v>
      </c>
      <c r="E2469" s="41">
        <v>39232</v>
      </c>
      <c r="F2469" s="41" t="s">
        <v>366</v>
      </c>
      <c r="G2469" s="41" t="s">
        <v>366</v>
      </c>
      <c r="H2469" s="41" t="s">
        <v>366</v>
      </c>
      <c r="I2469" s="41" t="s">
        <v>366</v>
      </c>
      <c r="J2469" s="41">
        <v>38991</v>
      </c>
    </row>
    <row r="2470" spans="1:10" x14ac:dyDescent="0.2">
      <c r="A2470" s="41">
        <v>38992</v>
      </c>
      <c r="B2470" s="41">
        <v>38941</v>
      </c>
      <c r="C2470" s="41">
        <v>38941</v>
      </c>
      <c r="D2470" s="41">
        <v>39263</v>
      </c>
      <c r="E2470" s="41">
        <v>39232</v>
      </c>
      <c r="F2470" s="41" t="s">
        <v>366</v>
      </c>
      <c r="G2470" s="41" t="s">
        <v>366</v>
      </c>
      <c r="H2470" s="41" t="s">
        <v>366</v>
      </c>
      <c r="I2470" s="41" t="s">
        <v>366</v>
      </c>
      <c r="J2470" s="41">
        <v>38992</v>
      </c>
    </row>
    <row r="2471" spans="1:10" x14ac:dyDescent="0.2">
      <c r="A2471" s="41">
        <v>38993</v>
      </c>
      <c r="B2471" s="41">
        <v>38943</v>
      </c>
      <c r="C2471" s="41">
        <v>38943</v>
      </c>
      <c r="D2471" s="41">
        <v>39263</v>
      </c>
      <c r="E2471" s="41">
        <v>39232</v>
      </c>
      <c r="F2471" s="41" t="s">
        <v>366</v>
      </c>
      <c r="G2471" s="41" t="s">
        <v>366</v>
      </c>
      <c r="H2471" s="41" t="s">
        <v>366</v>
      </c>
      <c r="I2471" s="41" t="s">
        <v>366</v>
      </c>
      <c r="J2471" s="41">
        <v>38993</v>
      </c>
    </row>
    <row r="2472" spans="1:10" x14ac:dyDescent="0.2">
      <c r="A2472" s="41">
        <v>38994</v>
      </c>
      <c r="B2472" s="41">
        <v>38944</v>
      </c>
      <c r="C2472" s="41">
        <v>38944</v>
      </c>
      <c r="D2472" s="41">
        <v>39263</v>
      </c>
      <c r="E2472" s="41">
        <v>39232</v>
      </c>
      <c r="F2472" s="41" t="s">
        <v>366</v>
      </c>
      <c r="G2472" s="41" t="s">
        <v>366</v>
      </c>
      <c r="H2472" s="41" t="s">
        <v>366</v>
      </c>
      <c r="I2472" s="41" t="s">
        <v>366</v>
      </c>
      <c r="J2472" s="41">
        <v>38994</v>
      </c>
    </row>
    <row r="2473" spans="1:10" x14ac:dyDescent="0.2">
      <c r="A2473" s="41">
        <v>38995</v>
      </c>
      <c r="B2473" s="41">
        <v>38945</v>
      </c>
      <c r="C2473" s="41">
        <v>38945</v>
      </c>
      <c r="D2473" s="41">
        <v>39263</v>
      </c>
      <c r="E2473" s="41">
        <v>39232</v>
      </c>
      <c r="F2473" s="41" t="s">
        <v>366</v>
      </c>
      <c r="G2473" s="41" t="s">
        <v>366</v>
      </c>
      <c r="H2473" s="41" t="s">
        <v>366</v>
      </c>
      <c r="I2473" s="41" t="s">
        <v>366</v>
      </c>
      <c r="J2473" s="41">
        <v>38995</v>
      </c>
    </row>
    <row r="2474" spans="1:10" x14ac:dyDescent="0.2">
      <c r="A2474" s="41">
        <v>38996</v>
      </c>
      <c r="B2474" s="41">
        <v>38947</v>
      </c>
      <c r="C2474" s="41">
        <v>38947</v>
      </c>
      <c r="D2474" s="41">
        <v>39263</v>
      </c>
      <c r="E2474" s="41">
        <v>39232</v>
      </c>
      <c r="F2474" s="41" t="s">
        <v>366</v>
      </c>
      <c r="G2474" s="41" t="s">
        <v>366</v>
      </c>
      <c r="H2474" s="41" t="s">
        <v>366</v>
      </c>
      <c r="I2474" s="41" t="s">
        <v>366</v>
      </c>
      <c r="J2474" s="41">
        <v>38996</v>
      </c>
    </row>
    <row r="2475" spans="1:10" x14ac:dyDescent="0.2">
      <c r="A2475" s="41">
        <v>38997</v>
      </c>
      <c r="B2475" s="41">
        <v>38948</v>
      </c>
      <c r="C2475" s="41">
        <v>38948</v>
      </c>
      <c r="D2475" s="41">
        <v>39263</v>
      </c>
      <c r="E2475" s="41">
        <v>39232</v>
      </c>
      <c r="F2475" s="41" t="s">
        <v>366</v>
      </c>
      <c r="G2475" s="41" t="s">
        <v>366</v>
      </c>
      <c r="H2475" s="41" t="s">
        <v>366</v>
      </c>
      <c r="I2475" s="41" t="s">
        <v>366</v>
      </c>
      <c r="J2475" s="41">
        <v>38997</v>
      </c>
    </row>
    <row r="2476" spans="1:10" x14ac:dyDescent="0.2">
      <c r="A2476" s="41">
        <v>38998</v>
      </c>
      <c r="B2476" s="41">
        <v>38949</v>
      </c>
      <c r="C2476" s="41">
        <v>38949</v>
      </c>
      <c r="D2476" s="41">
        <v>39263</v>
      </c>
      <c r="E2476" s="41">
        <v>39232</v>
      </c>
      <c r="F2476" s="41" t="s">
        <v>366</v>
      </c>
      <c r="G2476" s="41" t="s">
        <v>366</v>
      </c>
      <c r="H2476" s="41" t="s">
        <v>366</v>
      </c>
      <c r="I2476" s="41" t="s">
        <v>366</v>
      </c>
      <c r="J2476" s="41">
        <v>38998</v>
      </c>
    </row>
    <row r="2477" spans="1:10" x14ac:dyDescent="0.2">
      <c r="A2477" s="41">
        <v>38999</v>
      </c>
      <c r="B2477" s="41">
        <v>38951</v>
      </c>
      <c r="C2477" s="41">
        <v>38951</v>
      </c>
      <c r="D2477" s="41">
        <v>39263</v>
      </c>
      <c r="E2477" s="41">
        <v>39232</v>
      </c>
      <c r="F2477" s="41" t="s">
        <v>366</v>
      </c>
      <c r="G2477" s="41" t="s">
        <v>366</v>
      </c>
      <c r="H2477" s="41" t="s">
        <v>366</v>
      </c>
      <c r="I2477" s="41" t="s">
        <v>366</v>
      </c>
      <c r="J2477" s="41">
        <v>38999</v>
      </c>
    </row>
    <row r="2478" spans="1:10" x14ac:dyDescent="0.2">
      <c r="A2478" s="41">
        <v>39000</v>
      </c>
      <c r="B2478" s="41">
        <v>38952</v>
      </c>
      <c r="C2478" s="41">
        <v>38952</v>
      </c>
      <c r="D2478" s="41">
        <v>39263</v>
      </c>
      <c r="E2478" s="41">
        <v>39232</v>
      </c>
      <c r="F2478" s="41" t="s">
        <v>366</v>
      </c>
      <c r="G2478" s="41" t="s">
        <v>366</v>
      </c>
      <c r="H2478" s="41" t="s">
        <v>366</v>
      </c>
      <c r="I2478" s="41" t="s">
        <v>366</v>
      </c>
      <c r="J2478" s="41">
        <v>39000</v>
      </c>
    </row>
    <row r="2479" spans="1:10" x14ac:dyDescent="0.2">
      <c r="A2479" s="41">
        <v>39001</v>
      </c>
      <c r="B2479" s="41">
        <v>38953</v>
      </c>
      <c r="C2479" s="41">
        <v>38953</v>
      </c>
      <c r="D2479" s="41">
        <v>39263</v>
      </c>
      <c r="E2479" s="41">
        <v>39232</v>
      </c>
      <c r="F2479" s="41" t="s">
        <v>366</v>
      </c>
      <c r="G2479" s="41" t="s">
        <v>366</v>
      </c>
      <c r="H2479" s="41" t="s">
        <v>366</v>
      </c>
      <c r="I2479" s="41" t="s">
        <v>366</v>
      </c>
      <c r="J2479" s="41">
        <v>39001</v>
      </c>
    </row>
    <row r="2480" spans="1:10" x14ac:dyDescent="0.2">
      <c r="A2480" s="41">
        <v>39002</v>
      </c>
      <c r="B2480" s="41">
        <v>38955</v>
      </c>
      <c r="C2480" s="41">
        <v>38955</v>
      </c>
      <c r="D2480" s="41">
        <v>39263</v>
      </c>
      <c r="E2480" s="41">
        <v>39232</v>
      </c>
      <c r="F2480" s="41" t="s">
        <v>366</v>
      </c>
      <c r="G2480" s="41" t="s">
        <v>366</v>
      </c>
      <c r="H2480" s="41" t="s">
        <v>366</v>
      </c>
      <c r="I2480" s="41" t="s">
        <v>366</v>
      </c>
      <c r="J2480" s="41">
        <v>39002</v>
      </c>
    </row>
    <row r="2481" spans="1:10" x14ac:dyDescent="0.2">
      <c r="A2481" s="41">
        <v>39003</v>
      </c>
      <c r="B2481" s="41">
        <v>38956</v>
      </c>
      <c r="C2481" s="41">
        <v>38956</v>
      </c>
      <c r="D2481" s="41">
        <v>39263</v>
      </c>
      <c r="E2481" s="41">
        <v>39232</v>
      </c>
      <c r="F2481" s="41" t="s">
        <v>366</v>
      </c>
      <c r="G2481" s="41" t="s">
        <v>366</v>
      </c>
      <c r="H2481" s="41" t="s">
        <v>366</v>
      </c>
      <c r="I2481" s="41" t="s">
        <v>366</v>
      </c>
      <c r="J2481" s="41">
        <v>39003</v>
      </c>
    </row>
    <row r="2482" spans="1:10" x14ac:dyDescent="0.2">
      <c r="A2482" s="41">
        <v>39004</v>
      </c>
      <c r="B2482" s="41">
        <v>38957</v>
      </c>
      <c r="C2482" s="41">
        <v>38957</v>
      </c>
      <c r="D2482" s="41">
        <v>39263</v>
      </c>
      <c r="E2482" s="41">
        <v>39232</v>
      </c>
      <c r="F2482" s="41" t="s">
        <v>366</v>
      </c>
      <c r="G2482" s="41" t="s">
        <v>366</v>
      </c>
      <c r="H2482" s="41" t="s">
        <v>366</v>
      </c>
      <c r="I2482" s="41" t="s">
        <v>366</v>
      </c>
      <c r="J2482" s="41">
        <v>39004</v>
      </c>
    </row>
    <row r="2483" spans="1:10" x14ac:dyDescent="0.2">
      <c r="A2483" s="41">
        <v>39005</v>
      </c>
      <c r="B2483" s="41">
        <v>38959</v>
      </c>
      <c r="C2483" s="41">
        <v>38959</v>
      </c>
      <c r="D2483" s="41">
        <v>39263</v>
      </c>
      <c r="E2483" s="41">
        <v>39232</v>
      </c>
      <c r="F2483" s="41" t="s">
        <v>366</v>
      </c>
      <c r="G2483" s="41" t="s">
        <v>366</v>
      </c>
      <c r="H2483" s="41" t="s">
        <v>366</v>
      </c>
      <c r="I2483" s="41" t="s">
        <v>366</v>
      </c>
      <c r="J2483" s="41">
        <v>39005</v>
      </c>
    </row>
    <row r="2484" spans="1:10" x14ac:dyDescent="0.2">
      <c r="A2484" s="41">
        <v>39006</v>
      </c>
      <c r="B2484" s="41">
        <v>38961</v>
      </c>
      <c r="C2484" s="41">
        <v>38961</v>
      </c>
      <c r="D2484" s="41">
        <v>39263</v>
      </c>
      <c r="E2484" s="41">
        <v>39232</v>
      </c>
      <c r="F2484" s="41" t="s">
        <v>366</v>
      </c>
      <c r="G2484" s="41" t="s">
        <v>366</v>
      </c>
      <c r="H2484" s="41" t="s">
        <v>366</v>
      </c>
      <c r="I2484" s="41" t="s">
        <v>366</v>
      </c>
      <c r="J2484" s="41">
        <v>39006</v>
      </c>
    </row>
    <row r="2485" spans="1:10" x14ac:dyDescent="0.2">
      <c r="A2485" s="41">
        <v>39007</v>
      </c>
      <c r="B2485" s="41">
        <v>38962</v>
      </c>
      <c r="C2485" s="41">
        <v>38962</v>
      </c>
      <c r="D2485" s="41">
        <v>39263</v>
      </c>
      <c r="E2485" s="41">
        <v>39232</v>
      </c>
      <c r="F2485" s="41" t="s">
        <v>366</v>
      </c>
      <c r="G2485" s="41" t="s">
        <v>366</v>
      </c>
      <c r="H2485" s="41" t="s">
        <v>366</v>
      </c>
      <c r="I2485" s="41" t="s">
        <v>366</v>
      </c>
      <c r="J2485" s="41">
        <v>39007</v>
      </c>
    </row>
    <row r="2486" spans="1:10" x14ac:dyDescent="0.2">
      <c r="A2486" s="41">
        <v>39008</v>
      </c>
      <c r="B2486" s="41">
        <v>38964</v>
      </c>
      <c r="C2486" s="41">
        <v>38964</v>
      </c>
      <c r="D2486" s="41">
        <v>39263</v>
      </c>
      <c r="E2486" s="41">
        <v>39232</v>
      </c>
      <c r="F2486" s="41" t="s">
        <v>366</v>
      </c>
      <c r="G2486" s="41" t="s">
        <v>366</v>
      </c>
      <c r="H2486" s="41" t="s">
        <v>366</v>
      </c>
      <c r="I2486" s="41" t="s">
        <v>366</v>
      </c>
      <c r="J2486" s="41">
        <v>39008</v>
      </c>
    </row>
    <row r="2487" spans="1:10" x14ac:dyDescent="0.2">
      <c r="A2487" s="41">
        <v>39009</v>
      </c>
      <c r="B2487" s="41">
        <v>38965</v>
      </c>
      <c r="C2487" s="41">
        <v>38965</v>
      </c>
      <c r="D2487" s="41">
        <v>39263</v>
      </c>
      <c r="E2487" s="41">
        <v>39232</v>
      </c>
      <c r="F2487" s="41" t="s">
        <v>366</v>
      </c>
      <c r="G2487" s="41" t="s">
        <v>366</v>
      </c>
      <c r="H2487" s="41" t="s">
        <v>366</v>
      </c>
      <c r="I2487" s="41" t="s">
        <v>366</v>
      </c>
      <c r="J2487" s="41">
        <v>39009</v>
      </c>
    </row>
    <row r="2488" spans="1:10" x14ac:dyDescent="0.2">
      <c r="A2488" s="41">
        <v>39010</v>
      </c>
      <c r="B2488" s="41">
        <v>38966</v>
      </c>
      <c r="C2488" s="41">
        <v>38966</v>
      </c>
      <c r="D2488" s="41">
        <v>39263</v>
      </c>
      <c r="E2488" s="41">
        <v>39232</v>
      </c>
      <c r="F2488" s="41" t="s">
        <v>366</v>
      </c>
      <c r="G2488" s="41" t="s">
        <v>366</v>
      </c>
      <c r="H2488" s="41" t="s">
        <v>366</v>
      </c>
      <c r="I2488" s="41" t="s">
        <v>366</v>
      </c>
      <c r="J2488" s="41">
        <v>39010</v>
      </c>
    </row>
    <row r="2489" spans="1:10" x14ac:dyDescent="0.2">
      <c r="A2489" s="41">
        <v>39011</v>
      </c>
      <c r="B2489" s="41">
        <v>38968</v>
      </c>
      <c r="C2489" s="41">
        <v>38968</v>
      </c>
      <c r="D2489" s="41">
        <v>39263</v>
      </c>
      <c r="E2489" s="41">
        <v>39232</v>
      </c>
      <c r="F2489" s="41" t="s">
        <v>366</v>
      </c>
      <c r="G2489" s="41" t="s">
        <v>366</v>
      </c>
      <c r="H2489" s="41" t="s">
        <v>366</v>
      </c>
      <c r="I2489" s="41" t="s">
        <v>366</v>
      </c>
      <c r="J2489" s="41">
        <v>39011</v>
      </c>
    </row>
    <row r="2490" spans="1:10" x14ac:dyDescent="0.2">
      <c r="A2490" s="41">
        <v>39012</v>
      </c>
      <c r="B2490" s="41">
        <v>38969</v>
      </c>
      <c r="C2490" s="41">
        <v>38969</v>
      </c>
      <c r="D2490" s="41">
        <v>39263</v>
      </c>
      <c r="E2490" s="41">
        <v>39232</v>
      </c>
      <c r="F2490" s="41" t="s">
        <v>366</v>
      </c>
      <c r="G2490" s="41" t="s">
        <v>366</v>
      </c>
      <c r="H2490" s="41" t="s">
        <v>366</v>
      </c>
      <c r="I2490" s="41" t="s">
        <v>366</v>
      </c>
      <c r="J2490" s="41">
        <v>39012</v>
      </c>
    </row>
    <row r="2491" spans="1:10" x14ac:dyDescent="0.2">
      <c r="A2491" s="41">
        <v>39013</v>
      </c>
      <c r="B2491" s="41">
        <v>38970</v>
      </c>
      <c r="C2491" s="41">
        <v>38970</v>
      </c>
      <c r="D2491" s="41">
        <v>39263</v>
      </c>
      <c r="E2491" s="41">
        <v>39232</v>
      </c>
      <c r="F2491" s="41" t="s">
        <v>366</v>
      </c>
      <c r="G2491" s="41" t="s">
        <v>366</v>
      </c>
      <c r="H2491" s="41" t="s">
        <v>366</v>
      </c>
      <c r="I2491" s="41" t="s">
        <v>366</v>
      </c>
      <c r="J2491" s="41">
        <v>39013</v>
      </c>
    </row>
    <row r="2492" spans="1:10" x14ac:dyDescent="0.2">
      <c r="A2492" s="41">
        <v>39014</v>
      </c>
      <c r="B2492" s="41">
        <v>38972</v>
      </c>
      <c r="C2492" s="41">
        <v>38972</v>
      </c>
      <c r="D2492" s="41">
        <v>39263</v>
      </c>
      <c r="E2492" s="41">
        <v>39232</v>
      </c>
      <c r="F2492" s="41" t="s">
        <v>366</v>
      </c>
      <c r="G2492" s="41" t="s">
        <v>366</v>
      </c>
      <c r="H2492" s="41" t="s">
        <v>366</v>
      </c>
      <c r="I2492" s="41" t="s">
        <v>366</v>
      </c>
      <c r="J2492" s="41">
        <v>39014</v>
      </c>
    </row>
    <row r="2493" spans="1:10" x14ac:dyDescent="0.2">
      <c r="A2493" s="41">
        <v>39015</v>
      </c>
      <c r="B2493" s="41">
        <v>38973</v>
      </c>
      <c r="C2493" s="41">
        <v>38973</v>
      </c>
      <c r="D2493" s="41">
        <v>39263</v>
      </c>
      <c r="E2493" s="41">
        <v>39232</v>
      </c>
      <c r="F2493" s="41" t="s">
        <v>366</v>
      </c>
      <c r="G2493" s="41" t="s">
        <v>366</v>
      </c>
      <c r="H2493" s="41" t="s">
        <v>366</v>
      </c>
      <c r="I2493" s="41" t="s">
        <v>366</v>
      </c>
      <c r="J2493" s="41">
        <v>39015</v>
      </c>
    </row>
    <row r="2494" spans="1:10" x14ac:dyDescent="0.2">
      <c r="A2494" s="41">
        <v>39016</v>
      </c>
      <c r="B2494" s="41">
        <v>38974</v>
      </c>
      <c r="C2494" s="41">
        <v>38974</v>
      </c>
      <c r="D2494" s="41">
        <v>39263</v>
      </c>
      <c r="E2494" s="41">
        <v>39232</v>
      </c>
      <c r="F2494" s="41" t="s">
        <v>366</v>
      </c>
      <c r="G2494" s="41" t="s">
        <v>366</v>
      </c>
      <c r="H2494" s="41" t="s">
        <v>366</v>
      </c>
      <c r="I2494" s="41" t="s">
        <v>366</v>
      </c>
      <c r="J2494" s="41">
        <v>39016</v>
      </c>
    </row>
    <row r="2495" spans="1:10" x14ac:dyDescent="0.2">
      <c r="A2495" s="41">
        <v>39017</v>
      </c>
      <c r="B2495" s="41">
        <v>38976</v>
      </c>
      <c r="C2495" s="41">
        <v>38976</v>
      </c>
      <c r="D2495" s="41">
        <v>39263</v>
      </c>
      <c r="E2495" s="41">
        <v>39232</v>
      </c>
      <c r="F2495" s="41" t="s">
        <v>366</v>
      </c>
      <c r="G2495" s="41" t="s">
        <v>366</v>
      </c>
      <c r="H2495" s="41" t="s">
        <v>366</v>
      </c>
      <c r="I2495" s="41" t="s">
        <v>366</v>
      </c>
      <c r="J2495" s="41">
        <v>39017</v>
      </c>
    </row>
    <row r="2496" spans="1:10" x14ac:dyDescent="0.2">
      <c r="A2496" s="41">
        <v>39018</v>
      </c>
      <c r="B2496" s="41">
        <v>38977</v>
      </c>
      <c r="C2496" s="41">
        <v>38977</v>
      </c>
      <c r="D2496" s="41">
        <v>39263</v>
      </c>
      <c r="E2496" s="41">
        <v>39232</v>
      </c>
      <c r="F2496" s="41" t="s">
        <v>366</v>
      </c>
      <c r="G2496" s="41" t="s">
        <v>366</v>
      </c>
      <c r="H2496" s="41" t="s">
        <v>366</v>
      </c>
      <c r="I2496" s="41" t="s">
        <v>366</v>
      </c>
      <c r="J2496" s="41">
        <v>39018</v>
      </c>
    </row>
    <row r="2497" spans="1:10" x14ac:dyDescent="0.2">
      <c r="A2497" s="41">
        <v>39019</v>
      </c>
      <c r="B2497" s="41">
        <v>38978</v>
      </c>
      <c r="C2497" s="41">
        <v>38978</v>
      </c>
      <c r="D2497" s="41">
        <v>39263</v>
      </c>
      <c r="E2497" s="41">
        <v>39232</v>
      </c>
      <c r="F2497" s="41" t="s">
        <v>366</v>
      </c>
      <c r="G2497" s="41" t="s">
        <v>366</v>
      </c>
      <c r="H2497" s="41" t="s">
        <v>366</v>
      </c>
      <c r="I2497" s="41" t="s">
        <v>366</v>
      </c>
      <c r="J2497" s="41">
        <v>39019</v>
      </c>
    </row>
    <row r="2498" spans="1:10" x14ac:dyDescent="0.2">
      <c r="A2498" s="41">
        <v>39020</v>
      </c>
      <c r="B2498" s="41">
        <v>38980</v>
      </c>
      <c r="C2498" s="41">
        <v>38980</v>
      </c>
      <c r="D2498" s="41">
        <v>39263</v>
      </c>
      <c r="E2498" s="41">
        <v>39232</v>
      </c>
      <c r="F2498" s="41" t="s">
        <v>366</v>
      </c>
      <c r="G2498" s="41" t="s">
        <v>366</v>
      </c>
      <c r="H2498" s="41" t="s">
        <v>366</v>
      </c>
      <c r="I2498" s="41" t="s">
        <v>366</v>
      </c>
      <c r="J2498" s="41">
        <v>39020</v>
      </c>
    </row>
    <row r="2499" spans="1:10" x14ac:dyDescent="0.2">
      <c r="A2499" s="41">
        <v>39021</v>
      </c>
      <c r="B2499" s="41" t="s">
        <v>366</v>
      </c>
      <c r="C2499" s="41">
        <v>38980</v>
      </c>
      <c r="D2499" s="41">
        <v>39263</v>
      </c>
      <c r="E2499" s="41">
        <v>39232</v>
      </c>
      <c r="F2499" s="41" t="s">
        <v>366</v>
      </c>
      <c r="G2499" s="41" t="s">
        <v>366</v>
      </c>
      <c r="H2499" s="41" t="s">
        <v>366</v>
      </c>
      <c r="I2499" s="41" t="s">
        <v>366</v>
      </c>
      <c r="J2499" s="41">
        <v>39020</v>
      </c>
    </row>
    <row r="2500" spans="1:10" x14ac:dyDescent="0.2">
      <c r="A2500" s="41">
        <v>39022</v>
      </c>
      <c r="B2500" s="41">
        <v>38981</v>
      </c>
      <c r="C2500" s="41">
        <v>38981</v>
      </c>
      <c r="D2500" s="41">
        <v>39263</v>
      </c>
      <c r="E2500" s="41">
        <v>39232</v>
      </c>
      <c r="F2500" s="41" t="s">
        <v>366</v>
      </c>
      <c r="G2500" s="41" t="s">
        <v>366</v>
      </c>
      <c r="H2500" s="41" t="s">
        <v>366</v>
      </c>
      <c r="I2500" s="41" t="s">
        <v>366</v>
      </c>
      <c r="J2500" s="41">
        <v>39022</v>
      </c>
    </row>
    <row r="2501" spans="1:10" x14ac:dyDescent="0.2">
      <c r="A2501" s="41">
        <v>39023</v>
      </c>
      <c r="B2501" s="41">
        <v>38982</v>
      </c>
      <c r="C2501" s="41">
        <v>38982</v>
      </c>
      <c r="D2501" s="41">
        <v>39263</v>
      </c>
      <c r="E2501" s="41">
        <v>39232</v>
      </c>
      <c r="F2501" s="41" t="s">
        <v>366</v>
      </c>
      <c r="G2501" s="41" t="s">
        <v>366</v>
      </c>
      <c r="H2501" s="41" t="s">
        <v>366</v>
      </c>
      <c r="I2501" s="41" t="s">
        <v>366</v>
      </c>
      <c r="J2501" s="41">
        <v>39023</v>
      </c>
    </row>
    <row r="2502" spans="1:10" x14ac:dyDescent="0.2">
      <c r="A2502" s="41">
        <v>39024</v>
      </c>
      <c r="B2502" s="41">
        <v>38984</v>
      </c>
      <c r="C2502" s="41">
        <v>38984</v>
      </c>
      <c r="D2502" s="41">
        <v>39263</v>
      </c>
      <c r="E2502" s="41">
        <v>39232</v>
      </c>
      <c r="F2502" s="41" t="s">
        <v>366</v>
      </c>
      <c r="G2502" s="41" t="s">
        <v>366</v>
      </c>
      <c r="H2502" s="41" t="s">
        <v>366</v>
      </c>
      <c r="I2502" s="41" t="s">
        <v>366</v>
      </c>
      <c r="J2502" s="41">
        <v>39024</v>
      </c>
    </row>
    <row r="2503" spans="1:10" x14ac:dyDescent="0.2">
      <c r="A2503" s="41">
        <v>39025</v>
      </c>
      <c r="B2503" s="41">
        <v>38985</v>
      </c>
      <c r="C2503" s="41">
        <v>38985</v>
      </c>
      <c r="D2503" s="41">
        <v>39263</v>
      </c>
      <c r="E2503" s="41">
        <v>39232</v>
      </c>
      <c r="F2503" s="41" t="s">
        <v>366</v>
      </c>
      <c r="G2503" s="41" t="s">
        <v>366</v>
      </c>
      <c r="H2503" s="41" t="s">
        <v>366</v>
      </c>
      <c r="I2503" s="41" t="s">
        <v>366</v>
      </c>
      <c r="J2503" s="41">
        <v>39025</v>
      </c>
    </row>
    <row r="2504" spans="1:10" x14ac:dyDescent="0.2">
      <c r="A2504" s="41">
        <v>39026</v>
      </c>
      <c r="B2504" s="41">
        <v>38986</v>
      </c>
      <c r="C2504" s="41">
        <v>38986</v>
      </c>
      <c r="D2504" s="41">
        <v>39263</v>
      </c>
      <c r="E2504" s="41">
        <v>39232</v>
      </c>
      <c r="F2504" s="41" t="s">
        <v>366</v>
      </c>
      <c r="G2504" s="41" t="s">
        <v>366</v>
      </c>
      <c r="H2504" s="41" t="s">
        <v>366</v>
      </c>
      <c r="I2504" s="41" t="s">
        <v>366</v>
      </c>
      <c r="J2504" s="41">
        <v>39026</v>
      </c>
    </row>
    <row r="2505" spans="1:10" x14ac:dyDescent="0.2">
      <c r="A2505" s="41">
        <v>39027</v>
      </c>
      <c r="B2505" s="41">
        <v>38988</v>
      </c>
      <c r="C2505" s="41">
        <v>38988</v>
      </c>
      <c r="D2505" s="41">
        <v>39263</v>
      </c>
      <c r="E2505" s="41">
        <v>39232</v>
      </c>
      <c r="F2505" s="41" t="s">
        <v>366</v>
      </c>
      <c r="G2505" s="41" t="s">
        <v>366</v>
      </c>
      <c r="H2505" s="41" t="s">
        <v>366</v>
      </c>
      <c r="I2505" s="41" t="s">
        <v>366</v>
      </c>
      <c r="J2505" s="41">
        <v>39027</v>
      </c>
    </row>
    <row r="2506" spans="1:10" x14ac:dyDescent="0.2">
      <c r="A2506" s="41">
        <v>39028</v>
      </c>
      <c r="B2506" s="41">
        <v>38989</v>
      </c>
      <c r="C2506" s="41">
        <v>38989</v>
      </c>
      <c r="D2506" s="41">
        <v>39263</v>
      </c>
      <c r="E2506" s="41">
        <v>39232</v>
      </c>
      <c r="F2506" s="41" t="s">
        <v>366</v>
      </c>
      <c r="G2506" s="41" t="s">
        <v>366</v>
      </c>
      <c r="H2506" s="41" t="s">
        <v>366</v>
      </c>
      <c r="I2506" s="41" t="s">
        <v>366</v>
      </c>
      <c r="J2506" s="41">
        <v>39028</v>
      </c>
    </row>
    <row r="2507" spans="1:10" x14ac:dyDescent="0.2">
      <c r="A2507" s="41">
        <v>39029</v>
      </c>
      <c r="B2507" s="41">
        <v>38990</v>
      </c>
      <c r="C2507" s="41">
        <v>38990</v>
      </c>
      <c r="D2507" s="41">
        <v>39263</v>
      </c>
      <c r="E2507" s="41">
        <v>39232</v>
      </c>
      <c r="F2507" s="41" t="s">
        <v>366</v>
      </c>
      <c r="G2507" s="41" t="s">
        <v>366</v>
      </c>
      <c r="H2507" s="41" t="s">
        <v>366</v>
      </c>
      <c r="I2507" s="41" t="s">
        <v>366</v>
      </c>
      <c r="J2507" s="41">
        <v>39029</v>
      </c>
    </row>
    <row r="2508" spans="1:10" x14ac:dyDescent="0.2">
      <c r="A2508" s="41">
        <v>39030</v>
      </c>
      <c r="B2508" s="41">
        <v>38992</v>
      </c>
      <c r="C2508" s="41">
        <v>38992</v>
      </c>
      <c r="D2508" s="41">
        <v>39263</v>
      </c>
      <c r="E2508" s="41">
        <v>39232</v>
      </c>
      <c r="F2508" s="41" t="s">
        <v>366</v>
      </c>
      <c r="G2508" s="41" t="s">
        <v>366</v>
      </c>
      <c r="H2508" s="41" t="s">
        <v>366</v>
      </c>
      <c r="I2508" s="41" t="s">
        <v>366</v>
      </c>
      <c r="J2508" s="41">
        <v>39030</v>
      </c>
    </row>
    <row r="2509" spans="1:10" x14ac:dyDescent="0.2">
      <c r="A2509" s="41">
        <v>39031</v>
      </c>
      <c r="B2509" s="41">
        <v>38993</v>
      </c>
      <c r="C2509" s="41">
        <v>38993</v>
      </c>
      <c r="D2509" s="41">
        <v>39263</v>
      </c>
      <c r="E2509" s="41">
        <v>39232</v>
      </c>
      <c r="F2509" s="41" t="s">
        <v>366</v>
      </c>
      <c r="G2509" s="41" t="s">
        <v>366</v>
      </c>
      <c r="H2509" s="41" t="s">
        <v>366</v>
      </c>
      <c r="I2509" s="41" t="s">
        <v>366</v>
      </c>
      <c r="J2509" s="41">
        <v>39031</v>
      </c>
    </row>
    <row r="2510" spans="1:10" x14ac:dyDescent="0.2">
      <c r="A2510" s="41">
        <v>39032</v>
      </c>
      <c r="B2510" s="41">
        <v>38994</v>
      </c>
      <c r="C2510" s="41">
        <v>38994</v>
      </c>
      <c r="D2510" s="41">
        <v>39263</v>
      </c>
      <c r="E2510" s="41">
        <v>39232</v>
      </c>
      <c r="F2510" s="41" t="s">
        <v>366</v>
      </c>
      <c r="G2510" s="41" t="s">
        <v>366</v>
      </c>
      <c r="H2510" s="41" t="s">
        <v>366</v>
      </c>
      <c r="I2510" s="41" t="s">
        <v>366</v>
      </c>
      <c r="J2510" s="41">
        <v>39032</v>
      </c>
    </row>
    <row r="2511" spans="1:10" x14ac:dyDescent="0.2">
      <c r="A2511" s="41">
        <v>39033</v>
      </c>
      <c r="B2511" s="41">
        <v>38996</v>
      </c>
      <c r="C2511" s="41">
        <v>38996</v>
      </c>
      <c r="D2511" s="41">
        <v>39263</v>
      </c>
      <c r="E2511" s="41">
        <v>39232</v>
      </c>
      <c r="F2511" s="41" t="s">
        <v>366</v>
      </c>
      <c r="G2511" s="41" t="s">
        <v>366</v>
      </c>
      <c r="H2511" s="41" t="s">
        <v>366</v>
      </c>
      <c r="I2511" s="41" t="s">
        <v>366</v>
      </c>
      <c r="J2511" s="41">
        <v>39033</v>
      </c>
    </row>
    <row r="2512" spans="1:10" x14ac:dyDescent="0.2">
      <c r="A2512" s="41">
        <v>39034</v>
      </c>
      <c r="B2512" s="41">
        <v>38997</v>
      </c>
      <c r="C2512" s="41">
        <v>38997</v>
      </c>
      <c r="D2512" s="41">
        <v>39263</v>
      </c>
      <c r="E2512" s="41">
        <v>39232</v>
      </c>
      <c r="F2512" s="41" t="s">
        <v>366</v>
      </c>
      <c r="G2512" s="41" t="s">
        <v>366</v>
      </c>
      <c r="H2512" s="41" t="s">
        <v>366</v>
      </c>
      <c r="I2512" s="41" t="s">
        <v>366</v>
      </c>
      <c r="J2512" s="41">
        <v>39034</v>
      </c>
    </row>
    <row r="2513" spans="1:10" x14ac:dyDescent="0.2">
      <c r="A2513" s="41">
        <v>39035</v>
      </c>
      <c r="B2513" s="41">
        <v>38998</v>
      </c>
      <c r="C2513" s="41">
        <v>38998</v>
      </c>
      <c r="D2513" s="41">
        <v>39263</v>
      </c>
      <c r="E2513" s="41">
        <v>39232</v>
      </c>
      <c r="F2513" s="41" t="s">
        <v>366</v>
      </c>
      <c r="G2513" s="41" t="s">
        <v>366</v>
      </c>
      <c r="H2513" s="41" t="s">
        <v>366</v>
      </c>
      <c r="I2513" s="41" t="s">
        <v>366</v>
      </c>
      <c r="J2513" s="41">
        <v>39035</v>
      </c>
    </row>
    <row r="2514" spans="1:10" x14ac:dyDescent="0.2">
      <c r="A2514" s="41">
        <v>39036</v>
      </c>
      <c r="B2514" s="41">
        <v>39000</v>
      </c>
      <c r="C2514" s="41">
        <v>39000</v>
      </c>
      <c r="D2514" s="41">
        <v>39263</v>
      </c>
      <c r="E2514" s="41">
        <v>39232</v>
      </c>
      <c r="F2514" s="41" t="s">
        <v>366</v>
      </c>
      <c r="G2514" s="41" t="s">
        <v>366</v>
      </c>
      <c r="H2514" s="41" t="s">
        <v>366</v>
      </c>
      <c r="I2514" s="41" t="s">
        <v>366</v>
      </c>
      <c r="J2514" s="41">
        <v>39036</v>
      </c>
    </row>
    <row r="2515" spans="1:10" x14ac:dyDescent="0.2">
      <c r="A2515" s="41">
        <v>39037</v>
      </c>
      <c r="B2515" s="41">
        <v>39001</v>
      </c>
      <c r="C2515" s="41">
        <v>39001</v>
      </c>
      <c r="D2515" s="41">
        <v>39263</v>
      </c>
      <c r="E2515" s="41">
        <v>39232</v>
      </c>
      <c r="F2515" s="41" t="s">
        <v>366</v>
      </c>
      <c r="G2515" s="41" t="s">
        <v>366</v>
      </c>
      <c r="H2515" s="41" t="s">
        <v>366</v>
      </c>
      <c r="I2515" s="41" t="s">
        <v>366</v>
      </c>
      <c r="J2515" s="41">
        <v>39037</v>
      </c>
    </row>
    <row r="2516" spans="1:10" x14ac:dyDescent="0.2">
      <c r="A2516" s="41">
        <v>39038</v>
      </c>
      <c r="B2516" s="41">
        <v>39002</v>
      </c>
      <c r="C2516" s="41">
        <v>39002</v>
      </c>
      <c r="D2516" s="41">
        <v>39263</v>
      </c>
      <c r="E2516" s="41">
        <v>39232</v>
      </c>
      <c r="F2516" s="41" t="s">
        <v>366</v>
      </c>
      <c r="G2516" s="41" t="s">
        <v>366</v>
      </c>
      <c r="H2516" s="41" t="s">
        <v>366</v>
      </c>
      <c r="I2516" s="41" t="s">
        <v>366</v>
      </c>
      <c r="J2516" s="41">
        <v>39038</v>
      </c>
    </row>
    <row r="2517" spans="1:10" x14ac:dyDescent="0.2">
      <c r="A2517" s="41">
        <v>39039</v>
      </c>
      <c r="B2517" s="41">
        <v>39004</v>
      </c>
      <c r="C2517" s="41">
        <v>39004</v>
      </c>
      <c r="D2517" s="41">
        <v>39263</v>
      </c>
      <c r="E2517" s="41">
        <v>39232</v>
      </c>
      <c r="F2517" s="41" t="s">
        <v>366</v>
      </c>
      <c r="G2517" s="41" t="s">
        <v>366</v>
      </c>
      <c r="H2517" s="41" t="s">
        <v>366</v>
      </c>
      <c r="I2517" s="41" t="s">
        <v>366</v>
      </c>
      <c r="J2517" s="41">
        <v>39039</v>
      </c>
    </row>
    <row r="2518" spans="1:10" x14ac:dyDescent="0.2">
      <c r="A2518" s="41">
        <v>39040</v>
      </c>
      <c r="B2518" s="41">
        <v>39005</v>
      </c>
      <c r="C2518" s="41">
        <v>39005</v>
      </c>
      <c r="D2518" s="41">
        <v>39263</v>
      </c>
      <c r="E2518" s="41">
        <v>39232</v>
      </c>
      <c r="F2518" s="41" t="s">
        <v>366</v>
      </c>
      <c r="G2518" s="41" t="s">
        <v>366</v>
      </c>
      <c r="H2518" s="41" t="s">
        <v>366</v>
      </c>
      <c r="I2518" s="41" t="s">
        <v>366</v>
      </c>
      <c r="J2518" s="41">
        <v>39040</v>
      </c>
    </row>
    <row r="2519" spans="1:10" x14ac:dyDescent="0.2">
      <c r="A2519" s="41">
        <v>39041</v>
      </c>
      <c r="B2519" s="41">
        <v>39006</v>
      </c>
      <c r="C2519" s="41">
        <v>39006</v>
      </c>
      <c r="D2519" s="41">
        <v>39263</v>
      </c>
      <c r="E2519" s="41">
        <v>39232</v>
      </c>
      <c r="F2519" s="41" t="s">
        <v>366</v>
      </c>
      <c r="G2519" s="41" t="s">
        <v>366</v>
      </c>
      <c r="H2519" s="41" t="s">
        <v>366</v>
      </c>
      <c r="I2519" s="41" t="s">
        <v>366</v>
      </c>
      <c r="J2519" s="41">
        <v>39041</v>
      </c>
    </row>
    <row r="2520" spans="1:10" x14ac:dyDescent="0.2">
      <c r="A2520" s="41">
        <v>39042</v>
      </c>
      <c r="B2520" s="41">
        <v>39008</v>
      </c>
      <c r="C2520" s="41">
        <v>39008</v>
      </c>
      <c r="D2520" s="41">
        <v>39263</v>
      </c>
      <c r="E2520" s="41">
        <v>39232</v>
      </c>
      <c r="F2520" s="41" t="s">
        <v>366</v>
      </c>
      <c r="G2520" s="41" t="s">
        <v>366</v>
      </c>
      <c r="H2520" s="41" t="s">
        <v>366</v>
      </c>
      <c r="I2520" s="41" t="s">
        <v>366</v>
      </c>
      <c r="J2520" s="41">
        <v>39042</v>
      </c>
    </row>
    <row r="2521" spans="1:10" x14ac:dyDescent="0.2">
      <c r="A2521" s="41">
        <v>39043</v>
      </c>
      <c r="B2521" s="41">
        <v>39009</v>
      </c>
      <c r="C2521" s="41">
        <v>39009</v>
      </c>
      <c r="D2521" s="41">
        <v>39263</v>
      </c>
      <c r="E2521" s="41">
        <v>39232</v>
      </c>
      <c r="F2521" s="41" t="s">
        <v>366</v>
      </c>
      <c r="G2521" s="41" t="s">
        <v>366</v>
      </c>
      <c r="H2521" s="41" t="s">
        <v>366</v>
      </c>
      <c r="I2521" s="41" t="s">
        <v>366</v>
      </c>
      <c r="J2521" s="41">
        <v>39043</v>
      </c>
    </row>
    <row r="2522" spans="1:10" x14ac:dyDescent="0.2">
      <c r="A2522" s="41">
        <v>39044</v>
      </c>
      <c r="B2522" s="41">
        <v>39010</v>
      </c>
      <c r="C2522" s="41">
        <v>39010</v>
      </c>
      <c r="D2522" s="41">
        <v>39263</v>
      </c>
      <c r="E2522" s="41">
        <v>39232</v>
      </c>
      <c r="F2522" s="41" t="s">
        <v>366</v>
      </c>
      <c r="G2522" s="41" t="s">
        <v>366</v>
      </c>
      <c r="H2522" s="41" t="s">
        <v>366</v>
      </c>
      <c r="I2522" s="41" t="s">
        <v>366</v>
      </c>
      <c r="J2522" s="41">
        <v>39044</v>
      </c>
    </row>
    <row r="2523" spans="1:10" x14ac:dyDescent="0.2">
      <c r="A2523" s="41">
        <v>39045</v>
      </c>
      <c r="B2523" s="41">
        <v>39012</v>
      </c>
      <c r="C2523" s="41">
        <v>39012</v>
      </c>
      <c r="D2523" s="41">
        <v>39263</v>
      </c>
      <c r="E2523" s="41">
        <v>39232</v>
      </c>
      <c r="F2523" s="41" t="s">
        <v>366</v>
      </c>
      <c r="G2523" s="41" t="s">
        <v>366</v>
      </c>
      <c r="H2523" s="41" t="s">
        <v>366</v>
      </c>
      <c r="I2523" s="41" t="s">
        <v>366</v>
      </c>
      <c r="J2523" s="41">
        <v>39045</v>
      </c>
    </row>
    <row r="2524" spans="1:10" x14ac:dyDescent="0.2">
      <c r="A2524" s="41">
        <v>39046</v>
      </c>
      <c r="B2524" s="41">
        <v>39013</v>
      </c>
      <c r="C2524" s="41">
        <v>39013</v>
      </c>
      <c r="D2524" s="41">
        <v>39263</v>
      </c>
      <c r="E2524" s="41">
        <v>39232</v>
      </c>
      <c r="F2524" s="41" t="s">
        <v>366</v>
      </c>
      <c r="G2524" s="41" t="s">
        <v>366</v>
      </c>
      <c r="H2524" s="41" t="s">
        <v>366</v>
      </c>
      <c r="I2524" s="41" t="s">
        <v>366</v>
      </c>
      <c r="J2524" s="41">
        <v>39046</v>
      </c>
    </row>
    <row r="2525" spans="1:10" x14ac:dyDescent="0.2">
      <c r="A2525" s="41">
        <v>39047</v>
      </c>
      <c r="B2525" s="41">
        <v>39014</v>
      </c>
      <c r="C2525" s="41">
        <v>39014</v>
      </c>
      <c r="D2525" s="41">
        <v>39263</v>
      </c>
      <c r="E2525" s="41">
        <v>39232</v>
      </c>
      <c r="F2525" s="41" t="s">
        <v>366</v>
      </c>
      <c r="G2525" s="41" t="s">
        <v>366</v>
      </c>
      <c r="H2525" s="41" t="s">
        <v>366</v>
      </c>
      <c r="I2525" s="41" t="s">
        <v>366</v>
      </c>
      <c r="J2525" s="41">
        <v>39047</v>
      </c>
    </row>
    <row r="2526" spans="1:10" x14ac:dyDescent="0.2">
      <c r="A2526" s="41">
        <v>39048</v>
      </c>
      <c r="B2526" s="41">
        <v>39016</v>
      </c>
      <c r="C2526" s="41">
        <v>39016</v>
      </c>
      <c r="D2526" s="41">
        <v>39263</v>
      </c>
      <c r="E2526" s="41">
        <v>39232</v>
      </c>
      <c r="F2526" s="41" t="s">
        <v>366</v>
      </c>
      <c r="G2526" s="41" t="s">
        <v>366</v>
      </c>
      <c r="H2526" s="41" t="s">
        <v>366</v>
      </c>
      <c r="I2526" s="41" t="s">
        <v>366</v>
      </c>
      <c r="J2526" s="41">
        <v>39048</v>
      </c>
    </row>
    <row r="2527" spans="1:10" x14ac:dyDescent="0.2">
      <c r="A2527" s="41">
        <v>39049</v>
      </c>
      <c r="B2527" s="41">
        <v>39017</v>
      </c>
      <c r="C2527" s="41">
        <v>39017</v>
      </c>
      <c r="D2527" s="41">
        <v>39263</v>
      </c>
      <c r="E2527" s="41">
        <v>39232</v>
      </c>
      <c r="F2527" s="41" t="s">
        <v>366</v>
      </c>
      <c r="G2527" s="41" t="s">
        <v>366</v>
      </c>
      <c r="H2527" s="41" t="s">
        <v>366</v>
      </c>
      <c r="I2527" s="41" t="s">
        <v>366</v>
      </c>
      <c r="J2527" s="41">
        <v>39049</v>
      </c>
    </row>
    <row r="2528" spans="1:10" x14ac:dyDescent="0.2">
      <c r="A2528" s="41">
        <v>39050</v>
      </c>
      <c r="B2528" s="41">
        <v>39018</v>
      </c>
      <c r="C2528" s="41">
        <v>39018</v>
      </c>
      <c r="D2528" s="41">
        <v>39263</v>
      </c>
      <c r="E2528" s="41">
        <v>39232</v>
      </c>
      <c r="F2528" s="41" t="s">
        <v>366</v>
      </c>
      <c r="G2528" s="41" t="s">
        <v>366</v>
      </c>
      <c r="H2528" s="41" t="s">
        <v>366</v>
      </c>
      <c r="I2528" s="41" t="s">
        <v>366</v>
      </c>
      <c r="J2528" s="41">
        <v>39050</v>
      </c>
    </row>
    <row r="2529" spans="1:10" x14ac:dyDescent="0.2">
      <c r="A2529" s="41">
        <v>39051</v>
      </c>
      <c r="B2529" s="41">
        <v>39020</v>
      </c>
      <c r="C2529" s="41">
        <v>39020</v>
      </c>
      <c r="D2529" s="41">
        <v>39263</v>
      </c>
      <c r="E2529" s="41">
        <v>39232</v>
      </c>
      <c r="F2529" s="41" t="s">
        <v>366</v>
      </c>
      <c r="G2529" s="41" t="s">
        <v>366</v>
      </c>
      <c r="H2529" s="41" t="s">
        <v>366</v>
      </c>
      <c r="I2529" s="41" t="s">
        <v>366</v>
      </c>
      <c r="J2529" s="41">
        <v>39051</v>
      </c>
    </row>
    <row r="2530" spans="1:10" x14ac:dyDescent="0.2">
      <c r="A2530" s="41">
        <v>39052</v>
      </c>
      <c r="B2530" s="41">
        <v>39022</v>
      </c>
      <c r="C2530" s="41">
        <v>39022</v>
      </c>
      <c r="D2530" s="41">
        <v>39263</v>
      </c>
      <c r="E2530" s="41">
        <v>39232</v>
      </c>
      <c r="F2530" s="41" t="s">
        <v>366</v>
      </c>
      <c r="G2530" s="41" t="s">
        <v>366</v>
      </c>
      <c r="H2530" s="41" t="s">
        <v>366</v>
      </c>
      <c r="I2530" s="41" t="s">
        <v>366</v>
      </c>
      <c r="J2530" s="41">
        <v>39052</v>
      </c>
    </row>
    <row r="2531" spans="1:10" x14ac:dyDescent="0.2">
      <c r="A2531" s="41">
        <v>39053</v>
      </c>
      <c r="B2531" s="41">
        <v>39023</v>
      </c>
      <c r="C2531" s="41">
        <v>39023</v>
      </c>
      <c r="D2531" s="41">
        <v>39263</v>
      </c>
      <c r="E2531" s="41">
        <v>39232</v>
      </c>
      <c r="F2531" s="41" t="s">
        <v>366</v>
      </c>
      <c r="G2531" s="41" t="s">
        <v>366</v>
      </c>
      <c r="H2531" s="41" t="s">
        <v>366</v>
      </c>
      <c r="I2531" s="41" t="s">
        <v>366</v>
      </c>
      <c r="J2531" s="41">
        <v>39053</v>
      </c>
    </row>
    <row r="2532" spans="1:10" x14ac:dyDescent="0.2">
      <c r="A2532" s="41">
        <v>39054</v>
      </c>
      <c r="B2532" s="41">
        <v>39025</v>
      </c>
      <c r="C2532" s="41">
        <v>39025</v>
      </c>
      <c r="D2532" s="41">
        <v>39263</v>
      </c>
      <c r="E2532" s="41">
        <v>39232</v>
      </c>
      <c r="F2532" s="41" t="s">
        <v>366</v>
      </c>
      <c r="G2532" s="41" t="s">
        <v>366</v>
      </c>
      <c r="H2532" s="41" t="s">
        <v>366</v>
      </c>
      <c r="I2532" s="41" t="s">
        <v>366</v>
      </c>
      <c r="J2532" s="41">
        <v>39054</v>
      </c>
    </row>
    <row r="2533" spans="1:10" x14ac:dyDescent="0.2">
      <c r="A2533" s="41">
        <v>39055</v>
      </c>
      <c r="B2533" s="41">
        <v>39026</v>
      </c>
      <c r="C2533" s="41">
        <v>39026</v>
      </c>
      <c r="D2533" s="41">
        <v>39263</v>
      </c>
      <c r="E2533" s="41">
        <v>39232</v>
      </c>
      <c r="F2533" s="41" t="s">
        <v>366</v>
      </c>
      <c r="G2533" s="41" t="s">
        <v>366</v>
      </c>
      <c r="H2533" s="41" t="s">
        <v>366</v>
      </c>
      <c r="I2533" s="41" t="s">
        <v>366</v>
      </c>
      <c r="J2533" s="41">
        <v>39055</v>
      </c>
    </row>
    <row r="2534" spans="1:10" x14ac:dyDescent="0.2">
      <c r="A2534" s="41">
        <v>39056</v>
      </c>
      <c r="B2534" s="41">
        <v>39027</v>
      </c>
      <c r="C2534" s="41">
        <v>39027</v>
      </c>
      <c r="D2534" s="41">
        <v>39263</v>
      </c>
      <c r="E2534" s="41">
        <v>39232</v>
      </c>
      <c r="F2534" s="41" t="s">
        <v>366</v>
      </c>
      <c r="G2534" s="41" t="s">
        <v>366</v>
      </c>
      <c r="H2534" s="41" t="s">
        <v>366</v>
      </c>
      <c r="I2534" s="41" t="s">
        <v>366</v>
      </c>
      <c r="J2534" s="41">
        <v>39056</v>
      </c>
    </row>
    <row r="2535" spans="1:10" x14ac:dyDescent="0.2">
      <c r="A2535" s="41">
        <v>39057</v>
      </c>
      <c r="B2535" s="41">
        <v>39029</v>
      </c>
      <c r="C2535" s="41">
        <v>39029</v>
      </c>
      <c r="D2535" s="41">
        <v>39263</v>
      </c>
      <c r="E2535" s="41">
        <v>39232</v>
      </c>
      <c r="F2535" s="41" t="s">
        <v>366</v>
      </c>
      <c r="G2535" s="41" t="s">
        <v>366</v>
      </c>
      <c r="H2535" s="41" t="s">
        <v>366</v>
      </c>
      <c r="I2535" s="41" t="s">
        <v>366</v>
      </c>
      <c r="J2535" s="41">
        <v>39057</v>
      </c>
    </row>
    <row r="2536" spans="1:10" x14ac:dyDescent="0.2">
      <c r="A2536" s="41">
        <v>39058</v>
      </c>
      <c r="B2536" s="41">
        <v>39030</v>
      </c>
      <c r="C2536" s="41">
        <v>39030</v>
      </c>
      <c r="D2536" s="41">
        <v>39263</v>
      </c>
      <c r="E2536" s="41">
        <v>39232</v>
      </c>
      <c r="F2536" s="41" t="s">
        <v>366</v>
      </c>
      <c r="G2536" s="41" t="s">
        <v>366</v>
      </c>
      <c r="H2536" s="41" t="s">
        <v>366</v>
      </c>
      <c r="I2536" s="41" t="s">
        <v>366</v>
      </c>
      <c r="J2536" s="41">
        <v>39058</v>
      </c>
    </row>
    <row r="2537" spans="1:10" x14ac:dyDescent="0.2">
      <c r="A2537" s="41">
        <v>39059</v>
      </c>
      <c r="B2537" s="41">
        <v>39031</v>
      </c>
      <c r="C2537" s="41">
        <v>39031</v>
      </c>
      <c r="D2537" s="41">
        <v>39263</v>
      </c>
      <c r="E2537" s="41">
        <v>39232</v>
      </c>
      <c r="F2537" s="41" t="s">
        <v>366</v>
      </c>
      <c r="G2537" s="41" t="s">
        <v>366</v>
      </c>
      <c r="H2537" s="41" t="s">
        <v>366</v>
      </c>
      <c r="I2537" s="41" t="s">
        <v>366</v>
      </c>
      <c r="J2537" s="41">
        <v>39059</v>
      </c>
    </row>
    <row r="2538" spans="1:10" x14ac:dyDescent="0.2">
      <c r="A2538" s="41">
        <v>39060</v>
      </c>
      <c r="B2538" s="41">
        <v>39033</v>
      </c>
      <c r="C2538" s="41">
        <v>39033</v>
      </c>
      <c r="D2538" s="41">
        <v>39263</v>
      </c>
      <c r="E2538" s="41">
        <v>39232</v>
      </c>
      <c r="F2538" s="41" t="s">
        <v>366</v>
      </c>
      <c r="G2538" s="41" t="s">
        <v>366</v>
      </c>
      <c r="H2538" s="41" t="s">
        <v>366</v>
      </c>
      <c r="I2538" s="41" t="s">
        <v>366</v>
      </c>
      <c r="J2538" s="41">
        <v>39060</v>
      </c>
    </row>
    <row r="2539" spans="1:10" x14ac:dyDescent="0.2">
      <c r="A2539" s="41">
        <v>39061</v>
      </c>
      <c r="B2539" s="41">
        <v>39034</v>
      </c>
      <c r="C2539" s="41">
        <v>39034</v>
      </c>
      <c r="D2539" s="41">
        <v>39263</v>
      </c>
      <c r="E2539" s="41">
        <v>39232</v>
      </c>
      <c r="F2539" s="41" t="s">
        <v>366</v>
      </c>
      <c r="G2539" s="41" t="s">
        <v>366</v>
      </c>
      <c r="H2539" s="41" t="s">
        <v>366</v>
      </c>
      <c r="I2539" s="41" t="s">
        <v>366</v>
      </c>
      <c r="J2539" s="41">
        <v>39061</v>
      </c>
    </row>
    <row r="2540" spans="1:10" x14ac:dyDescent="0.2">
      <c r="A2540" s="41">
        <v>39062</v>
      </c>
      <c r="B2540" s="41">
        <v>39035</v>
      </c>
      <c r="C2540" s="41">
        <v>39035</v>
      </c>
      <c r="D2540" s="41">
        <v>39263</v>
      </c>
      <c r="E2540" s="41">
        <v>39232</v>
      </c>
      <c r="F2540" s="41" t="s">
        <v>366</v>
      </c>
      <c r="G2540" s="41" t="s">
        <v>366</v>
      </c>
      <c r="H2540" s="41" t="s">
        <v>366</v>
      </c>
      <c r="I2540" s="41" t="s">
        <v>366</v>
      </c>
      <c r="J2540" s="41">
        <v>39062</v>
      </c>
    </row>
    <row r="2541" spans="1:10" x14ac:dyDescent="0.2">
      <c r="A2541" s="41">
        <v>39063</v>
      </c>
      <c r="B2541" s="41">
        <v>39037</v>
      </c>
      <c r="C2541" s="41">
        <v>39037</v>
      </c>
      <c r="D2541" s="41">
        <v>39263</v>
      </c>
      <c r="E2541" s="41">
        <v>39232</v>
      </c>
      <c r="F2541" s="41" t="s">
        <v>366</v>
      </c>
      <c r="G2541" s="41" t="s">
        <v>366</v>
      </c>
      <c r="H2541" s="41" t="s">
        <v>366</v>
      </c>
      <c r="I2541" s="41" t="s">
        <v>366</v>
      </c>
      <c r="J2541" s="41">
        <v>39063</v>
      </c>
    </row>
    <row r="2542" spans="1:10" x14ac:dyDescent="0.2">
      <c r="A2542" s="41">
        <v>39064</v>
      </c>
      <c r="B2542" s="41">
        <v>39038</v>
      </c>
      <c r="C2542" s="41">
        <v>39038</v>
      </c>
      <c r="D2542" s="41">
        <v>39263</v>
      </c>
      <c r="E2542" s="41">
        <v>39232</v>
      </c>
      <c r="F2542" s="41" t="s">
        <v>366</v>
      </c>
      <c r="G2542" s="41" t="s">
        <v>366</v>
      </c>
      <c r="H2542" s="41" t="s">
        <v>366</v>
      </c>
      <c r="I2542" s="41" t="s">
        <v>366</v>
      </c>
      <c r="J2542" s="41">
        <v>39064</v>
      </c>
    </row>
    <row r="2543" spans="1:10" x14ac:dyDescent="0.2">
      <c r="A2543" s="41">
        <v>39065</v>
      </c>
      <c r="B2543" s="41">
        <v>39039</v>
      </c>
      <c r="C2543" s="41">
        <v>39039</v>
      </c>
      <c r="D2543" s="41">
        <v>39263</v>
      </c>
      <c r="E2543" s="41">
        <v>39232</v>
      </c>
      <c r="F2543" s="41" t="s">
        <v>366</v>
      </c>
      <c r="G2543" s="41" t="s">
        <v>366</v>
      </c>
      <c r="H2543" s="41" t="s">
        <v>366</v>
      </c>
      <c r="I2543" s="41" t="s">
        <v>366</v>
      </c>
      <c r="J2543" s="41">
        <v>39065</v>
      </c>
    </row>
    <row r="2544" spans="1:10" x14ac:dyDescent="0.2">
      <c r="A2544" s="41">
        <v>39066</v>
      </c>
      <c r="B2544" s="41">
        <v>39041</v>
      </c>
      <c r="C2544" s="41">
        <v>39041</v>
      </c>
      <c r="D2544" s="41">
        <v>39263</v>
      </c>
      <c r="E2544" s="41">
        <v>39232</v>
      </c>
      <c r="F2544" s="41" t="s">
        <v>366</v>
      </c>
      <c r="G2544" s="41" t="s">
        <v>366</v>
      </c>
      <c r="H2544" s="41" t="s">
        <v>366</v>
      </c>
      <c r="I2544" s="41" t="s">
        <v>366</v>
      </c>
      <c r="J2544" s="41">
        <v>39066</v>
      </c>
    </row>
    <row r="2545" spans="1:10" x14ac:dyDescent="0.2">
      <c r="A2545" s="41">
        <v>39067</v>
      </c>
      <c r="B2545" s="41">
        <v>39042</v>
      </c>
      <c r="C2545" s="41">
        <v>39042</v>
      </c>
      <c r="D2545" s="41">
        <v>39263</v>
      </c>
      <c r="E2545" s="41">
        <v>39232</v>
      </c>
      <c r="F2545" s="41" t="s">
        <v>366</v>
      </c>
      <c r="G2545" s="41" t="s">
        <v>366</v>
      </c>
      <c r="H2545" s="41" t="s">
        <v>366</v>
      </c>
      <c r="I2545" s="41" t="s">
        <v>366</v>
      </c>
      <c r="J2545" s="41">
        <v>39067</v>
      </c>
    </row>
    <row r="2546" spans="1:10" x14ac:dyDescent="0.2">
      <c r="A2546" s="41">
        <v>39068</v>
      </c>
      <c r="B2546" s="41">
        <v>39043</v>
      </c>
      <c r="C2546" s="41">
        <v>39043</v>
      </c>
      <c r="D2546" s="41">
        <v>39263</v>
      </c>
      <c r="E2546" s="41">
        <v>39232</v>
      </c>
      <c r="F2546" s="41" t="s">
        <v>366</v>
      </c>
      <c r="G2546" s="41" t="s">
        <v>366</v>
      </c>
      <c r="H2546" s="41" t="s">
        <v>366</v>
      </c>
      <c r="I2546" s="41" t="s">
        <v>366</v>
      </c>
      <c r="J2546" s="41">
        <v>39068</v>
      </c>
    </row>
    <row r="2547" spans="1:10" x14ac:dyDescent="0.2">
      <c r="A2547" s="41">
        <v>39069</v>
      </c>
      <c r="B2547" s="41">
        <v>39045</v>
      </c>
      <c r="C2547" s="41">
        <v>39045</v>
      </c>
      <c r="D2547" s="41">
        <v>39263</v>
      </c>
      <c r="E2547" s="41">
        <v>39232</v>
      </c>
      <c r="F2547" s="41" t="s">
        <v>366</v>
      </c>
      <c r="G2547" s="41" t="s">
        <v>366</v>
      </c>
      <c r="H2547" s="41" t="s">
        <v>366</v>
      </c>
      <c r="I2547" s="41" t="s">
        <v>366</v>
      </c>
      <c r="J2547" s="41">
        <v>39069</v>
      </c>
    </row>
    <row r="2548" spans="1:10" x14ac:dyDescent="0.2">
      <c r="A2548" s="41">
        <v>39070</v>
      </c>
      <c r="B2548" s="41">
        <v>39046</v>
      </c>
      <c r="C2548" s="41">
        <v>39046</v>
      </c>
      <c r="D2548" s="41">
        <v>39263</v>
      </c>
      <c r="E2548" s="41">
        <v>39232</v>
      </c>
      <c r="F2548" s="41" t="s">
        <v>366</v>
      </c>
      <c r="G2548" s="41" t="s">
        <v>366</v>
      </c>
      <c r="H2548" s="41" t="s">
        <v>366</v>
      </c>
      <c r="I2548" s="41" t="s">
        <v>366</v>
      </c>
      <c r="J2548" s="41">
        <v>39070</v>
      </c>
    </row>
    <row r="2549" spans="1:10" x14ac:dyDescent="0.2">
      <c r="A2549" s="41">
        <v>39071</v>
      </c>
      <c r="B2549" s="41">
        <v>39047</v>
      </c>
      <c r="C2549" s="41">
        <v>39047</v>
      </c>
      <c r="D2549" s="41">
        <v>39263</v>
      </c>
      <c r="E2549" s="41">
        <v>39232</v>
      </c>
      <c r="F2549" s="41" t="s">
        <v>366</v>
      </c>
      <c r="G2549" s="41" t="s">
        <v>366</v>
      </c>
      <c r="H2549" s="41" t="s">
        <v>366</v>
      </c>
      <c r="I2549" s="41" t="s">
        <v>366</v>
      </c>
      <c r="J2549" s="41">
        <v>39071</v>
      </c>
    </row>
    <row r="2550" spans="1:10" x14ac:dyDescent="0.2">
      <c r="A2550" s="41">
        <v>39072</v>
      </c>
      <c r="B2550" s="41">
        <v>39049</v>
      </c>
      <c r="C2550" s="41">
        <v>39049</v>
      </c>
      <c r="D2550" s="41">
        <v>39263</v>
      </c>
      <c r="E2550" s="41">
        <v>39232</v>
      </c>
      <c r="F2550" s="41" t="s">
        <v>366</v>
      </c>
      <c r="G2550" s="41" t="s">
        <v>366</v>
      </c>
      <c r="H2550" s="41" t="s">
        <v>366</v>
      </c>
      <c r="I2550" s="41" t="s">
        <v>366</v>
      </c>
      <c r="J2550" s="41">
        <v>39072</v>
      </c>
    </row>
    <row r="2551" spans="1:10" x14ac:dyDescent="0.2">
      <c r="A2551" s="41">
        <v>39073</v>
      </c>
      <c r="B2551" s="41">
        <v>39050</v>
      </c>
      <c r="C2551" s="41">
        <v>39050</v>
      </c>
      <c r="D2551" s="41">
        <v>39263</v>
      </c>
      <c r="E2551" s="41">
        <v>39232</v>
      </c>
      <c r="F2551" s="41" t="s">
        <v>366</v>
      </c>
      <c r="G2551" s="41" t="s">
        <v>366</v>
      </c>
      <c r="H2551" s="41" t="s">
        <v>366</v>
      </c>
      <c r="I2551" s="41" t="s">
        <v>366</v>
      </c>
      <c r="J2551" s="41">
        <v>39073</v>
      </c>
    </row>
    <row r="2552" spans="1:10" x14ac:dyDescent="0.2">
      <c r="A2552" s="41">
        <v>39074</v>
      </c>
      <c r="B2552" s="41">
        <v>39051</v>
      </c>
      <c r="C2552" s="41">
        <v>39051</v>
      </c>
      <c r="D2552" s="41">
        <v>39263</v>
      </c>
      <c r="E2552" s="41">
        <v>39232</v>
      </c>
      <c r="F2552" s="41" t="s">
        <v>366</v>
      </c>
      <c r="G2552" s="41" t="s">
        <v>366</v>
      </c>
      <c r="H2552" s="41" t="s">
        <v>366</v>
      </c>
      <c r="I2552" s="41" t="s">
        <v>366</v>
      </c>
      <c r="J2552" s="41">
        <v>39074</v>
      </c>
    </row>
    <row r="2553" spans="1:10" x14ac:dyDescent="0.2">
      <c r="A2553" s="41">
        <v>39075</v>
      </c>
      <c r="B2553" s="41">
        <v>39053</v>
      </c>
      <c r="C2553" s="41">
        <v>39053</v>
      </c>
      <c r="D2553" s="41">
        <v>39263</v>
      </c>
      <c r="E2553" s="41">
        <v>39232</v>
      </c>
      <c r="F2553" s="41" t="s">
        <v>366</v>
      </c>
      <c r="G2553" s="41" t="s">
        <v>366</v>
      </c>
      <c r="H2553" s="41" t="s">
        <v>366</v>
      </c>
      <c r="I2553" s="41" t="s">
        <v>366</v>
      </c>
      <c r="J2553" s="41">
        <v>39075</v>
      </c>
    </row>
    <row r="2554" spans="1:10" x14ac:dyDescent="0.2">
      <c r="A2554" s="41">
        <v>39076</v>
      </c>
      <c r="B2554" s="41">
        <v>39054</v>
      </c>
      <c r="C2554" s="41">
        <v>39054</v>
      </c>
      <c r="D2554" s="41">
        <v>39263</v>
      </c>
      <c r="E2554" s="41">
        <v>39232</v>
      </c>
      <c r="F2554" s="41" t="s">
        <v>366</v>
      </c>
      <c r="G2554" s="41" t="s">
        <v>366</v>
      </c>
      <c r="H2554" s="41" t="s">
        <v>366</v>
      </c>
      <c r="I2554" s="41" t="s">
        <v>366</v>
      </c>
      <c r="J2554" s="41">
        <v>39076</v>
      </c>
    </row>
    <row r="2555" spans="1:10" x14ac:dyDescent="0.2">
      <c r="A2555" s="41">
        <v>39077</v>
      </c>
      <c r="B2555" s="41">
        <v>39055</v>
      </c>
      <c r="C2555" s="41">
        <v>39055</v>
      </c>
      <c r="D2555" s="41">
        <v>39263</v>
      </c>
      <c r="E2555" s="41">
        <v>39232</v>
      </c>
      <c r="F2555" s="41" t="s">
        <v>366</v>
      </c>
      <c r="G2555" s="41" t="s">
        <v>366</v>
      </c>
      <c r="H2555" s="41" t="s">
        <v>366</v>
      </c>
      <c r="I2555" s="41" t="s">
        <v>366</v>
      </c>
      <c r="J2555" s="41">
        <v>39077</v>
      </c>
    </row>
    <row r="2556" spans="1:10" x14ac:dyDescent="0.2">
      <c r="A2556" s="41">
        <v>39078</v>
      </c>
      <c r="B2556" s="41">
        <v>39057</v>
      </c>
      <c r="C2556" s="41">
        <v>39057</v>
      </c>
      <c r="D2556" s="41">
        <v>39263</v>
      </c>
      <c r="E2556" s="41">
        <v>39232</v>
      </c>
      <c r="F2556" s="41" t="s">
        <v>366</v>
      </c>
      <c r="G2556" s="41" t="s">
        <v>366</v>
      </c>
      <c r="H2556" s="41" t="s">
        <v>366</v>
      </c>
      <c r="I2556" s="41" t="s">
        <v>366</v>
      </c>
      <c r="J2556" s="41">
        <v>39078</v>
      </c>
    </row>
    <row r="2557" spans="1:10" x14ac:dyDescent="0.2">
      <c r="A2557" s="41">
        <v>39079</v>
      </c>
      <c r="B2557" s="41">
        <v>39058</v>
      </c>
      <c r="C2557" s="41">
        <v>39058</v>
      </c>
      <c r="D2557" s="41">
        <v>39263</v>
      </c>
      <c r="E2557" s="41">
        <v>39232</v>
      </c>
      <c r="F2557" s="41" t="s">
        <v>366</v>
      </c>
      <c r="G2557" s="41" t="s">
        <v>366</v>
      </c>
      <c r="H2557" s="41" t="s">
        <v>366</v>
      </c>
      <c r="I2557" s="41" t="s">
        <v>366</v>
      </c>
      <c r="J2557" s="41">
        <v>39079</v>
      </c>
    </row>
    <row r="2558" spans="1:10" x14ac:dyDescent="0.2">
      <c r="A2558" s="41">
        <v>39080</v>
      </c>
      <c r="B2558" s="41">
        <v>39059</v>
      </c>
      <c r="C2558" s="41">
        <v>39059</v>
      </c>
      <c r="D2558" s="41">
        <v>39263</v>
      </c>
      <c r="E2558" s="41">
        <v>39232</v>
      </c>
      <c r="F2558" s="41" t="s">
        <v>366</v>
      </c>
      <c r="G2558" s="41" t="s">
        <v>366</v>
      </c>
      <c r="H2558" s="41" t="s">
        <v>366</v>
      </c>
      <c r="I2558" s="41" t="s">
        <v>366</v>
      </c>
      <c r="J2558" s="41">
        <v>39080</v>
      </c>
    </row>
    <row r="2559" spans="1:10" x14ac:dyDescent="0.2">
      <c r="A2559" s="41">
        <v>39081</v>
      </c>
      <c r="B2559" s="41">
        <v>39061</v>
      </c>
      <c r="C2559" s="41">
        <v>39061</v>
      </c>
      <c r="D2559" s="41">
        <v>39263</v>
      </c>
      <c r="E2559" s="41">
        <v>39232</v>
      </c>
      <c r="F2559" s="41" t="s">
        <v>366</v>
      </c>
      <c r="G2559" s="41" t="s">
        <v>366</v>
      </c>
      <c r="H2559" s="41" t="s">
        <v>366</v>
      </c>
      <c r="I2559" s="41" t="s">
        <v>366</v>
      </c>
      <c r="J2559" s="41">
        <v>39081</v>
      </c>
    </row>
    <row r="2560" spans="1:10" x14ac:dyDescent="0.2">
      <c r="A2560" s="41">
        <v>39082</v>
      </c>
      <c r="B2560" s="41" t="s">
        <v>366</v>
      </c>
      <c r="C2560" s="41">
        <v>39061</v>
      </c>
      <c r="D2560" s="41">
        <v>39263</v>
      </c>
      <c r="E2560" s="41">
        <v>39232</v>
      </c>
      <c r="F2560" s="41" t="s">
        <v>366</v>
      </c>
      <c r="G2560" s="41" t="s">
        <v>366</v>
      </c>
      <c r="H2560" s="41" t="s">
        <v>366</v>
      </c>
      <c r="I2560" s="41" t="s">
        <v>366</v>
      </c>
      <c r="J2560" s="41">
        <v>39081</v>
      </c>
    </row>
    <row r="2561" spans="1:10" x14ac:dyDescent="0.2">
      <c r="A2561" s="41">
        <v>39083</v>
      </c>
      <c r="B2561" s="41">
        <v>39062</v>
      </c>
      <c r="C2561" s="41">
        <v>39062</v>
      </c>
      <c r="D2561" s="41">
        <v>39263</v>
      </c>
      <c r="E2561" s="41">
        <v>39232</v>
      </c>
      <c r="F2561" s="41" t="s">
        <v>366</v>
      </c>
      <c r="G2561" s="41" t="s">
        <v>366</v>
      </c>
      <c r="H2561" s="41" t="s">
        <v>366</v>
      </c>
      <c r="I2561" s="41" t="s">
        <v>366</v>
      </c>
      <c r="J2561" s="41">
        <v>39083</v>
      </c>
    </row>
    <row r="2562" spans="1:10" x14ac:dyDescent="0.2">
      <c r="A2562" s="41">
        <v>39084</v>
      </c>
      <c r="B2562" s="41">
        <v>39063</v>
      </c>
      <c r="C2562" s="41">
        <v>39063</v>
      </c>
      <c r="D2562" s="41">
        <v>39263</v>
      </c>
      <c r="E2562" s="41">
        <v>39232</v>
      </c>
      <c r="F2562" s="41" t="s">
        <v>366</v>
      </c>
      <c r="G2562" s="41" t="s">
        <v>366</v>
      </c>
      <c r="H2562" s="41" t="s">
        <v>366</v>
      </c>
      <c r="I2562" s="41" t="s">
        <v>366</v>
      </c>
      <c r="J2562" s="41">
        <v>39084</v>
      </c>
    </row>
    <row r="2563" spans="1:10" x14ac:dyDescent="0.2">
      <c r="A2563" s="41">
        <v>39085</v>
      </c>
      <c r="B2563" s="41">
        <v>39065</v>
      </c>
      <c r="C2563" s="41">
        <v>39065</v>
      </c>
      <c r="D2563" s="41">
        <v>39263</v>
      </c>
      <c r="E2563" s="41">
        <v>39232</v>
      </c>
      <c r="F2563" s="41" t="s">
        <v>366</v>
      </c>
      <c r="G2563" s="41" t="s">
        <v>366</v>
      </c>
      <c r="H2563" s="41" t="s">
        <v>366</v>
      </c>
      <c r="I2563" s="41" t="s">
        <v>366</v>
      </c>
      <c r="J2563" s="41">
        <v>39085</v>
      </c>
    </row>
    <row r="2564" spans="1:10" x14ac:dyDescent="0.2">
      <c r="A2564" s="41">
        <v>39086</v>
      </c>
      <c r="B2564" s="41">
        <v>39066</v>
      </c>
      <c r="C2564" s="41">
        <v>39066</v>
      </c>
      <c r="D2564" s="41">
        <v>39263</v>
      </c>
      <c r="E2564" s="41">
        <v>39232</v>
      </c>
      <c r="F2564" s="41" t="s">
        <v>366</v>
      </c>
      <c r="G2564" s="41" t="s">
        <v>366</v>
      </c>
      <c r="H2564" s="41" t="s">
        <v>366</v>
      </c>
      <c r="I2564" s="41" t="s">
        <v>366</v>
      </c>
      <c r="J2564" s="41">
        <v>39086</v>
      </c>
    </row>
    <row r="2565" spans="1:10" x14ac:dyDescent="0.2">
      <c r="A2565" s="41">
        <v>39087</v>
      </c>
      <c r="B2565" s="41">
        <v>39067</v>
      </c>
      <c r="C2565" s="41">
        <v>39067</v>
      </c>
      <c r="D2565" s="41">
        <v>39263</v>
      </c>
      <c r="E2565" s="41">
        <v>39232</v>
      </c>
      <c r="F2565" s="41" t="s">
        <v>366</v>
      </c>
      <c r="G2565" s="41" t="s">
        <v>366</v>
      </c>
      <c r="H2565" s="41" t="s">
        <v>366</v>
      </c>
      <c r="I2565" s="41" t="s">
        <v>366</v>
      </c>
      <c r="J2565" s="41">
        <v>39087</v>
      </c>
    </row>
    <row r="2566" spans="1:10" x14ac:dyDescent="0.2">
      <c r="A2566" s="41">
        <v>39088</v>
      </c>
      <c r="B2566" s="41">
        <v>39069</v>
      </c>
      <c r="C2566" s="41">
        <v>39069</v>
      </c>
      <c r="D2566" s="41">
        <v>39263</v>
      </c>
      <c r="E2566" s="41">
        <v>39232</v>
      </c>
      <c r="F2566" s="41" t="s">
        <v>366</v>
      </c>
      <c r="G2566" s="41" t="s">
        <v>366</v>
      </c>
      <c r="H2566" s="41" t="s">
        <v>366</v>
      </c>
      <c r="I2566" s="41" t="s">
        <v>366</v>
      </c>
      <c r="J2566" s="41">
        <v>39088</v>
      </c>
    </row>
    <row r="2567" spans="1:10" x14ac:dyDescent="0.2">
      <c r="A2567" s="41">
        <v>39089</v>
      </c>
      <c r="B2567" s="41">
        <v>39070</v>
      </c>
      <c r="C2567" s="41">
        <v>39070</v>
      </c>
      <c r="D2567" s="41">
        <v>39263</v>
      </c>
      <c r="E2567" s="41">
        <v>39232</v>
      </c>
      <c r="F2567" s="41" t="s">
        <v>366</v>
      </c>
      <c r="G2567" s="41" t="s">
        <v>366</v>
      </c>
      <c r="H2567" s="41" t="s">
        <v>366</v>
      </c>
      <c r="I2567" s="41" t="s">
        <v>366</v>
      </c>
      <c r="J2567" s="41">
        <v>39089</v>
      </c>
    </row>
    <row r="2568" spans="1:10" x14ac:dyDescent="0.2">
      <c r="A2568" s="41">
        <v>39090</v>
      </c>
      <c r="B2568" s="41">
        <v>39071</v>
      </c>
      <c r="C2568" s="41">
        <v>39071</v>
      </c>
      <c r="D2568" s="41">
        <v>39263</v>
      </c>
      <c r="E2568" s="41">
        <v>39232</v>
      </c>
      <c r="F2568" s="41" t="s">
        <v>366</v>
      </c>
      <c r="G2568" s="41" t="s">
        <v>366</v>
      </c>
      <c r="H2568" s="41" t="s">
        <v>366</v>
      </c>
      <c r="I2568" s="41" t="s">
        <v>366</v>
      </c>
      <c r="J2568" s="41">
        <v>39090</v>
      </c>
    </row>
    <row r="2569" spans="1:10" x14ac:dyDescent="0.2">
      <c r="A2569" s="41">
        <v>39091</v>
      </c>
      <c r="B2569" s="41">
        <v>39073</v>
      </c>
      <c r="C2569" s="41">
        <v>39073</v>
      </c>
      <c r="D2569" s="41">
        <v>39263</v>
      </c>
      <c r="E2569" s="41">
        <v>39232</v>
      </c>
      <c r="F2569" s="41" t="s">
        <v>366</v>
      </c>
      <c r="G2569" s="41" t="s">
        <v>366</v>
      </c>
      <c r="H2569" s="41" t="s">
        <v>366</v>
      </c>
      <c r="I2569" s="41" t="s">
        <v>366</v>
      </c>
      <c r="J2569" s="41">
        <v>39091</v>
      </c>
    </row>
    <row r="2570" spans="1:10" x14ac:dyDescent="0.2">
      <c r="A2570" s="41">
        <v>39092</v>
      </c>
      <c r="B2570" s="41">
        <v>39074</v>
      </c>
      <c r="C2570" s="41">
        <v>39074</v>
      </c>
      <c r="D2570" s="41">
        <v>39263</v>
      </c>
      <c r="E2570" s="41">
        <v>39232</v>
      </c>
      <c r="F2570" s="41" t="s">
        <v>366</v>
      </c>
      <c r="G2570" s="41" t="s">
        <v>366</v>
      </c>
      <c r="H2570" s="41" t="s">
        <v>366</v>
      </c>
      <c r="I2570" s="41" t="s">
        <v>366</v>
      </c>
      <c r="J2570" s="41">
        <v>39092</v>
      </c>
    </row>
    <row r="2571" spans="1:10" x14ac:dyDescent="0.2">
      <c r="A2571" s="41">
        <v>39093</v>
      </c>
      <c r="B2571" s="41">
        <v>39075</v>
      </c>
      <c r="C2571" s="41">
        <v>39075</v>
      </c>
      <c r="D2571" s="41">
        <v>39263</v>
      </c>
      <c r="E2571" s="41">
        <v>39232</v>
      </c>
      <c r="F2571" s="41" t="s">
        <v>366</v>
      </c>
      <c r="G2571" s="41" t="s">
        <v>366</v>
      </c>
      <c r="H2571" s="41" t="s">
        <v>366</v>
      </c>
      <c r="I2571" s="41" t="s">
        <v>366</v>
      </c>
      <c r="J2571" s="41">
        <v>39093</v>
      </c>
    </row>
    <row r="2572" spans="1:10" x14ac:dyDescent="0.2">
      <c r="A2572" s="41">
        <v>39094</v>
      </c>
      <c r="B2572" s="41">
        <v>39077</v>
      </c>
      <c r="C2572" s="41">
        <v>39077</v>
      </c>
      <c r="D2572" s="41">
        <v>39263</v>
      </c>
      <c r="E2572" s="41">
        <v>39232</v>
      </c>
      <c r="F2572" s="41" t="s">
        <v>366</v>
      </c>
      <c r="G2572" s="41" t="s">
        <v>366</v>
      </c>
      <c r="H2572" s="41" t="s">
        <v>366</v>
      </c>
      <c r="I2572" s="41" t="s">
        <v>366</v>
      </c>
      <c r="J2572" s="41">
        <v>39094</v>
      </c>
    </row>
    <row r="2573" spans="1:10" x14ac:dyDescent="0.2">
      <c r="A2573" s="41">
        <v>39095</v>
      </c>
      <c r="B2573" s="41">
        <v>39078</v>
      </c>
      <c r="C2573" s="41">
        <v>39078</v>
      </c>
      <c r="D2573" s="41">
        <v>39263</v>
      </c>
      <c r="E2573" s="41">
        <v>39232</v>
      </c>
      <c r="F2573" s="41" t="s">
        <v>366</v>
      </c>
      <c r="G2573" s="41" t="s">
        <v>366</v>
      </c>
      <c r="H2573" s="41" t="s">
        <v>366</v>
      </c>
      <c r="I2573" s="41" t="s">
        <v>366</v>
      </c>
      <c r="J2573" s="41">
        <v>39095</v>
      </c>
    </row>
    <row r="2574" spans="1:10" x14ac:dyDescent="0.2">
      <c r="A2574" s="41">
        <v>39096</v>
      </c>
      <c r="B2574" s="41">
        <v>39079</v>
      </c>
      <c r="C2574" s="41">
        <v>39079</v>
      </c>
      <c r="D2574" s="41">
        <v>39263</v>
      </c>
      <c r="E2574" s="41">
        <v>39232</v>
      </c>
      <c r="F2574" s="41" t="s">
        <v>366</v>
      </c>
      <c r="G2574" s="41" t="s">
        <v>366</v>
      </c>
      <c r="H2574" s="41" t="s">
        <v>366</v>
      </c>
      <c r="I2574" s="41" t="s">
        <v>366</v>
      </c>
      <c r="J2574" s="41">
        <v>39096</v>
      </c>
    </row>
    <row r="2575" spans="1:10" x14ac:dyDescent="0.2">
      <c r="A2575" s="41">
        <v>39097</v>
      </c>
      <c r="B2575" s="41">
        <v>39081</v>
      </c>
      <c r="C2575" s="41">
        <v>39081</v>
      </c>
      <c r="D2575" s="41">
        <v>39263</v>
      </c>
      <c r="E2575" s="41">
        <v>39232</v>
      </c>
      <c r="F2575" s="41" t="s">
        <v>366</v>
      </c>
      <c r="G2575" s="41">
        <v>39097</v>
      </c>
      <c r="H2575" s="41" t="s">
        <v>366</v>
      </c>
      <c r="I2575" s="41">
        <v>39097</v>
      </c>
      <c r="J2575" s="41">
        <v>39097</v>
      </c>
    </row>
    <row r="2576" spans="1:10" x14ac:dyDescent="0.2">
      <c r="A2576" s="41">
        <v>39098</v>
      </c>
      <c r="B2576" s="41">
        <v>39083</v>
      </c>
      <c r="C2576" s="41">
        <v>39083</v>
      </c>
      <c r="D2576" s="41">
        <v>39263</v>
      </c>
      <c r="E2576" s="41">
        <v>39232</v>
      </c>
      <c r="F2576" s="41">
        <v>39098</v>
      </c>
      <c r="G2576" s="41" t="s">
        <v>366</v>
      </c>
      <c r="H2576" s="41">
        <v>39098</v>
      </c>
      <c r="I2576" s="41" t="s">
        <v>366</v>
      </c>
      <c r="J2576" s="41">
        <v>39098</v>
      </c>
    </row>
    <row r="2577" spans="1:10" x14ac:dyDescent="0.2">
      <c r="A2577" s="41">
        <v>39099</v>
      </c>
      <c r="B2577" s="41">
        <v>39084</v>
      </c>
      <c r="C2577" s="41">
        <v>39084</v>
      </c>
      <c r="D2577" s="41">
        <v>39263</v>
      </c>
      <c r="E2577" s="41">
        <v>39232</v>
      </c>
      <c r="F2577" s="41" t="s">
        <v>366</v>
      </c>
      <c r="G2577" s="41" t="s">
        <v>366</v>
      </c>
      <c r="H2577" s="41" t="s">
        <v>366</v>
      </c>
      <c r="I2577" s="41" t="s">
        <v>366</v>
      </c>
      <c r="J2577" s="41">
        <v>39099</v>
      </c>
    </row>
    <row r="2578" spans="1:10" x14ac:dyDescent="0.2">
      <c r="A2578" s="41">
        <v>39100</v>
      </c>
      <c r="B2578" s="41">
        <v>39086</v>
      </c>
      <c r="C2578" s="41">
        <v>39086</v>
      </c>
      <c r="D2578" s="41">
        <v>39263</v>
      </c>
      <c r="E2578" s="41">
        <v>39232</v>
      </c>
      <c r="F2578" s="41" t="s">
        <v>366</v>
      </c>
      <c r="G2578" s="41" t="s">
        <v>366</v>
      </c>
      <c r="H2578" s="41" t="s">
        <v>366</v>
      </c>
      <c r="I2578" s="41" t="s">
        <v>366</v>
      </c>
      <c r="J2578" s="41">
        <v>39100</v>
      </c>
    </row>
    <row r="2579" spans="1:10" x14ac:dyDescent="0.2">
      <c r="A2579" s="41">
        <v>39101</v>
      </c>
      <c r="B2579" s="41">
        <v>39087</v>
      </c>
      <c r="C2579" s="41">
        <v>39087</v>
      </c>
      <c r="D2579" s="41">
        <v>39263</v>
      </c>
      <c r="E2579" s="41">
        <v>39232</v>
      </c>
      <c r="F2579" s="41" t="s">
        <v>366</v>
      </c>
      <c r="G2579" s="41" t="s">
        <v>366</v>
      </c>
      <c r="H2579" s="41" t="s">
        <v>366</v>
      </c>
      <c r="I2579" s="41" t="s">
        <v>366</v>
      </c>
      <c r="J2579" s="41">
        <v>39101</v>
      </c>
    </row>
    <row r="2580" spans="1:10" x14ac:dyDescent="0.2">
      <c r="A2580" s="41">
        <v>39102</v>
      </c>
      <c r="B2580" s="41">
        <v>39088</v>
      </c>
      <c r="C2580" s="41">
        <v>39088</v>
      </c>
      <c r="D2580" s="41">
        <v>39263</v>
      </c>
      <c r="E2580" s="41">
        <v>39232</v>
      </c>
      <c r="F2580" s="41" t="s">
        <v>366</v>
      </c>
      <c r="G2580" s="41" t="s">
        <v>366</v>
      </c>
      <c r="H2580" s="41" t="s">
        <v>366</v>
      </c>
      <c r="I2580" s="41" t="s">
        <v>366</v>
      </c>
      <c r="J2580" s="41">
        <v>39102</v>
      </c>
    </row>
    <row r="2581" spans="1:10" x14ac:dyDescent="0.2">
      <c r="A2581" s="41">
        <v>39103</v>
      </c>
      <c r="B2581" s="41">
        <v>39090</v>
      </c>
      <c r="C2581" s="41">
        <v>39090</v>
      </c>
      <c r="D2581" s="41">
        <v>39263</v>
      </c>
      <c r="E2581" s="41">
        <v>39232</v>
      </c>
      <c r="F2581" s="41" t="s">
        <v>366</v>
      </c>
      <c r="G2581" s="41" t="s">
        <v>366</v>
      </c>
      <c r="H2581" s="41" t="s">
        <v>366</v>
      </c>
      <c r="I2581" s="41" t="s">
        <v>366</v>
      </c>
      <c r="J2581" s="41">
        <v>39103</v>
      </c>
    </row>
    <row r="2582" spans="1:10" x14ac:dyDescent="0.2">
      <c r="A2582" s="41">
        <v>39104</v>
      </c>
      <c r="B2582" s="41">
        <v>39091</v>
      </c>
      <c r="C2582" s="41">
        <v>39091</v>
      </c>
      <c r="D2582" s="41">
        <v>39263</v>
      </c>
      <c r="E2582" s="41">
        <v>39232</v>
      </c>
      <c r="F2582" s="41" t="s">
        <v>366</v>
      </c>
      <c r="G2582" s="41" t="s">
        <v>366</v>
      </c>
      <c r="H2582" s="41" t="s">
        <v>366</v>
      </c>
      <c r="I2582" s="41" t="s">
        <v>366</v>
      </c>
      <c r="J2582" s="41">
        <v>39104</v>
      </c>
    </row>
    <row r="2583" spans="1:10" x14ac:dyDescent="0.2">
      <c r="A2583" s="41">
        <v>39105</v>
      </c>
      <c r="B2583" s="41">
        <v>39092</v>
      </c>
      <c r="C2583" s="41">
        <v>39092</v>
      </c>
      <c r="D2583" s="41">
        <v>39263</v>
      </c>
      <c r="E2583" s="41">
        <v>39232</v>
      </c>
      <c r="F2583" s="41" t="s">
        <v>366</v>
      </c>
      <c r="G2583" s="41" t="s">
        <v>366</v>
      </c>
      <c r="H2583" s="41" t="s">
        <v>366</v>
      </c>
      <c r="I2583" s="41" t="s">
        <v>366</v>
      </c>
      <c r="J2583" s="41">
        <v>39105</v>
      </c>
    </row>
    <row r="2584" spans="1:10" x14ac:dyDescent="0.2">
      <c r="A2584" s="41">
        <v>39106</v>
      </c>
      <c r="B2584" s="41">
        <v>39094</v>
      </c>
      <c r="C2584" s="41">
        <v>39094</v>
      </c>
      <c r="D2584" s="41">
        <v>39263</v>
      </c>
      <c r="E2584" s="41">
        <v>39232</v>
      </c>
      <c r="F2584" s="41" t="s">
        <v>366</v>
      </c>
      <c r="G2584" s="41" t="s">
        <v>366</v>
      </c>
      <c r="H2584" s="41" t="s">
        <v>366</v>
      </c>
      <c r="I2584" s="41" t="s">
        <v>366</v>
      </c>
      <c r="J2584" s="41">
        <v>39106</v>
      </c>
    </row>
    <row r="2585" spans="1:10" x14ac:dyDescent="0.2">
      <c r="A2585" s="41">
        <v>39107</v>
      </c>
      <c r="B2585" s="41">
        <v>39095</v>
      </c>
      <c r="C2585" s="41">
        <v>39095</v>
      </c>
      <c r="D2585" s="41">
        <v>39263</v>
      </c>
      <c r="E2585" s="41">
        <v>39232</v>
      </c>
      <c r="F2585" s="41" t="s">
        <v>366</v>
      </c>
      <c r="G2585" s="41" t="s">
        <v>366</v>
      </c>
      <c r="H2585" s="41" t="s">
        <v>366</v>
      </c>
      <c r="I2585" s="41" t="s">
        <v>366</v>
      </c>
      <c r="J2585" s="41">
        <v>39107</v>
      </c>
    </row>
    <row r="2586" spans="1:10" x14ac:dyDescent="0.2">
      <c r="A2586" s="41">
        <v>39108</v>
      </c>
      <c r="B2586" s="41">
        <v>39096</v>
      </c>
      <c r="C2586" s="41">
        <v>39096</v>
      </c>
      <c r="D2586" s="41">
        <v>39263</v>
      </c>
      <c r="E2586" s="41">
        <v>39232</v>
      </c>
      <c r="F2586" s="41" t="s">
        <v>366</v>
      </c>
      <c r="G2586" s="41" t="s">
        <v>366</v>
      </c>
      <c r="H2586" s="41" t="s">
        <v>366</v>
      </c>
      <c r="I2586" s="41" t="s">
        <v>366</v>
      </c>
      <c r="J2586" s="41">
        <v>39108</v>
      </c>
    </row>
    <row r="2587" spans="1:10" x14ac:dyDescent="0.2">
      <c r="A2587" s="41">
        <v>39109</v>
      </c>
      <c r="B2587" s="41">
        <v>39098</v>
      </c>
      <c r="C2587" s="41">
        <v>39098</v>
      </c>
      <c r="D2587" s="41">
        <v>39263</v>
      </c>
      <c r="E2587" s="41">
        <v>39232</v>
      </c>
      <c r="F2587" s="41" t="s">
        <v>366</v>
      </c>
      <c r="G2587" s="41" t="s">
        <v>366</v>
      </c>
      <c r="H2587" s="41" t="s">
        <v>366</v>
      </c>
      <c r="I2587" s="41" t="s">
        <v>366</v>
      </c>
      <c r="J2587" s="41">
        <v>39109</v>
      </c>
    </row>
    <row r="2588" spans="1:10" x14ac:dyDescent="0.2">
      <c r="A2588" s="41">
        <v>39110</v>
      </c>
      <c r="B2588" s="41">
        <v>39099</v>
      </c>
      <c r="C2588" s="41">
        <v>39099</v>
      </c>
      <c r="D2588" s="41">
        <v>39263</v>
      </c>
      <c r="E2588" s="41">
        <v>39232</v>
      </c>
      <c r="F2588" s="41" t="s">
        <v>366</v>
      </c>
      <c r="G2588" s="41" t="s">
        <v>366</v>
      </c>
      <c r="H2588" s="41" t="s">
        <v>366</v>
      </c>
      <c r="I2588" s="41" t="s">
        <v>366</v>
      </c>
      <c r="J2588" s="41">
        <v>39110</v>
      </c>
    </row>
    <row r="2589" spans="1:10" x14ac:dyDescent="0.2">
      <c r="A2589" s="41">
        <v>39111</v>
      </c>
      <c r="B2589" s="41">
        <v>39100</v>
      </c>
      <c r="C2589" s="41">
        <v>39100</v>
      </c>
      <c r="D2589" s="41">
        <v>39263</v>
      </c>
      <c r="E2589" s="41">
        <v>39232</v>
      </c>
      <c r="F2589" s="41" t="s">
        <v>366</v>
      </c>
      <c r="G2589" s="41" t="s">
        <v>366</v>
      </c>
      <c r="H2589" s="41" t="s">
        <v>366</v>
      </c>
      <c r="I2589" s="41" t="s">
        <v>366</v>
      </c>
      <c r="J2589" s="41">
        <v>39111</v>
      </c>
    </row>
    <row r="2590" spans="1:10" x14ac:dyDescent="0.2">
      <c r="A2590" s="41">
        <v>39112</v>
      </c>
      <c r="B2590" s="41">
        <v>39102</v>
      </c>
      <c r="C2590" s="41">
        <v>39102</v>
      </c>
      <c r="D2590" s="41">
        <v>39263</v>
      </c>
      <c r="E2590" s="41">
        <v>39232</v>
      </c>
      <c r="F2590" s="41" t="s">
        <v>366</v>
      </c>
      <c r="G2590" s="41" t="s">
        <v>366</v>
      </c>
      <c r="H2590" s="41" t="s">
        <v>366</v>
      </c>
      <c r="I2590" s="41" t="s">
        <v>366</v>
      </c>
      <c r="J2590" s="41">
        <v>39112</v>
      </c>
    </row>
    <row r="2591" spans="1:10" x14ac:dyDescent="0.2">
      <c r="A2591" s="41">
        <v>39113</v>
      </c>
      <c r="B2591" s="41" t="s">
        <v>366</v>
      </c>
      <c r="C2591" s="41">
        <v>39102</v>
      </c>
      <c r="D2591" s="41">
        <v>39263</v>
      </c>
      <c r="E2591" s="41">
        <v>39232</v>
      </c>
      <c r="F2591" s="41" t="s">
        <v>366</v>
      </c>
      <c r="G2591" s="41" t="s">
        <v>366</v>
      </c>
      <c r="H2591" s="41" t="s">
        <v>366</v>
      </c>
      <c r="I2591" s="41" t="s">
        <v>366</v>
      </c>
      <c r="J2591" s="41">
        <v>39112</v>
      </c>
    </row>
    <row r="2592" spans="1:10" x14ac:dyDescent="0.2">
      <c r="A2592" s="41">
        <v>39114</v>
      </c>
      <c r="B2592" s="41">
        <v>39103</v>
      </c>
      <c r="C2592" s="41">
        <v>39103</v>
      </c>
      <c r="D2592" s="41">
        <v>39263</v>
      </c>
      <c r="E2592" s="41">
        <v>39232</v>
      </c>
      <c r="F2592" s="41" t="s">
        <v>366</v>
      </c>
      <c r="G2592" s="41" t="s">
        <v>366</v>
      </c>
      <c r="H2592" s="41" t="s">
        <v>366</v>
      </c>
      <c r="I2592" s="41" t="s">
        <v>366</v>
      </c>
      <c r="J2592" s="41">
        <v>39114</v>
      </c>
    </row>
    <row r="2593" spans="1:10" x14ac:dyDescent="0.2">
      <c r="A2593" s="41">
        <v>39115</v>
      </c>
      <c r="B2593" s="41">
        <v>39104</v>
      </c>
      <c r="C2593" s="41">
        <v>39104</v>
      </c>
      <c r="D2593" s="41">
        <v>39263</v>
      </c>
      <c r="E2593" s="41">
        <v>39232</v>
      </c>
      <c r="F2593" s="41" t="s">
        <v>366</v>
      </c>
      <c r="G2593" s="41" t="s">
        <v>366</v>
      </c>
      <c r="H2593" s="41" t="s">
        <v>366</v>
      </c>
      <c r="I2593" s="41" t="s">
        <v>366</v>
      </c>
      <c r="J2593" s="41">
        <v>39115</v>
      </c>
    </row>
    <row r="2594" spans="1:10" x14ac:dyDescent="0.2">
      <c r="A2594" s="41">
        <v>39116</v>
      </c>
      <c r="B2594" s="41">
        <v>39106</v>
      </c>
      <c r="C2594" s="41">
        <v>39106</v>
      </c>
      <c r="D2594" s="41">
        <v>39263</v>
      </c>
      <c r="E2594" s="41">
        <v>39232</v>
      </c>
      <c r="F2594" s="41" t="s">
        <v>366</v>
      </c>
      <c r="G2594" s="41" t="s">
        <v>366</v>
      </c>
      <c r="H2594" s="41" t="s">
        <v>366</v>
      </c>
      <c r="I2594" s="41" t="s">
        <v>366</v>
      </c>
      <c r="J2594" s="41">
        <v>39116</v>
      </c>
    </row>
    <row r="2595" spans="1:10" x14ac:dyDescent="0.2">
      <c r="A2595" s="41">
        <v>39117</v>
      </c>
      <c r="B2595" s="41">
        <v>39107</v>
      </c>
      <c r="C2595" s="41">
        <v>39107</v>
      </c>
      <c r="D2595" s="41">
        <v>39263</v>
      </c>
      <c r="E2595" s="41">
        <v>39232</v>
      </c>
      <c r="F2595" s="41" t="s">
        <v>366</v>
      </c>
      <c r="G2595" s="41" t="s">
        <v>366</v>
      </c>
      <c r="H2595" s="41" t="s">
        <v>366</v>
      </c>
      <c r="I2595" s="41" t="s">
        <v>366</v>
      </c>
      <c r="J2595" s="41">
        <v>39117</v>
      </c>
    </row>
    <row r="2596" spans="1:10" x14ac:dyDescent="0.2">
      <c r="A2596" s="41">
        <v>39118</v>
      </c>
      <c r="B2596" s="41">
        <v>39108</v>
      </c>
      <c r="C2596" s="41">
        <v>39108</v>
      </c>
      <c r="D2596" s="41">
        <v>39263</v>
      </c>
      <c r="E2596" s="41">
        <v>39232</v>
      </c>
      <c r="F2596" s="41" t="s">
        <v>366</v>
      </c>
      <c r="G2596" s="41" t="s">
        <v>366</v>
      </c>
      <c r="H2596" s="41" t="s">
        <v>366</v>
      </c>
      <c r="I2596" s="41" t="s">
        <v>366</v>
      </c>
      <c r="J2596" s="41">
        <v>39118</v>
      </c>
    </row>
    <row r="2597" spans="1:10" x14ac:dyDescent="0.2">
      <c r="A2597" s="41">
        <v>39119</v>
      </c>
      <c r="B2597" s="41">
        <v>39110</v>
      </c>
      <c r="C2597" s="41">
        <v>39110</v>
      </c>
      <c r="D2597" s="41">
        <v>39263</v>
      </c>
      <c r="E2597" s="41">
        <v>39232</v>
      </c>
      <c r="F2597" s="41" t="s">
        <v>366</v>
      </c>
      <c r="G2597" s="41" t="s">
        <v>366</v>
      </c>
      <c r="H2597" s="41" t="s">
        <v>366</v>
      </c>
      <c r="I2597" s="41" t="s">
        <v>366</v>
      </c>
      <c r="J2597" s="41">
        <v>39119</v>
      </c>
    </row>
    <row r="2598" spans="1:10" x14ac:dyDescent="0.2">
      <c r="A2598" s="41">
        <v>39120</v>
      </c>
      <c r="B2598" s="41">
        <v>39111</v>
      </c>
      <c r="C2598" s="41">
        <v>39111</v>
      </c>
      <c r="D2598" s="41">
        <v>39263</v>
      </c>
      <c r="E2598" s="41">
        <v>39232</v>
      </c>
      <c r="F2598" s="41" t="s">
        <v>366</v>
      </c>
      <c r="G2598" s="41" t="s">
        <v>366</v>
      </c>
      <c r="H2598" s="41" t="s">
        <v>366</v>
      </c>
      <c r="I2598" s="41" t="s">
        <v>366</v>
      </c>
      <c r="J2598" s="41">
        <v>39120</v>
      </c>
    </row>
    <row r="2599" spans="1:10" x14ac:dyDescent="0.2">
      <c r="A2599" s="41">
        <v>39121</v>
      </c>
      <c r="B2599" s="41">
        <v>39112</v>
      </c>
      <c r="C2599" s="41">
        <v>39112</v>
      </c>
      <c r="D2599" s="41">
        <v>39263</v>
      </c>
      <c r="E2599" s="41">
        <v>39232</v>
      </c>
      <c r="F2599" s="41" t="s">
        <v>366</v>
      </c>
      <c r="G2599" s="41" t="s">
        <v>366</v>
      </c>
      <c r="H2599" s="41" t="s">
        <v>366</v>
      </c>
      <c r="I2599" s="41" t="s">
        <v>366</v>
      </c>
      <c r="J2599" s="41">
        <v>39121</v>
      </c>
    </row>
    <row r="2600" spans="1:10" x14ac:dyDescent="0.2">
      <c r="A2600" s="41">
        <v>39122</v>
      </c>
      <c r="B2600" s="41">
        <v>39115</v>
      </c>
      <c r="C2600" s="41">
        <v>39115</v>
      </c>
      <c r="D2600" s="41">
        <v>39263</v>
      </c>
      <c r="E2600" s="41">
        <v>39232</v>
      </c>
      <c r="F2600" s="41" t="s">
        <v>366</v>
      </c>
      <c r="G2600" s="41" t="s">
        <v>366</v>
      </c>
      <c r="H2600" s="41" t="s">
        <v>366</v>
      </c>
      <c r="I2600" s="41" t="s">
        <v>366</v>
      </c>
      <c r="J2600" s="41">
        <v>39122</v>
      </c>
    </row>
    <row r="2601" spans="1:10" x14ac:dyDescent="0.2">
      <c r="A2601" s="41">
        <v>39123</v>
      </c>
      <c r="B2601" s="41">
        <v>39116</v>
      </c>
      <c r="C2601" s="41">
        <v>39116</v>
      </c>
      <c r="D2601" s="41">
        <v>39263</v>
      </c>
      <c r="E2601" s="41">
        <v>39232</v>
      </c>
      <c r="F2601" s="41" t="s">
        <v>366</v>
      </c>
      <c r="G2601" s="41" t="s">
        <v>366</v>
      </c>
      <c r="H2601" s="41" t="s">
        <v>366</v>
      </c>
      <c r="I2601" s="41" t="s">
        <v>366</v>
      </c>
      <c r="J2601" s="41">
        <v>39123</v>
      </c>
    </row>
    <row r="2602" spans="1:10" x14ac:dyDescent="0.2">
      <c r="A2602" s="41">
        <v>39124</v>
      </c>
      <c r="B2602" s="41">
        <v>39117</v>
      </c>
      <c r="C2602" s="41">
        <v>39117</v>
      </c>
      <c r="D2602" s="41">
        <v>39263</v>
      </c>
      <c r="E2602" s="41">
        <v>39232</v>
      </c>
      <c r="F2602" s="41" t="s">
        <v>366</v>
      </c>
      <c r="G2602" s="41" t="s">
        <v>366</v>
      </c>
      <c r="H2602" s="41" t="s">
        <v>366</v>
      </c>
      <c r="I2602" s="41" t="s">
        <v>366</v>
      </c>
      <c r="J2602" s="41">
        <v>39124</v>
      </c>
    </row>
    <row r="2603" spans="1:10" x14ac:dyDescent="0.2">
      <c r="A2603" s="41">
        <v>39125</v>
      </c>
      <c r="B2603" s="41">
        <v>39119</v>
      </c>
      <c r="C2603" s="41">
        <v>39119</v>
      </c>
      <c r="D2603" s="41">
        <v>39263</v>
      </c>
      <c r="E2603" s="41">
        <v>39232</v>
      </c>
      <c r="F2603" s="41" t="s">
        <v>366</v>
      </c>
      <c r="G2603" s="41" t="s">
        <v>366</v>
      </c>
      <c r="H2603" s="41" t="s">
        <v>366</v>
      </c>
      <c r="I2603" s="41" t="s">
        <v>366</v>
      </c>
      <c r="J2603" s="41">
        <v>39125</v>
      </c>
    </row>
    <row r="2604" spans="1:10" x14ac:dyDescent="0.2">
      <c r="A2604" s="41">
        <v>39126</v>
      </c>
      <c r="B2604" s="41">
        <v>39120</v>
      </c>
      <c r="C2604" s="41">
        <v>39120</v>
      </c>
      <c r="D2604" s="41">
        <v>39263</v>
      </c>
      <c r="E2604" s="41">
        <v>39232</v>
      </c>
      <c r="F2604" s="41" t="s">
        <v>366</v>
      </c>
      <c r="G2604" s="41" t="s">
        <v>366</v>
      </c>
      <c r="H2604" s="41" t="s">
        <v>366</v>
      </c>
      <c r="I2604" s="41" t="s">
        <v>366</v>
      </c>
      <c r="J2604" s="41">
        <v>39126</v>
      </c>
    </row>
    <row r="2605" spans="1:10" x14ac:dyDescent="0.2">
      <c r="A2605" s="41">
        <v>39127</v>
      </c>
      <c r="B2605" s="41">
        <v>39121</v>
      </c>
      <c r="C2605" s="41">
        <v>39121</v>
      </c>
      <c r="D2605" s="41">
        <v>39263</v>
      </c>
      <c r="E2605" s="41">
        <v>39232</v>
      </c>
      <c r="F2605" s="41" t="s">
        <v>366</v>
      </c>
      <c r="G2605" s="41" t="s">
        <v>366</v>
      </c>
      <c r="H2605" s="41" t="s">
        <v>366</v>
      </c>
      <c r="I2605" s="41" t="s">
        <v>366</v>
      </c>
      <c r="J2605" s="41">
        <v>39127</v>
      </c>
    </row>
    <row r="2606" spans="1:10" x14ac:dyDescent="0.2">
      <c r="A2606" s="41">
        <v>39128</v>
      </c>
      <c r="B2606" s="41">
        <v>39123</v>
      </c>
      <c r="C2606" s="41">
        <v>39123</v>
      </c>
      <c r="D2606" s="41">
        <v>39263</v>
      </c>
      <c r="E2606" s="41">
        <v>39232</v>
      </c>
      <c r="F2606" s="41" t="s">
        <v>366</v>
      </c>
      <c r="G2606" s="41" t="s">
        <v>366</v>
      </c>
      <c r="H2606" s="41" t="s">
        <v>366</v>
      </c>
      <c r="I2606" s="41" t="s">
        <v>366</v>
      </c>
      <c r="J2606" s="41">
        <v>39128</v>
      </c>
    </row>
    <row r="2607" spans="1:10" x14ac:dyDescent="0.2">
      <c r="A2607" s="41">
        <v>39129</v>
      </c>
      <c r="B2607" s="41">
        <v>39124</v>
      </c>
      <c r="C2607" s="41">
        <v>39124</v>
      </c>
      <c r="D2607" s="41">
        <v>39263</v>
      </c>
      <c r="E2607" s="41">
        <v>39232</v>
      </c>
      <c r="F2607" s="41" t="s">
        <v>366</v>
      </c>
      <c r="G2607" s="41" t="s">
        <v>366</v>
      </c>
      <c r="H2607" s="41" t="s">
        <v>366</v>
      </c>
      <c r="I2607" s="41" t="s">
        <v>366</v>
      </c>
      <c r="J2607" s="41">
        <v>39129</v>
      </c>
    </row>
    <row r="2608" spans="1:10" x14ac:dyDescent="0.2">
      <c r="A2608" s="41">
        <v>39130</v>
      </c>
      <c r="B2608" s="41">
        <v>39125</v>
      </c>
      <c r="C2608" s="41">
        <v>39125</v>
      </c>
      <c r="D2608" s="41">
        <v>39263</v>
      </c>
      <c r="E2608" s="41">
        <v>39232</v>
      </c>
      <c r="F2608" s="41" t="s">
        <v>366</v>
      </c>
      <c r="G2608" s="41" t="s">
        <v>366</v>
      </c>
      <c r="H2608" s="41" t="s">
        <v>366</v>
      </c>
      <c r="I2608" s="41" t="s">
        <v>366</v>
      </c>
      <c r="J2608" s="41">
        <v>39130</v>
      </c>
    </row>
    <row r="2609" spans="1:10" x14ac:dyDescent="0.2">
      <c r="A2609" s="41">
        <v>39131</v>
      </c>
      <c r="B2609" s="41">
        <v>39127</v>
      </c>
      <c r="C2609" s="41">
        <v>39127</v>
      </c>
      <c r="D2609" s="41">
        <v>39263</v>
      </c>
      <c r="E2609" s="41">
        <v>39232</v>
      </c>
      <c r="F2609" s="41" t="s">
        <v>366</v>
      </c>
      <c r="G2609" s="41" t="s">
        <v>366</v>
      </c>
      <c r="H2609" s="41" t="s">
        <v>366</v>
      </c>
      <c r="I2609" s="41" t="s">
        <v>366</v>
      </c>
      <c r="J2609" s="41">
        <v>39131</v>
      </c>
    </row>
    <row r="2610" spans="1:10" x14ac:dyDescent="0.2">
      <c r="A2610" s="41">
        <v>39132</v>
      </c>
      <c r="B2610" s="41">
        <v>39128</v>
      </c>
      <c r="C2610" s="41">
        <v>39128</v>
      </c>
      <c r="D2610" s="41">
        <v>39263</v>
      </c>
      <c r="E2610" s="41">
        <v>39232</v>
      </c>
      <c r="F2610" s="41" t="s">
        <v>366</v>
      </c>
      <c r="G2610" s="41" t="s">
        <v>366</v>
      </c>
      <c r="H2610" s="41" t="s">
        <v>366</v>
      </c>
      <c r="I2610" s="41" t="s">
        <v>366</v>
      </c>
      <c r="J2610" s="41">
        <v>39132</v>
      </c>
    </row>
    <row r="2611" spans="1:10" x14ac:dyDescent="0.2">
      <c r="A2611" s="41">
        <v>39133</v>
      </c>
      <c r="B2611" s="41">
        <v>39129</v>
      </c>
      <c r="C2611" s="41">
        <v>39129</v>
      </c>
      <c r="D2611" s="41">
        <v>39263</v>
      </c>
      <c r="E2611" s="41">
        <v>39232</v>
      </c>
      <c r="F2611" s="41" t="s">
        <v>366</v>
      </c>
      <c r="G2611" s="41" t="s">
        <v>366</v>
      </c>
      <c r="H2611" s="41" t="s">
        <v>366</v>
      </c>
      <c r="I2611" s="41" t="s">
        <v>366</v>
      </c>
      <c r="J2611" s="41">
        <v>39133</v>
      </c>
    </row>
    <row r="2612" spans="1:10" x14ac:dyDescent="0.2">
      <c r="A2612" s="41">
        <v>39134</v>
      </c>
      <c r="B2612" s="41">
        <v>39131</v>
      </c>
      <c r="C2612" s="41">
        <v>39131</v>
      </c>
      <c r="D2612" s="41">
        <v>39263</v>
      </c>
      <c r="E2612" s="41">
        <v>39232</v>
      </c>
      <c r="F2612" s="41" t="s">
        <v>366</v>
      </c>
      <c r="G2612" s="41" t="s">
        <v>366</v>
      </c>
      <c r="H2612" s="41" t="s">
        <v>366</v>
      </c>
      <c r="I2612" s="41" t="s">
        <v>366</v>
      </c>
      <c r="J2612" s="41">
        <v>39134</v>
      </c>
    </row>
    <row r="2613" spans="1:10" x14ac:dyDescent="0.2">
      <c r="A2613" s="41">
        <v>39135</v>
      </c>
      <c r="B2613" s="41">
        <v>39132</v>
      </c>
      <c r="C2613" s="41">
        <v>39132</v>
      </c>
      <c r="D2613" s="41">
        <v>39263</v>
      </c>
      <c r="E2613" s="41">
        <v>39232</v>
      </c>
      <c r="F2613" s="41" t="s">
        <v>366</v>
      </c>
      <c r="G2613" s="41" t="s">
        <v>366</v>
      </c>
      <c r="H2613" s="41" t="s">
        <v>366</v>
      </c>
      <c r="I2613" s="41" t="s">
        <v>366</v>
      </c>
      <c r="J2613" s="41">
        <v>39135</v>
      </c>
    </row>
    <row r="2614" spans="1:10" x14ac:dyDescent="0.2">
      <c r="A2614" s="41">
        <v>39136</v>
      </c>
      <c r="B2614" s="41">
        <v>39133</v>
      </c>
      <c r="C2614" s="41">
        <v>39133</v>
      </c>
      <c r="D2614" s="41">
        <v>39263</v>
      </c>
      <c r="E2614" s="41">
        <v>39232</v>
      </c>
      <c r="F2614" s="41" t="s">
        <v>366</v>
      </c>
      <c r="G2614" s="41" t="s">
        <v>366</v>
      </c>
      <c r="H2614" s="41" t="s">
        <v>366</v>
      </c>
      <c r="I2614" s="41" t="s">
        <v>366</v>
      </c>
      <c r="J2614" s="41">
        <v>39136</v>
      </c>
    </row>
    <row r="2615" spans="1:10" x14ac:dyDescent="0.2">
      <c r="A2615" s="41">
        <v>39137</v>
      </c>
      <c r="B2615" s="41">
        <v>39135</v>
      </c>
      <c r="C2615" s="41">
        <v>39135</v>
      </c>
      <c r="D2615" s="41">
        <v>39263</v>
      </c>
      <c r="E2615" s="41">
        <v>39232</v>
      </c>
      <c r="F2615" s="41" t="s">
        <v>366</v>
      </c>
      <c r="G2615" s="41" t="s">
        <v>366</v>
      </c>
      <c r="H2615" s="41" t="s">
        <v>366</v>
      </c>
      <c r="I2615" s="41" t="s">
        <v>366</v>
      </c>
      <c r="J2615" s="41">
        <v>39137</v>
      </c>
    </row>
    <row r="2616" spans="1:10" x14ac:dyDescent="0.2">
      <c r="A2616" s="41">
        <v>39138</v>
      </c>
      <c r="B2616" s="41">
        <v>39136</v>
      </c>
      <c r="C2616" s="41">
        <v>39136</v>
      </c>
      <c r="D2616" s="41">
        <v>39263</v>
      </c>
      <c r="E2616" s="41">
        <v>39232</v>
      </c>
      <c r="F2616" s="41" t="s">
        <v>366</v>
      </c>
      <c r="G2616" s="41" t="s">
        <v>366</v>
      </c>
      <c r="H2616" s="41" t="s">
        <v>366</v>
      </c>
      <c r="I2616" s="41" t="s">
        <v>366</v>
      </c>
      <c r="J2616" s="41">
        <v>39138</v>
      </c>
    </row>
    <row r="2617" spans="1:10" x14ac:dyDescent="0.2">
      <c r="A2617" s="41">
        <v>39139</v>
      </c>
      <c r="B2617" s="41">
        <v>39137</v>
      </c>
      <c r="C2617" s="41">
        <v>39137</v>
      </c>
      <c r="D2617" s="41">
        <v>39263</v>
      </c>
      <c r="E2617" s="41">
        <v>39232</v>
      </c>
      <c r="F2617" s="41" t="s">
        <v>366</v>
      </c>
      <c r="G2617" s="41" t="s">
        <v>366</v>
      </c>
      <c r="H2617" s="41" t="s">
        <v>366</v>
      </c>
      <c r="I2617" s="41" t="s">
        <v>366</v>
      </c>
      <c r="J2617" s="41">
        <v>39139</v>
      </c>
    </row>
    <row r="2618" spans="1:10" x14ac:dyDescent="0.2">
      <c r="A2618" s="41">
        <v>39140</v>
      </c>
      <c r="B2618" s="41">
        <v>39139</v>
      </c>
      <c r="C2618" s="41">
        <v>39139</v>
      </c>
      <c r="D2618" s="41">
        <v>39263</v>
      </c>
      <c r="E2618" s="41">
        <v>39232</v>
      </c>
      <c r="F2618" s="41" t="s">
        <v>366</v>
      </c>
      <c r="G2618" s="41" t="s">
        <v>366</v>
      </c>
      <c r="H2618" s="41" t="s">
        <v>366</v>
      </c>
      <c r="I2618" s="41" t="s">
        <v>366</v>
      </c>
      <c r="J2618" s="41">
        <v>39140</v>
      </c>
    </row>
    <row r="2619" spans="1:10" x14ac:dyDescent="0.2">
      <c r="A2619" s="41">
        <v>39141</v>
      </c>
      <c r="B2619" s="41">
        <v>39141</v>
      </c>
      <c r="C2619" s="41">
        <v>39141</v>
      </c>
      <c r="D2619" s="41">
        <v>39263</v>
      </c>
      <c r="E2619" s="41">
        <v>39232</v>
      </c>
      <c r="F2619" s="41" t="s">
        <v>366</v>
      </c>
      <c r="G2619" s="41" t="s">
        <v>366</v>
      </c>
      <c r="H2619" s="41" t="s">
        <v>366</v>
      </c>
      <c r="I2619" s="41" t="s">
        <v>366</v>
      </c>
      <c r="J2619" s="41">
        <v>39141</v>
      </c>
    </row>
    <row r="2620" spans="1:10" x14ac:dyDescent="0.2">
      <c r="A2620" s="41">
        <v>39142</v>
      </c>
      <c r="B2620" s="41">
        <v>39142</v>
      </c>
      <c r="C2620" s="41">
        <v>39142</v>
      </c>
      <c r="D2620" s="41">
        <v>39263</v>
      </c>
      <c r="E2620" s="41">
        <v>39232</v>
      </c>
      <c r="F2620" s="41" t="s">
        <v>366</v>
      </c>
      <c r="G2620" s="41" t="s">
        <v>366</v>
      </c>
      <c r="H2620" s="41" t="s">
        <v>366</v>
      </c>
      <c r="I2620" s="41" t="s">
        <v>366</v>
      </c>
      <c r="J2620" s="41">
        <v>39142</v>
      </c>
    </row>
    <row r="2621" spans="1:10" x14ac:dyDescent="0.2">
      <c r="A2621" s="41">
        <v>39143</v>
      </c>
      <c r="B2621" s="41">
        <v>39143</v>
      </c>
      <c r="C2621" s="41">
        <v>39143</v>
      </c>
      <c r="D2621" s="41">
        <v>39263</v>
      </c>
      <c r="E2621" s="41">
        <v>39232</v>
      </c>
      <c r="F2621" s="41" t="s">
        <v>366</v>
      </c>
      <c r="G2621" s="41" t="s">
        <v>366</v>
      </c>
      <c r="H2621" s="41" t="s">
        <v>366</v>
      </c>
      <c r="I2621" s="41" t="s">
        <v>366</v>
      </c>
      <c r="J2621" s="41">
        <v>39143</v>
      </c>
    </row>
    <row r="2622" spans="1:10" x14ac:dyDescent="0.2">
      <c r="A2622" s="41">
        <v>39144</v>
      </c>
      <c r="B2622" s="41">
        <v>39145</v>
      </c>
      <c r="C2622" s="41">
        <v>39145</v>
      </c>
      <c r="D2622" s="41">
        <v>39263</v>
      </c>
      <c r="E2622" s="41">
        <v>39232</v>
      </c>
      <c r="F2622" s="41" t="s">
        <v>366</v>
      </c>
      <c r="G2622" s="41" t="s">
        <v>366</v>
      </c>
      <c r="H2622" s="41" t="s">
        <v>366</v>
      </c>
      <c r="I2622" s="41" t="s">
        <v>366</v>
      </c>
      <c r="J2622" s="41">
        <v>39144</v>
      </c>
    </row>
    <row r="2623" spans="1:10" x14ac:dyDescent="0.2">
      <c r="A2623" s="41">
        <v>39145</v>
      </c>
      <c r="B2623" s="41">
        <v>39146</v>
      </c>
      <c r="C2623" s="41">
        <v>39146</v>
      </c>
      <c r="D2623" s="41">
        <v>39263</v>
      </c>
      <c r="E2623" s="41">
        <v>39232</v>
      </c>
      <c r="F2623" s="41" t="s">
        <v>366</v>
      </c>
      <c r="G2623" s="41" t="s">
        <v>366</v>
      </c>
      <c r="H2623" s="41" t="s">
        <v>366</v>
      </c>
      <c r="I2623" s="41" t="s">
        <v>366</v>
      </c>
      <c r="J2623" s="41">
        <v>39145</v>
      </c>
    </row>
    <row r="2624" spans="1:10" x14ac:dyDescent="0.2">
      <c r="A2624" s="41">
        <v>39146</v>
      </c>
      <c r="B2624" s="41">
        <v>39147</v>
      </c>
      <c r="C2624" s="41">
        <v>39147</v>
      </c>
      <c r="D2624" s="41">
        <v>39263</v>
      </c>
      <c r="E2624" s="41">
        <v>39232</v>
      </c>
      <c r="F2624" s="41" t="s">
        <v>366</v>
      </c>
      <c r="G2624" s="41" t="s">
        <v>366</v>
      </c>
      <c r="H2624" s="41" t="s">
        <v>366</v>
      </c>
      <c r="I2624" s="41" t="s">
        <v>366</v>
      </c>
      <c r="J2624" s="41">
        <v>39146</v>
      </c>
    </row>
    <row r="2625" spans="1:10" x14ac:dyDescent="0.2">
      <c r="A2625" s="41">
        <v>39147</v>
      </c>
      <c r="B2625" s="41">
        <v>39149</v>
      </c>
      <c r="C2625" s="41">
        <v>39149</v>
      </c>
      <c r="D2625" s="41">
        <v>39263</v>
      </c>
      <c r="E2625" s="41">
        <v>39232</v>
      </c>
      <c r="F2625" s="41" t="s">
        <v>366</v>
      </c>
      <c r="G2625" s="41" t="s">
        <v>366</v>
      </c>
      <c r="H2625" s="41" t="s">
        <v>366</v>
      </c>
      <c r="I2625" s="41" t="s">
        <v>366</v>
      </c>
      <c r="J2625" s="41">
        <v>39147</v>
      </c>
    </row>
    <row r="2626" spans="1:10" x14ac:dyDescent="0.2">
      <c r="A2626" s="41">
        <v>39148</v>
      </c>
      <c r="B2626" s="41">
        <v>39150</v>
      </c>
      <c r="C2626" s="41">
        <v>39150</v>
      </c>
      <c r="D2626" s="41">
        <v>39263</v>
      </c>
      <c r="E2626" s="41">
        <v>39232</v>
      </c>
      <c r="F2626" s="41" t="s">
        <v>366</v>
      </c>
      <c r="G2626" s="41" t="s">
        <v>366</v>
      </c>
      <c r="H2626" s="41" t="s">
        <v>366</v>
      </c>
      <c r="I2626" s="41" t="s">
        <v>366</v>
      </c>
      <c r="J2626" s="41">
        <v>39148</v>
      </c>
    </row>
    <row r="2627" spans="1:10" x14ac:dyDescent="0.2">
      <c r="A2627" s="41">
        <v>39149</v>
      </c>
      <c r="B2627" s="41">
        <v>39151</v>
      </c>
      <c r="C2627" s="41">
        <v>39151</v>
      </c>
      <c r="D2627" s="41">
        <v>39263</v>
      </c>
      <c r="E2627" s="41">
        <v>39232</v>
      </c>
      <c r="F2627" s="41" t="s">
        <v>366</v>
      </c>
      <c r="G2627" s="41" t="s">
        <v>366</v>
      </c>
      <c r="H2627" s="41" t="s">
        <v>366</v>
      </c>
      <c r="I2627" s="41" t="s">
        <v>366</v>
      </c>
      <c r="J2627" s="41">
        <v>39149</v>
      </c>
    </row>
    <row r="2628" spans="1:10" x14ac:dyDescent="0.2">
      <c r="A2628" s="41">
        <v>39150</v>
      </c>
      <c r="B2628" s="41">
        <v>39153</v>
      </c>
      <c r="C2628" s="41">
        <v>39153</v>
      </c>
      <c r="D2628" s="41">
        <v>39263</v>
      </c>
      <c r="E2628" s="41">
        <v>39232</v>
      </c>
      <c r="F2628" s="41" t="s">
        <v>366</v>
      </c>
      <c r="G2628" s="41" t="s">
        <v>366</v>
      </c>
      <c r="H2628" s="41" t="s">
        <v>366</v>
      </c>
      <c r="I2628" s="41" t="s">
        <v>366</v>
      </c>
      <c r="J2628" s="41">
        <v>39150</v>
      </c>
    </row>
    <row r="2629" spans="1:10" x14ac:dyDescent="0.2">
      <c r="A2629" s="41">
        <v>39151</v>
      </c>
      <c r="B2629" s="41">
        <v>39154</v>
      </c>
      <c r="C2629" s="41">
        <v>39154</v>
      </c>
      <c r="D2629" s="41">
        <v>39263</v>
      </c>
      <c r="E2629" s="41">
        <v>39232</v>
      </c>
      <c r="F2629" s="41" t="s">
        <v>366</v>
      </c>
      <c r="G2629" s="41" t="s">
        <v>366</v>
      </c>
      <c r="H2629" s="41" t="s">
        <v>366</v>
      </c>
      <c r="I2629" s="41" t="s">
        <v>366</v>
      </c>
      <c r="J2629" s="41">
        <v>39151</v>
      </c>
    </row>
    <row r="2630" spans="1:10" x14ac:dyDescent="0.2">
      <c r="A2630" s="41">
        <v>39152</v>
      </c>
      <c r="B2630" s="41">
        <v>39155</v>
      </c>
      <c r="C2630" s="41">
        <v>39155</v>
      </c>
      <c r="D2630" s="41">
        <v>39263</v>
      </c>
      <c r="E2630" s="41">
        <v>39232</v>
      </c>
      <c r="F2630" s="41" t="s">
        <v>366</v>
      </c>
      <c r="G2630" s="41" t="s">
        <v>366</v>
      </c>
      <c r="H2630" s="41" t="s">
        <v>366</v>
      </c>
      <c r="I2630" s="41" t="s">
        <v>366</v>
      </c>
      <c r="J2630" s="41">
        <v>39152</v>
      </c>
    </row>
    <row r="2631" spans="1:10" x14ac:dyDescent="0.2">
      <c r="A2631" s="41">
        <v>39153</v>
      </c>
      <c r="B2631" s="41">
        <v>39157</v>
      </c>
      <c r="C2631" s="41">
        <v>39157</v>
      </c>
      <c r="D2631" s="41">
        <v>39263</v>
      </c>
      <c r="E2631" s="41">
        <v>39232</v>
      </c>
      <c r="F2631" s="41" t="s">
        <v>366</v>
      </c>
      <c r="G2631" s="41" t="s">
        <v>366</v>
      </c>
      <c r="H2631" s="41" t="s">
        <v>366</v>
      </c>
      <c r="I2631" s="41" t="s">
        <v>366</v>
      </c>
      <c r="J2631" s="41">
        <v>39153</v>
      </c>
    </row>
    <row r="2632" spans="1:10" x14ac:dyDescent="0.2">
      <c r="A2632" s="41">
        <v>39154</v>
      </c>
      <c r="B2632" s="41">
        <v>39158</v>
      </c>
      <c r="C2632" s="41">
        <v>39158</v>
      </c>
      <c r="D2632" s="41">
        <v>39263</v>
      </c>
      <c r="E2632" s="41">
        <v>39232</v>
      </c>
      <c r="F2632" s="41" t="s">
        <v>366</v>
      </c>
      <c r="G2632" s="41" t="s">
        <v>366</v>
      </c>
      <c r="H2632" s="41" t="s">
        <v>366</v>
      </c>
      <c r="I2632" s="41" t="s">
        <v>366</v>
      </c>
      <c r="J2632" s="41">
        <v>39154</v>
      </c>
    </row>
    <row r="2633" spans="1:10" x14ac:dyDescent="0.2">
      <c r="A2633" s="41">
        <v>39155</v>
      </c>
      <c r="B2633" s="41">
        <v>39159</v>
      </c>
      <c r="C2633" s="41">
        <v>39159</v>
      </c>
      <c r="D2633" s="41">
        <v>39263</v>
      </c>
      <c r="E2633" s="41">
        <v>39232</v>
      </c>
      <c r="F2633" s="41" t="s">
        <v>366</v>
      </c>
      <c r="G2633" s="41" t="s">
        <v>366</v>
      </c>
      <c r="H2633" s="41" t="s">
        <v>366</v>
      </c>
      <c r="I2633" s="41" t="s">
        <v>366</v>
      </c>
      <c r="J2633" s="41">
        <v>39155</v>
      </c>
    </row>
    <row r="2634" spans="1:10" x14ac:dyDescent="0.2">
      <c r="A2634" s="41">
        <v>39156</v>
      </c>
      <c r="B2634" s="41">
        <v>39161</v>
      </c>
      <c r="C2634" s="41">
        <v>39161</v>
      </c>
      <c r="D2634" s="41">
        <v>39263</v>
      </c>
      <c r="E2634" s="41">
        <v>39232</v>
      </c>
      <c r="F2634" s="41" t="s">
        <v>366</v>
      </c>
      <c r="G2634" s="41" t="s">
        <v>366</v>
      </c>
      <c r="H2634" s="41" t="s">
        <v>366</v>
      </c>
      <c r="I2634" s="41" t="s">
        <v>366</v>
      </c>
      <c r="J2634" s="41">
        <v>39156</v>
      </c>
    </row>
    <row r="2635" spans="1:10" x14ac:dyDescent="0.2">
      <c r="A2635" s="41">
        <v>39157</v>
      </c>
      <c r="B2635" s="41">
        <v>39162</v>
      </c>
      <c r="C2635" s="41">
        <v>39162</v>
      </c>
      <c r="D2635" s="41">
        <v>39263</v>
      </c>
      <c r="E2635" s="41">
        <v>39232</v>
      </c>
      <c r="F2635" s="41" t="s">
        <v>366</v>
      </c>
      <c r="G2635" s="41" t="s">
        <v>366</v>
      </c>
      <c r="H2635" s="41" t="s">
        <v>366</v>
      </c>
      <c r="I2635" s="41" t="s">
        <v>366</v>
      </c>
      <c r="J2635" s="41">
        <v>39157</v>
      </c>
    </row>
    <row r="2636" spans="1:10" x14ac:dyDescent="0.2">
      <c r="A2636" s="41">
        <v>39158</v>
      </c>
      <c r="B2636" s="41">
        <v>39163</v>
      </c>
      <c r="C2636" s="41">
        <v>39163</v>
      </c>
      <c r="D2636" s="41">
        <v>39263</v>
      </c>
      <c r="E2636" s="41">
        <v>39232</v>
      </c>
      <c r="F2636" s="41" t="s">
        <v>366</v>
      </c>
      <c r="G2636" s="41" t="s">
        <v>366</v>
      </c>
      <c r="H2636" s="41" t="s">
        <v>366</v>
      </c>
      <c r="I2636" s="41" t="s">
        <v>366</v>
      </c>
      <c r="J2636" s="41">
        <v>39158</v>
      </c>
    </row>
    <row r="2637" spans="1:10" x14ac:dyDescent="0.2">
      <c r="A2637" s="41">
        <v>39159</v>
      </c>
      <c r="B2637" s="41">
        <v>39165</v>
      </c>
      <c r="C2637" s="41">
        <v>39165</v>
      </c>
      <c r="D2637" s="41">
        <v>39263</v>
      </c>
      <c r="E2637" s="41">
        <v>39232</v>
      </c>
      <c r="F2637" s="41" t="s">
        <v>366</v>
      </c>
      <c r="G2637" s="41" t="s">
        <v>366</v>
      </c>
      <c r="H2637" s="41" t="s">
        <v>366</v>
      </c>
      <c r="I2637" s="41" t="s">
        <v>366</v>
      </c>
      <c r="J2637" s="41">
        <v>39159</v>
      </c>
    </row>
    <row r="2638" spans="1:10" x14ac:dyDescent="0.2">
      <c r="A2638" s="41">
        <v>39160</v>
      </c>
      <c r="B2638" s="41">
        <v>39166</v>
      </c>
      <c r="C2638" s="41">
        <v>39166</v>
      </c>
      <c r="D2638" s="41">
        <v>39263</v>
      </c>
      <c r="E2638" s="41">
        <v>39232</v>
      </c>
      <c r="F2638" s="41" t="s">
        <v>366</v>
      </c>
      <c r="G2638" s="41" t="s">
        <v>366</v>
      </c>
      <c r="H2638" s="41" t="s">
        <v>366</v>
      </c>
      <c r="I2638" s="41" t="s">
        <v>366</v>
      </c>
      <c r="J2638" s="41">
        <v>39160</v>
      </c>
    </row>
    <row r="2639" spans="1:10" x14ac:dyDescent="0.2">
      <c r="A2639" s="41">
        <v>39161</v>
      </c>
      <c r="B2639" s="41">
        <v>39167</v>
      </c>
      <c r="C2639" s="41">
        <v>39167</v>
      </c>
      <c r="D2639" s="41">
        <v>39263</v>
      </c>
      <c r="E2639" s="41">
        <v>39232</v>
      </c>
      <c r="F2639" s="41" t="s">
        <v>366</v>
      </c>
      <c r="G2639" s="41" t="s">
        <v>366</v>
      </c>
      <c r="H2639" s="41" t="s">
        <v>366</v>
      </c>
      <c r="I2639" s="41" t="s">
        <v>366</v>
      </c>
      <c r="J2639" s="41">
        <v>39161</v>
      </c>
    </row>
    <row r="2640" spans="1:10" x14ac:dyDescent="0.2">
      <c r="A2640" s="41">
        <v>39162</v>
      </c>
      <c r="B2640" s="41">
        <v>39169</v>
      </c>
      <c r="C2640" s="41">
        <v>39169</v>
      </c>
      <c r="D2640" s="41">
        <v>39263</v>
      </c>
      <c r="E2640" s="41">
        <v>39232</v>
      </c>
      <c r="F2640" s="41" t="s">
        <v>366</v>
      </c>
      <c r="G2640" s="41" t="s">
        <v>366</v>
      </c>
      <c r="H2640" s="41" t="s">
        <v>366</v>
      </c>
      <c r="I2640" s="41" t="s">
        <v>366</v>
      </c>
      <c r="J2640" s="41">
        <v>39162</v>
      </c>
    </row>
    <row r="2641" spans="1:10" x14ac:dyDescent="0.2">
      <c r="A2641" s="41">
        <v>39163</v>
      </c>
      <c r="B2641" s="41">
        <v>39170</v>
      </c>
      <c r="C2641" s="41">
        <v>39170</v>
      </c>
      <c r="D2641" s="41">
        <v>39263</v>
      </c>
      <c r="E2641" s="41">
        <v>39232</v>
      </c>
      <c r="F2641" s="41" t="s">
        <v>366</v>
      </c>
      <c r="G2641" s="41" t="s">
        <v>366</v>
      </c>
      <c r="H2641" s="41" t="s">
        <v>366</v>
      </c>
      <c r="I2641" s="41" t="s">
        <v>366</v>
      </c>
      <c r="J2641" s="41">
        <v>39163</v>
      </c>
    </row>
    <row r="2642" spans="1:10" x14ac:dyDescent="0.2">
      <c r="A2642" s="41">
        <v>39164</v>
      </c>
      <c r="B2642" s="41">
        <v>39171</v>
      </c>
      <c r="C2642" s="41">
        <v>39171</v>
      </c>
      <c r="D2642" s="41">
        <v>39263</v>
      </c>
      <c r="E2642" s="41">
        <v>39232</v>
      </c>
      <c r="F2642" s="41" t="s">
        <v>366</v>
      </c>
      <c r="G2642" s="41" t="s">
        <v>366</v>
      </c>
      <c r="H2642" s="41" t="s">
        <v>366</v>
      </c>
      <c r="I2642" s="41" t="s">
        <v>366</v>
      </c>
      <c r="J2642" s="41">
        <v>39164</v>
      </c>
    </row>
    <row r="2643" spans="1:10" x14ac:dyDescent="0.2">
      <c r="A2643" s="41">
        <v>39165</v>
      </c>
      <c r="B2643" s="41">
        <v>39174</v>
      </c>
      <c r="C2643" s="41">
        <v>39174</v>
      </c>
      <c r="D2643" s="41">
        <v>39263</v>
      </c>
      <c r="E2643" s="41">
        <v>39232</v>
      </c>
      <c r="F2643" s="41" t="s">
        <v>366</v>
      </c>
      <c r="G2643" s="41" t="s">
        <v>366</v>
      </c>
      <c r="H2643" s="41" t="s">
        <v>366</v>
      </c>
      <c r="I2643" s="41" t="s">
        <v>366</v>
      </c>
      <c r="J2643" s="41">
        <v>39165</v>
      </c>
    </row>
    <row r="2644" spans="1:10" x14ac:dyDescent="0.2">
      <c r="A2644" s="41">
        <v>39166</v>
      </c>
      <c r="B2644" s="41">
        <v>39175</v>
      </c>
      <c r="C2644" s="41">
        <v>39175</v>
      </c>
      <c r="D2644" s="41">
        <v>39263</v>
      </c>
      <c r="E2644" s="41">
        <v>39232</v>
      </c>
      <c r="F2644" s="41" t="s">
        <v>366</v>
      </c>
      <c r="G2644" s="41" t="s">
        <v>366</v>
      </c>
      <c r="H2644" s="41" t="s">
        <v>366</v>
      </c>
      <c r="I2644" s="41" t="s">
        <v>366</v>
      </c>
      <c r="J2644" s="41">
        <v>39166</v>
      </c>
    </row>
    <row r="2645" spans="1:10" x14ac:dyDescent="0.2">
      <c r="A2645" s="41">
        <v>39167</v>
      </c>
      <c r="B2645" s="41">
        <v>39176</v>
      </c>
      <c r="C2645" s="41">
        <v>39176</v>
      </c>
      <c r="D2645" s="41">
        <v>39263</v>
      </c>
      <c r="E2645" s="41">
        <v>39232</v>
      </c>
      <c r="F2645" s="41" t="s">
        <v>366</v>
      </c>
      <c r="G2645" s="41" t="s">
        <v>366</v>
      </c>
      <c r="H2645" s="41" t="s">
        <v>366</v>
      </c>
      <c r="I2645" s="41" t="s">
        <v>366</v>
      </c>
      <c r="J2645" s="41">
        <v>39167</v>
      </c>
    </row>
    <row r="2646" spans="1:10" x14ac:dyDescent="0.2">
      <c r="A2646" s="41">
        <v>39168</v>
      </c>
      <c r="B2646" s="41">
        <v>39178</v>
      </c>
      <c r="C2646" s="41">
        <v>39178</v>
      </c>
      <c r="D2646" s="41">
        <v>39263</v>
      </c>
      <c r="E2646" s="41">
        <v>39232</v>
      </c>
      <c r="F2646" s="41" t="s">
        <v>366</v>
      </c>
      <c r="G2646" s="41" t="s">
        <v>366</v>
      </c>
      <c r="H2646" s="41" t="s">
        <v>366</v>
      </c>
      <c r="I2646" s="41" t="s">
        <v>366</v>
      </c>
      <c r="J2646" s="41">
        <v>39168</v>
      </c>
    </row>
    <row r="2647" spans="1:10" x14ac:dyDescent="0.2">
      <c r="A2647" s="41">
        <v>39169</v>
      </c>
      <c r="B2647" s="41">
        <v>39179</v>
      </c>
      <c r="C2647" s="41">
        <v>39179</v>
      </c>
      <c r="D2647" s="41">
        <v>39263</v>
      </c>
      <c r="E2647" s="41">
        <v>39232</v>
      </c>
      <c r="F2647" s="41" t="s">
        <v>366</v>
      </c>
      <c r="G2647" s="41" t="s">
        <v>366</v>
      </c>
      <c r="H2647" s="41" t="s">
        <v>366</v>
      </c>
      <c r="I2647" s="41" t="s">
        <v>366</v>
      </c>
      <c r="J2647" s="41">
        <v>39169</v>
      </c>
    </row>
    <row r="2648" spans="1:10" x14ac:dyDescent="0.2">
      <c r="A2648" s="41">
        <v>39170</v>
      </c>
      <c r="B2648" s="41">
        <v>39180</v>
      </c>
      <c r="C2648" s="41">
        <v>39180</v>
      </c>
      <c r="D2648" s="41">
        <v>39263</v>
      </c>
      <c r="E2648" s="41">
        <v>39232</v>
      </c>
      <c r="F2648" s="41" t="s">
        <v>366</v>
      </c>
      <c r="G2648" s="41" t="s">
        <v>366</v>
      </c>
      <c r="H2648" s="41" t="s">
        <v>366</v>
      </c>
      <c r="I2648" s="41" t="s">
        <v>366</v>
      </c>
      <c r="J2648" s="41">
        <v>39170</v>
      </c>
    </row>
    <row r="2649" spans="1:10" x14ac:dyDescent="0.2">
      <c r="A2649" s="41">
        <v>39171</v>
      </c>
      <c r="B2649" s="41">
        <v>39182</v>
      </c>
      <c r="C2649" s="41">
        <v>39182</v>
      </c>
      <c r="D2649" s="41">
        <v>39263</v>
      </c>
      <c r="E2649" s="41">
        <v>39232</v>
      </c>
      <c r="F2649" s="41" t="s">
        <v>366</v>
      </c>
      <c r="G2649" s="41" t="s">
        <v>366</v>
      </c>
      <c r="H2649" s="41" t="s">
        <v>366</v>
      </c>
      <c r="I2649" s="41" t="s">
        <v>366</v>
      </c>
      <c r="J2649" s="41">
        <v>39171</v>
      </c>
    </row>
    <row r="2650" spans="1:10" x14ac:dyDescent="0.2">
      <c r="A2650" s="41">
        <v>39172</v>
      </c>
      <c r="B2650" s="41" t="s">
        <v>366</v>
      </c>
      <c r="C2650" s="41">
        <v>39182</v>
      </c>
      <c r="D2650" s="41">
        <v>39263</v>
      </c>
      <c r="E2650" s="41">
        <v>39232</v>
      </c>
      <c r="F2650" s="41" t="s">
        <v>366</v>
      </c>
      <c r="G2650" s="41" t="s">
        <v>366</v>
      </c>
      <c r="H2650" s="41" t="s">
        <v>366</v>
      </c>
      <c r="I2650" s="41" t="s">
        <v>366</v>
      </c>
      <c r="J2650" s="41">
        <v>39171</v>
      </c>
    </row>
    <row r="2651" spans="1:10" x14ac:dyDescent="0.2">
      <c r="A2651" s="41">
        <v>39173</v>
      </c>
      <c r="B2651" s="41">
        <v>39183</v>
      </c>
      <c r="C2651" s="41">
        <v>39183</v>
      </c>
      <c r="D2651" s="41">
        <v>39263</v>
      </c>
      <c r="E2651" s="41">
        <v>39232</v>
      </c>
      <c r="F2651" s="41" t="s">
        <v>366</v>
      </c>
      <c r="G2651" s="41" t="s">
        <v>366</v>
      </c>
      <c r="H2651" s="41" t="s">
        <v>366</v>
      </c>
      <c r="I2651" s="41" t="s">
        <v>366</v>
      </c>
      <c r="J2651" s="41">
        <v>39173</v>
      </c>
    </row>
    <row r="2652" spans="1:10" x14ac:dyDescent="0.2">
      <c r="A2652" s="41">
        <v>39174</v>
      </c>
      <c r="B2652" s="41">
        <v>39184</v>
      </c>
      <c r="C2652" s="41">
        <v>39184</v>
      </c>
      <c r="D2652" s="41">
        <v>39263</v>
      </c>
      <c r="E2652" s="41">
        <v>39232</v>
      </c>
      <c r="F2652" s="41" t="s">
        <v>366</v>
      </c>
      <c r="G2652" s="41" t="s">
        <v>366</v>
      </c>
      <c r="H2652" s="41" t="s">
        <v>366</v>
      </c>
      <c r="I2652" s="41" t="s">
        <v>366</v>
      </c>
      <c r="J2652" s="41">
        <v>39174</v>
      </c>
    </row>
    <row r="2653" spans="1:10" x14ac:dyDescent="0.2">
      <c r="A2653" s="41">
        <v>39175</v>
      </c>
      <c r="B2653" s="41">
        <v>39186</v>
      </c>
      <c r="C2653" s="41">
        <v>39186</v>
      </c>
      <c r="D2653" s="41">
        <v>39263</v>
      </c>
      <c r="E2653" s="41">
        <v>39232</v>
      </c>
      <c r="F2653" s="41" t="s">
        <v>366</v>
      </c>
      <c r="G2653" s="41" t="s">
        <v>366</v>
      </c>
      <c r="H2653" s="41" t="s">
        <v>366</v>
      </c>
      <c r="I2653" s="41" t="s">
        <v>366</v>
      </c>
      <c r="J2653" s="41">
        <v>39175</v>
      </c>
    </row>
    <row r="2654" spans="1:10" x14ac:dyDescent="0.2">
      <c r="A2654" s="41">
        <v>39176</v>
      </c>
      <c r="B2654" s="41">
        <v>39187</v>
      </c>
      <c r="C2654" s="41">
        <v>39187</v>
      </c>
      <c r="D2654" s="41">
        <v>39263</v>
      </c>
      <c r="E2654" s="41">
        <v>39232</v>
      </c>
      <c r="F2654" s="41" t="s">
        <v>366</v>
      </c>
      <c r="G2654" s="41" t="s">
        <v>366</v>
      </c>
      <c r="H2654" s="41" t="s">
        <v>366</v>
      </c>
      <c r="I2654" s="41" t="s">
        <v>366</v>
      </c>
      <c r="J2654" s="41">
        <v>39176</v>
      </c>
    </row>
    <row r="2655" spans="1:10" x14ac:dyDescent="0.2">
      <c r="A2655" s="41">
        <v>39177</v>
      </c>
      <c r="B2655" s="41">
        <v>39188</v>
      </c>
      <c r="C2655" s="41">
        <v>39188</v>
      </c>
      <c r="D2655" s="41">
        <v>39263</v>
      </c>
      <c r="E2655" s="41">
        <v>39232</v>
      </c>
      <c r="F2655" s="41" t="s">
        <v>366</v>
      </c>
      <c r="G2655" s="41" t="s">
        <v>366</v>
      </c>
      <c r="H2655" s="41" t="s">
        <v>366</v>
      </c>
      <c r="I2655" s="41" t="s">
        <v>366</v>
      </c>
      <c r="J2655" s="41">
        <v>39177</v>
      </c>
    </row>
    <row r="2656" spans="1:10" x14ac:dyDescent="0.2">
      <c r="A2656" s="41">
        <v>39178</v>
      </c>
      <c r="B2656" s="41">
        <v>39190</v>
      </c>
      <c r="C2656" s="41">
        <v>39190</v>
      </c>
      <c r="D2656" s="41">
        <v>39263</v>
      </c>
      <c r="E2656" s="41">
        <v>39232</v>
      </c>
      <c r="F2656" s="41" t="s">
        <v>366</v>
      </c>
      <c r="G2656" s="41" t="s">
        <v>366</v>
      </c>
      <c r="H2656" s="41" t="s">
        <v>366</v>
      </c>
      <c r="I2656" s="41" t="s">
        <v>366</v>
      </c>
      <c r="J2656" s="41">
        <v>39178</v>
      </c>
    </row>
    <row r="2657" spans="1:10" x14ac:dyDescent="0.2">
      <c r="A2657" s="41">
        <v>39179</v>
      </c>
      <c r="B2657" s="41">
        <v>39191</v>
      </c>
      <c r="C2657" s="41">
        <v>39191</v>
      </c>
      <c r="D2657" s="41">
        <v>39263</v>
      </c>
      <c r="E2657" s="41">
        <v>39232</v>
      </c>
      <c r="F2657" s="41" t="s">
        <v>366</v>
      </c>
      <c r="G2657" s="41" t="s">
        <v>366</v>
      </c>
      <c r="H2657" s="41" t="s">
        <v>366</v>
      </c>
      <c r="I2657" s="41" t="s">
        <v>366</v>
      </c>
      <c r="J2657" s="41">
        <v>39179</v>
      </c>
    </row>
    <row r="2658" spans="1:10" x14ac:dyDescent="0.2">
      <c r="A2658" s="41">
        <v>39180</v>
      </c>
      <c r="B2658" s="41">
        <v>39192</v>
      </c>
      <c r="C2658" s="41">
        <v>39192</v>
      </c>
      <c r="D2658" s="41">
        <v>39263</v>
      </c>
      <c r="E2658" s="41">
        <v>39232</v>
      </c>
      <c r="F2658" s="41" t="s">
        <v>366</v>
      </c>
      <c r="G2658" s="41" t="s">
        <v>366</v>
      </c>
      <c r="H2658" s="41" t="s">
        <v>366</v>
      </c>
      <c r="I2658" s="41" t="s">
        <v>366</v>
      </c>
      <c r="J2658" s="41">
        <v>39180</v>
      </c>
    </row>
    <row r="2659" spans="1:10" x14ac:dyDescent="0.2">
      <c r="A2659" s="41">
        <v>39181</v>
      </c>
      <c r="B2659" s="41">
        <v>39194</v>
      </c>
      <c r="C2659" s="41">
        <v>39194</v>
      </c>
      <c r="D2659" s="41">
        <v>39263</v>
      </c>
      <c r="E2659" s="41">
        <v>39232</v>
      </c>
      <c r="F2659" s="41" t="s">
        <v>366</v>
      </c>
      <c r="G2659" s="41" t="s">
        <v>366</v>
      </c>
      <c r="H2659" s="41" t="s">
        <v>366</v>
      </c>
      <c r="I2659" s="41" t="s">
        <v>366</v>
      </c>
      <c r="J2659" s="41">
        <v>39181</v>
      </c>
    </row>
    <row r="2660" spans="1:10" x14ac:dyDescent="0.2">
      <c r="A2660" s="41">
        <v>39182</v>
      </c>
      <c r="B2660" s="41">
        <v>39195</v>
      </c>
      <c r="C2660" s="41">
        <v>39195</v>
      </c>
      <c r="D2660" s="41">
        <v>39263</v>
      </c>
      <c r="E2660" s="41">
        <v>39232</v>
      </c>
      <c r="F2660" s="41" t="s">
        <v>366</v>
      </c>
      <c r="G2660" s="41" t="s">
        <v>366</v>
      </c>
      <c r="H2660" s="41" t="s">
        <v>366</v>
      </c>
      <c r="I2660" s="41" t="s">
        <v>366</v>
      </c>
      <c r="J2660" s="41">
        <v>39182</v>
      </c>
    </row>
    <row r="2661" spans="1:10" x14ac:dyDescent="0.2">
      <c r="A2661" s="41">
        <v>39183</v>
      </c>
      <c r="B2661" s="41">
        <v>39196</v>
      </c>
      <c r="C2661" s="41">
        <v>39196</v>
      </c>
      <c r="D2661" s="41">
        <v>39263</v>
      </c>
      <c r="E2661" s="41">
        <v>39232</v>
      </c>
      <c r="F2661" s="41" t="s">
        <v>366</v>
      </c>
      <c r="G2661" s="41" t="s">
        <v>366</v>
      </c>
      <c r="H2661" s="41" t="s">
        <v>366</v>
      </c>
      <c r="I2661" s="41" t="s">
        <v>366</v>
      </c>
      <c r="J2661" s="41">
        <v>39183</v>
      </c>
    </row>
    <row r="2662" spans="1:10" x14ac:dyDescent="0.2">
      <c r="A2662" s="41">
        <v>39184</v>
      </c>
      <c r="B2662" s="41">
        <v>39198</v>
      </c>
      <c r="C2662" s="41">
        <v>39198</v>
      </c>
      <c r="D2662" s="41">
        <v>39263</v>
      </c>
      <c r="E2662" s="41">
        <v>39232</v>
      </c>
      <c r="F2662" s="41" t="s">
        <v>366</v>
      </c>
      <c r="G2662" s="41" t="s">
        <v>366</v>
      </c>
      <c r="H2662" s="41" t="s">
        <v>366</v>
      </c>
      <c r="I2662" s="41" t="s">
        <v>366</v>
      </c>
      <c r="J2662" s="41">
        <v>39184</v>
      </c>
    </row>
    <row r="2663" spans="1:10" x14ac:dyDescent="0.2">
      <c r="A2663" s="41">
        <v>39185</v>
      </c>
      <c r="B2663" s="41">
        <v>39199</v>
      </c>
      <c r="C2663" s="41">
        <v>39199</v>
      </c>
      <c r="D2663" s="41">
        <v>39263</v>
      </c>
      <c r="E2663" s="41">
        <v>39232</v>
      </c>
      <c r="F2663" s="41" t="s">
        <v>366</v>
      </c>
      <c r="G2663" s="41" t="s">
        <v>366</v>
      </c>
      <c r="H2663" s="41" t="s">
        <v>366</v>
      </c>
      <c r="I2663" s="41" t="s">
        <v>366</v>
      </c>
      <c r="J2663" s="41">
        <v>39185</v>
      </c>
    </row>
    <row r="2664" spans="1:10" x14ac:dyDescent="0.2">
      <c r="A2664" s="41">
        <v>39186</v>
      </c>
      <c r="B2664" s="41">
        <v>39200</v>
      </c>
      <c r="C2664" s="41">
        <v>39200</v>
      </c>
      <c r="D2664" s="41">
        <v>39263</v>
      </c>
      <c r="E2664" s="41">
        <v>39232</v>
      </c>
      <c r="F2664" s="41" t="s">
        <v>366</v>
      </c>
      <c r="G2664" s="41" t="s">
        <v>366</v>
      </c>
      <c r="H2664" s="41" t="s">
        <v>366</v>
      </c>
      <c r="I2664" s="41" t="s">
        <v>366</v>
      </c>
      <c r="J2664" s="41">
        <v>39186</v>
      </c>
    </row>
    <row r="2665" spans="1:10" x14ac:dyDescent="0.2">
      <c r="A2665" s="41">
        <v>39187</v>
      </c>
      <c r="B2665" s="41">
        <v>39202</v>
      </c>
      <c r="C2665" s="41">
        <v>39202</v>
      </c>
      <c r="D2665" s="41">
        <v>39263</v>
      </c>
      <c r="E2665" s="41">
        <v>39232</v>
      </c>
      <c r="F2665" s="41" t="s">
        <v>366</v>
      </c>
      <c r="G2665" s="41" t="s">
        <v>366</v>
      </c>
      <c r="H2665" s="41" t="s">
        <v>366</v>
      </c>
      <c r="I2665" s="41" t="s">
        <v>366</v>
      </c>
      <c r="J2665" s="41">
        <v>39187</v>
      </c>
    </row>
    <row r="2666" spans="1:10" x14ac:dyDescent="0.2">
      <c r="A2666" s="41">
        <v>39188</v>
      </c>
      <c r="B2666" s="41">
        <v>39203</v>
      </c>
      <c r="C2666" s="41">
        <v>39203</v>
      </c>
      <c r="D2666" s="41">
        <v>39263</v>
      </c>
      <c r="E2666" s="41">
        <v>39232</v>
      </c>
      <c r="F2666" s="41" t="s">
        <v>366</v>
      </c>
      <c r="G2666" s="41" t="s">
        <v>366</v>
      </c>
      <c r="H2666" s="41" t="s">
        <v>366</v>
      </c>
      <c r="I2666" s="41" t="s">
        <v>366</v>
      </c>
      <c r="J2666" s="41">
        <v>39188</v>
      </c>
    </row>
    <row r="2667" spans="1:10" x14ac:dyDescent="0.2">
      <c r="A2667" s="41">
        <v>39189</v>
      </c>
      <c r="B2667" s="41">
        <v>39204</v>
      </c>
      <c r="C2667" s="41">
        <v>39204</v>
      </c>
      <c r="D2667" s="41">
        <v>39263</v>
      </c>
      <c r="E2667" s="41">
        <v>39232</v>
      </c>
      <c r="F2667" s="41" t="s">
        <v>366</v>
      </c>
      <c r="G2667" s="41" t="s">
        <v>366</v>
      </c>
      <c r="H2667" s="41" t="s">
        <v>366</v>
      </c>
      <c r="I2667" s="41" t="s">
        <v>366</v>
      </c>
      <c r="J2667" s="41">
        <v>39189</v>
      </c>
    </row>
    <row r="2668" spans="1:10" x14ac:dyDescent="0.2">
      <c r="A2668" s="41">
        <v>39190</v>
      </c>
      <c r="B2668" s="41">
        <v>39206</v>
      </c>
      <c r="C2668" s="41">
        <v>39206</v>
      </c>
      <c r="D2668" s="41">
        <v>39263</v>
      </c>
      <c r="E2668" s="41">
        <v>39232</v>
      </c>
      <c r="F2668" s="41" t="s">
        <v>366</v>
      </c>
      <c r="G2668" s="41" t="s">
        <v>366</v>
      </c>
      <c r="H2668" s="41" t="s">
        <v>366</v>
      </c>
      <c r="I2668" s="41" t="s">
        <v>366</v>
      </c>
      <c r="J2668" s="41">
        <v>39190</v>
      </c>
    </row>
    <row r="2669" spans="1:10" x14ac:dyDescent="0.2">
      <c r="A2669" s="41">
        <v>39191</v>
      </c>
      <c r="B2669" s="41">
        <v>39207</v>
      </c>
      <c r="C2669" s="41">
        <v>39207</v>
      </c>
      <c r="D2669" s="41">
        <v>39263</v>
      </c>
      <c r="E2669" s="41">
        <v>39232</v>
      </c>
      <c r="F2669" s="41" t="s">
        <v>366</v>
      </c>
      <c r="G2669" s="41" t="s">
        <v>366</v>
      </c>
      <c r="H2669" s="41" t="s">
        <v>366</v>
      </c>
      <c r="I2669" s="41" t="s">
        <v>366</v>
      </c>
      <c r="J2669" s="41">
        <v>39191</v>
      </c>
    </row>
    <row r="2670" spans="1:10" x14ac:dyDescent="0.2">
      <c r="A2670" s="41">
        <v>39192</v>
      </c>
      <c r="B2670" s="41">
        <v>39208</v>
      </c>
      <c r="C2670" s="41">
        <v>39208</v>
      </c>
      <c r="D2670" s="41">
        <v>39263</v>
      </c>
      <c r="E2670" s="41">
        <v>39232</v>
      </c>
      <c r="F2670" s="41" t="s">
        <v>366</v>
      </c>
      <c r="G2670" s="41" t="s">
        <v>366</v>
      </c>
      <c r="H2670" s="41" t="s">
        <v>366</v>
      </c>
      <c r="I2670" s="41" t="s">
        <v>366</v>
      </c>
      <c r="J2670" s="41">
        <v>39192</v>
      </c>
    </row>
    <row r="2671" spans="1:10" x14ac:dyDescent="0.2">
      <c r="A2671" s="41">
        <v>39193</v>
      </c>
      <c r="B2671" s="41">
        <v>39210</v>
      </c>
      <c r="C2671" s="41">
        <v>39210</v>
      </c>
      <c r="D2671" s="41">
        <v>39263</v>
      </c>
      <c r="E2671" s="41">
        <v>39232</v>
      </c>
      <c r="F2671" s="41" t="s">
        <v>366</v>
      </c>
      <c r="G2671" s="41" t="s">
        <v>366</v>
      </c>
      <c r="H2671" s="41" t="s">
        <v>366</v>
      </c>
      <c r="I2671" s="41" t="s">
        <v>366</v>
      </c>
      <c r="J2671" s="41">
        <v>39193</v>
      </c>
    </row>
    <row r="2672" spans="1:10" x14ac:dyDescent="0.2">
      <c r="A2672" s="41">
        <v>39194</v>
      </c>
      <c r="B2672" s="41">
        <v>39211</v>
      </c>
      <c r="C2672" s="41">
        <v>39211</v>
      </c>
      <c r="D2672" s="41">
        <v>39263</v>
      </c>
      <c r="E2672" s="41">
        <v>39232</v>
      </c>
      <c r="F2672" s="41" t="s">
        <v>366</v>
      </c>
      <c r="G2672" s="41" t="s">
        <v>366</v>
      </c>
      <c r="H2672" s="41" t="s">
        <v>366</v>
      </c>
      <c r="I2672" s="41" t="s">
        <v>366</v>
      </c>
      <c r="J2672" s="41">
        <v>39194</v>
      </c>
    </row>
    <row r="2673" spans="1:10" x14ac:dyDescent="0.2">
      <c r="A2673" s="41">
        <v>39195</v>
      </c>
      <c r="B2673" s="41">
        <v>39212</v>
      </c>
      <c r="C2673" s="41">
        <v>39212</v>
      </c>
      <c r="D2673" s="41">
        <v>39263</v>
      </c>
      <c r="E2673" s="41">
        <v>39232</v>
      </c>
      <c r="F2673" s="41" t="s">
        <v>366</v>
      </c>
      <c r="G2673" s="41" t="s">
        <v>366</v>
      </c>
      <c r="H2673" s="41" t="s">
        <v>366</v>
      </c>
      <c r="I2673" s="41" t="s">
        <v>366</v>
      </c>
      <c r="J2673" s="41">
        <v>39195</v>
      </c>
    </row>
    <row r="2674" spans="1:10" x14ac:dyDescent="0.2">
      <c r="A2674" s="41">
        <v>39196</v>
      </c>
      <c r="B2674" s="41">
        <v>39214</v>
      </c>
      <c r="C2674" s="41">
        <v>39214</v>
      </c>
      <c r="D2674" s="41">
        <v>39263</v>
      </c>
      <c r="E2674" s="41">
        <v>39232</v>
      </c>
      <c r="F2674" s="41" t="s">
        <v>366</v>
      </c>
      <c r="G2674" s="41" t="s">
        <v>366</v>
      </c>
      <c r="H2674" s="41" t="s">
        <v>366</v>
      </c>
      <c r="I2674" s="41" t="s">
        <v>366</v>
      </c>
      <c r="J2674" s="41">
        <v>39196</v>
      </c>
    </row>
    <row r="2675" spans="1:10" x14ac:dyDescent="0.2">
      <c r="A2675" s="41">
        <v>39197</v>
      </c>
      <c r="B2675" s="41">
        <v>39215</v>
      </c>
      <c r="C2675" s="41">
        <v>39215</v>
      </c>
      <c r="D2675" s="41">
        <v>39263</v>
      </c>
      <c r="E2675" s="41">
        <v>39232</v>
      </c>
      <c r="F2675" s="41" t="s">
        <v>366</v>
      </c>
      <c r="G2675" s="41" t="s">
        <v>366</v>
      </c>
      <c r="H2675" s="41" t="s">
        <v>366</v>
      </c>
      <c r="I2675" s="41" t="s">
        <v>366</v>
      </c>
      <c r="J2675" s="41">
        <v>39197</v>
      </c>
    </row>
    <row r="2676" spans="1:10" x14ac:dyDescent="0.2">
      <c r="A2676" s="41">
        <v>39198</v>
      </c>
      <c r="B2676" s="41">
        <v>39216</v>
      </c>
      <c r="C2676" s="41">
        <v>39216</v>
      </c>
      <c r="D2676" s="41">
        <v>39263</v>
      </c>
      <c r="E2676" s="41">
        <v>39232</v>
      </c>
      <c r="F2676" s="41" t="s">
        <v>366</v>
      </c>
      <c r="G2676" s="41" t="s">
        <v>366</v>
      </c>
      <c r="H2676" s="41" t="s">
        <v>366</v>
      </c>
      <c r="I2676" s="41" t="s">
        <v>366</v>
      </c>
      <c r="J2676" s="41">
        <v>39198</v>
      </c>
    </row>
    <row r="2677" spans="1:10" x14ac:dyDescent="0.2">
      <c r="A2677" s="41">
        <v>39199</v>
      </c>
      <c r="B2677" s="41">
        <v>39218</v>
      </c>
      <c r="C2677" s="41">
        <v>39218</v>
      </c>
      <c r="D2677" s="41">
        <v>39263</v>
      </c>
      <c r="E2677" s="41">
        <v>39232</v>
      </c>
      <c r="F2677" s="41" t="s">
        <v>366</v>
      </c>
      <c r="G2677" s="41" t="s">
        <v>366</v>
      </c>
      <c r="H2677" s="41" t="s">
        <v>366</v>
      </c>
      <c r="I2677" s="41" t="s">
        <v>366</v>
      </c>
      <c r="J2677" s="41">
        <v>39199</v>
      </c>
    </row>
    <row r="2678" spans="1:10" x14ac:dyDescent="0.2">
      <c r="A2678" s="41">
        <v>39200</v>
      </c>
      <c r="B2678" s="41">
        <v>39219</v>
      </c>
      <c r="C2678" s="41">
        <v>39219</v>
      </c>
      <c r="D2678" s="41">
        <v>39263</v>
      </c>
      <c r="E2678" s="41">
        <v>39232</v>
      </c>
      <c r="F2678" s="41" t="s">
        <v>366</v>
      </c>
      <c r="G2678" s="41" t="s">
        <v>366</v>
      </c>
      <c r="H2678" s="41" t="s">
        <v>366</v>
      </c>
      <c r="I2678" s="41" t="s">
        <v>366</v>
      </c>
      <c r="J2678" s="41">
        <v>39200</v>
      </c>
    </row>
    <row r="2679" spans="1:10" x14ac:dyDescent="0.2">
      <c r="A2679" s="41">
        <v>39201</v>
      </c>
      <c r="B2679" s="41">
        <v>39220</v>
      </c>
      <c r="C2679" s="41">
        <v>39220</v>
      </c>
      <c r="D2679" s="41">
        <v>39263</v>
      </c>
      <c r="E2679" s="41">
        <v>39232</v>
      </c>
      <c r="F2679" s="41" t="s">
        <v>366</v>
      </c>
      <c r="G2679" s="41" t="s">
        <v>366</v>
      </c>
      <c r="H2679" s="41" t="s">
        <v>366</v>
      </c>
      <c r="I2679" s="41" t="s">
        <v>366</v>
      </c>
      <c r="J2679" s="41">
        <v>39201</v>
      </c>
    </row>
    <row r="2680" spans="1:10" x14ac:dyDescent="0.2">
      <c r="A2680" s="41">
        <v>39202</v>
      </c>
      <c r="B2680" s="41">
        <v>39222</v>
      </c>
      <c r="C2680" s="41">
        <v>39222</v>
      </c>
      <c r="D2680" s="41">
        <v>39263</v>
      </c>
      <c r="E2680" s="41">
        <v>39232</v>
      </c>
      <c r="F2680" s="41" t="s">
        <v>366</v>
      </c>
      <c r="G2680" s="41" t="s">
        <v>366</v>
      </c>
      <c r="H2680" s="41" t="s">
        <v>366</v>
      </c>
      <c r="I2680" s="41" t="s">
        <v>366</v>
      </c>
      <c r="J2680" s="41">
        <v>39202</v>
      </c>
    </row>
    <row r="2681" spans="1:10" x14ac:dyDescent="0.2">
      <c r="A2681" s="41">
        <v>39203</v>
      </c>
      <c r="B2681" s="41">
        <v>39223</v>
      </c>
      <c r="C2681" s="41">
        <v>39223</v>
      </c>
      <c r="D2681" s="41">
        <v>39263</v>
      </c>
      <c r="E2681" s="41">
        <v>39232</v>
      </c>
      <c r="F2681" s="41" t="s">
        <v>366</v>
      </c>
      <c r="G2681" s="41" t="s">
        <v>366</v>
      </c>
      <c r="H2681" s="41" t="s">
        <v>366</v>
      </c>
      <c r="I2681" s="41" t="s">
        <v>366</v>
      </c>
      <c r="J2681" s="41">
        <v>39203</v>
      </c>
    </row>
    <row r="2682" spans="1:10" x14ac:dyDescent="0.2">
      <c r="A2682" s="41">
        <v>39204</v>
      </c>
      <c r="B2682" s="41">
        <v>39224</v>
      </c>
      <c r="C2682" s="41">
        <v>39224</v>
      </c>
      <c r="D2682" s="41">
        <v>39263</v>
      </c>
      <c r="E2682" s="41">
        <v>39232</v>
      </c>
      <c r="F2682" s="41" t="s">
        <v>366</v>
      </c>
      <c r="G2682" s="41" t="s">
        <v>366</v>
      </c>
      <c r="H2682" s="41" t="s">
        <v>366</v>
      </c>
      <c r="I2682" s="41" t="s">
        <v>366</v>
      </c>
      <c r="J2682" s="41">
        <v>39204</v>
      </c>
    </row>
    <row r="2683" spans="1:10" x14ac:dyDescent="0.2">
      <c r="A2683" s="41">
        <v>39205</v>
      </c>
      <c r="B2683" s="41">
        <v>39226</v>
      </c>
      <c r="C2683" s="41">
        <v>39226</v>
      </c>
      <c r="D2683" s="41">
        <v>39263</v>
      </c>
      <c r="E2683" s="41">
        <v>39232</v>
      </c>
      <c r="F2683" s="41" t="s">
        <v>366</v>
      </c>
      <c r="G2683" s="41" t="s">
        <v>366</v>
      </c>
      <c r="H2683" s="41" t="s">
        <v>366</v>
      </c>
      <c r="I2683" s="41" t="s">
        <v>366</v>
      </c>
      <c r="J2683" s="41">
        <v>39205</v>
      </c>
    </row>
    <row r="2684" spans="1:10" x14ac:dyDescent="0.2">
      <c r="A2684" s="41">
        <v>39206</v>
      </c>
      <c r="B2684" s="41">
        <v>39227</v>
      </c>
      <c r="C2684" s="41">
        <v>39227</v>
      </c>
      <c r="D2684" s="41">
        <v>39263</v>
      </c>
      <c r="E2684" s="41">
        <v>39232</v>
      </c>
      <c r="F2684" s="41" t="s">
        <v>366</v>
      </c>
      <c r="G2684" s="41" t="s">
        <v>366</v>
      </c>
      <c r="H2684" s="41" t="s">
        <v>366</v>
      </c>
      <c r="I2684" s="41" t="s">
        <v>366</v>
      </c>
      <c r="J2684" s="41">
        <v>39206</v>
      </c>
    </row>
    <row r="2685" spans="1:10" x14ac:dyDescent="0.2">
      <c r="A2685" s="41">
        <v>39207</v>
      </c>
      <c r="B2685" s="41">
        <v>39228</v>
      </c>
      <c r="C2685" s="41">
        <v>39228</v>
      </c>
      <c r="D2685" s="41">
        <v>39263</v>
      </c>
      <c r="E2685" s="41">
        <v>39232</v>
      </c>
      <c r="F2685" s="41" t="s">
        <v>366</v>
      </c>
      <c r="G2685" s="41" t="s">
        <v>366</v>
      </c>
      <c r="H2685" s="41" t="s">
        <v>366</v>
      </c>
      <c r="I2685" s="41" t="s">
        <v>366</v>
      </c>
      <c r="J2685" s="41">
        <v>39207</v>
      </c>
    </row>
    <row r="2686" spans="1:10" x14ac:dyDescent="0.2">
      <c r="A2686" s="41">
        <v>39208</v>
      </c>
      <c r="B2686" s="41">
        <v>39230</v>
      </c>
      <c r="C2686" s="41">
        <v>39230</v>
      </c>
      <c r="D2686" s="41">
        <v>39263</v>
      </c>
      <c r="E2686" s="41">
        <v>39232</v>
      </c>
      <c r="F2686" s="41" t="s">
        <v>366</v>
      </c>
      <c r="G2686" s="41" t="s">
        <v>366</v>
      </c>
      <c r="H2686" s="41" t="s">
        <v>366</v>
      </c>
      <c r="I2686" s="41" t="s">
        <v>366</v>
      </c>
      <c r="J2686" s="41">
        <v>39208</v>
      </c>
    </row>
    <row r="2687" spans="1:10" x14ac:dyDescent="0.2">
      <c r="A2687" s="41">
        <v>39209</v>
      </c>
      <c r="B2687" s="41">
        <v>39231</v>
      </c>
      <c r="C2687" s="41">
        <v>39231</v>
      </c>
      <c r="D2687" s="41">
        <v>39263</v>
      </c>
      <c r="E2687" s="41">
        <v>39232</v>
      </c>
      <c r="F2687" s="41" t="s">
        <v>366</v>
      </c>
      <c r="G2687" s="41" t="s">
        <v>366</v>
      </c>
      <c r="H2687" s="41" t="s">
        <v>366</v>
      </c>
      <c r="I2687" s="41" t="s">
        <v>366</v>
      </c>
      <c r="J2687" s="41">
        <v>39209</v>
      </c>
    </row>
    <row r="2688" spans="1:10" x14ac:dyDescent="0.2">
      <c r="A2688" s="41">
        <v>39210</v>
      </c>
      <c r="B2688" s="41">
        <v>39232</v>
      </c>
      <c r="C2688" s="41">
        <v>39232</v>
      </c>
      <c r="D2688" s="41">
        <v>39263</v>
      </c>
      <c r="E2688" s="41">
        <v>39232</v>
      </c>
      <c r="F2688" s="41" t="s">
        <v>366</v>
      </c>
      <c r="G2688" s="41" t="s">
        <v>366</v>
      </c>
      <c r="H2688" s="41" t="s">
        <v>366</v>
      </c>
      <c r="I2688" s="41" t="s">
        <v>366</v>
      </c>
      <c r="J2688" s="41">
        <v>39210</v>
      </c>
    </row>
    <row r="2689" spans="1:10" x14ac:dyDescent="0.2">
      <c r="A2689" s="41">
        <v>39211</v>
      </c>
      <c r="B2689" s="41">
        <v>39235</v>
      </c>
      <c r="C2689" s="41">
        <v>39235</v>
      </c>
      <c r="D2689" s="41">
        <v>39263</v>
      </c>
      <c r="E2689" s="41">
        <v>39232</v>
      </c>
      <c r="F2689" s="41" t="s">
        <v>366</v>
      </c>
      <c r="G2689" s="41" t="s">
        <v>366</v>
      </c>
      <c r="H2689" s="41" t="s">
        <v>366</v>
      </c>
      <c r="I2689" s="41" t="s">
        <v>366</v>
      </c>
      <c r="J2689" s="41">
        <v>39211</v>
      </c>
    </row>
    <row r="2690" spans="1:10" x14ac:dyDescent="0.2">
      <c r="A2690" s="41">
        <v>39212</v>
      </c>
      <c r="B2690" s="41">
        <v>39236</v>
      </c>
      <c r="C2690" s="41">
        <v>39236</v>
      </c>
      <c r="D2690" s="41">
        <v>39263</v>
      </c>
      <c r="E2690" s="41">
        <v>39232</v>
      </c>
      <c r="F2690" s="41" t="s">
        <v>366</v>
      </c>
      <c r="G2690" s="41" t="s">
        <v>366</v>
      </c>
      <c r="H2690" s="41" t="s">
        <v>366</v>
      </c>
      <c r="I2690" s="41" t="s">
        <v>366</v>
      </c>
      <c r="J2690" s="41">
        <v>39212</v>
      </c>
    </row>
    <row r="2691" spans="1:10" x14ac:dyDescent="0.2">
      <c r="A2691" s="41">
        <v>39213</v>
      </c>
      <c r="B2691" s="41">
        <v>39237</v>
      </c>
      <c r="C2691" s="41">
        <v>39237</v>
      </c>
      <c r="D2691" s="41">
        <v>39263</v>
      </c>
      <c r="E2691" s="41">
        <v>39232</v>
      </c>
      <c r="F2691" s="41" t="s">
        <v>366</v>
      </c>
      <c r="G2691" s="41" t="s">
        <v>366</v>
      </c>
      <c r="H2691" s="41" t="s">
        <v>366</v>
      </c>
      <c r="I2691" s="41" t="s">
        <v>366</v>
      </c>
      <c r="J2691" s="41">
        <v>39213</v>
      </c>
    </row>
    <row r="2692" spans="1:10" x14ac:dyDescent="0.2">
      <c r="A2692" s="41">
        <v>39214</v>
      </c>
      <c r="B2692" s="41">
        <v>39239</v>
      </c>
      <c r="C2692" s="41">
        <v>39239</v>
      </c>
      <c r="D2692" s="41">
        <v>39263</v>
      </c>
      <c r="E2692" s="41">
        <v>39232</v>
      </c>
      <c r="F2692" s="41" t="s">
        <v>366</v>
      </c>
      <c r="G2692" s="41" t="s">
        <v>366</v>
      </c>
      <c r="H2692" s="41" t="s">
        <v>366</v>
      </c>
      <c r="I2692" s="41" t="s">
        <v>366</v>
      </c>
      <c r="J2692" s="41">
        <v>39214</v>
      </c>
    </row>
    <row r="2693" spans="1:10" x14ac:dyDescent="0.2">
      <c r="A2693" s="41">
        <v>39215</v>
      </c>
      <c r="B2693" s="41">
        <v>39240</v>
      </c>
      <c r="C2693" s="41">
        <v>39240</v>
      </c>
      <c r="D2693" s="41">
        <v>39263</v>
      </c>
      <c r="E2693" s="41">
        <v>39232</v>
      </c>
      <c r="F2693" s="41" t="s">
        <v>366</v>
      </c>
      <c r="G2693" s="41" t="s">
        <v>366</v>
      </c>
      <c r="H2693" s="41" t="s">
        <v>366</v>
      </c>
      <c r="I2693" s="41" t="s">
        <v>366</v>
      </c>
      <c r="J2693" s="41">
        <v>39215</v>
      </c>
    </row>
    <row r="2694" spans="1:10" x14ac:dyDescent="0.2">
      <c r="A2694" s="41">
        <v>39216</v>
      </c>
      <c r="B2694" s="41">
        <v>39241</v>
      </c>
      <c r="C2694" s="41">
        <v>39241</v>
      </c>
      <c r="D2694" s="41">
        <v>39263</v>
      </c>
      <c r="E2694" s="41">
        <v>39232</v>
      </c>
      <c r="F2694" s="41" t="s">
        <v>366</v>
      </c>
      <c r="G2694" s="41" t="s">
        <v>366</v>
      </c>
      <c r="H2694" s="41" t="s">
        <v>366</v>
      </c>
      <c r="I2694" s="41" t="s">
        <v>366</v>
      </c>
      <c r="J2694" s="41">
        <v>39216</v>
      </c>
    </row>
    <row r="2695" spans="1:10" x14ac:dyDescent="0.2">
      <c r="A2695" s="41">
        <v>39217</v>
      </c>
      <c r="B2695" s="41">
        <v>39243</v>
      </c>
      <c r="C2695" s="41">
        <v>39243</v>
      </c>
      <c r="D2695" s="41">
        <v>39263</v>
      </c>
      <c r="E2695" s="41">
        <v>39232</v>
      </c>
      <c r="F2695" s="41" t="s">
        <v>366</v>
      </c>
      <c r="G2695" s="41" t="s">
        <v>366</v>
      </c>
      <c r="H2695" s="41" t="s">
        <v>366</v>
      </c>
      <c r="I2695" s="41" t="s">
        <v>366</v>
      </c>
      <c r="J2695" s="41">
        <v>39217</v>
      </c>
    </row>
    <row r="2696" spans="1:10" x14ac:dyDescent="0.2">
      <c r="A2696" s="41">
        <v>39218</v>
      </c>
      <c r="B2696" s="41">
        <v>39244</v>
      </c>
      <c r="C2696" s="41">
        <v>39244</v>
      </c>
      <c r="D2696" s="41">
        <v>39263</v>
      </c>
      <c r="E2696" s="41">
        <v>39232</v>
      </c>
      <c r="F2696" s="41" t="s">
        <v>366</v>
      </c>
      <c r="G2696" s="41" t="s">
        <v>366</v>
      </c>
      <c r="H2696" s="41" t="s">
        <v>366</v>
      </c>
      <c r="I2696" s="41" t="s">
        <v>366</v>
      </c>
      <c r="J2696" s="41">
        <v>39218</v>
      </c>
    </row>
    <row r="2697" spans="1:10" x14ac:dyDescent="0.2">
      <c r="A2697" s="41">
        <v>39219</v>
      </c>
      <c r="B2697" s="41">
        <v>39245</v>
      </c>
      <c r="C2697" s="41">
        <v>39245</v>
      </c>
      <c r="D2697" s="41">
        <v>39263</v>
      </c>
      <c r="E2697" s="41">
        <v>39232</v>
      </c>
      <c r="F2697" s="41" t="s">
        <v>366</v>
      </c>
      <c r="G2697" s="41" t="s">
        <v>366</v>
      </c>
      <c r="H2697" s="41" t="s">
        <v>366</v>
      </c>
      <c r="I2697" s="41" t="s">
        <v>366</v>
      </c>
      <c r="J2697" s="41">
        <v>39219</v>
      </c>
    </row>
    <row r="2698" spans="1:10" x14ac:dyDescent="0.2">
      <c r="A2698" s="41">
        <v>39220</v>
      </c>
      <c r="B2698" s="41">
        <v>39247</v>
      </c>
      <c r="C2698" s="41">
        <v>39247</v>
      </c>
      <c r="D2698" s="41">
        <v>39263</v>
      </c>
      <c r="E2698" s="41">
        <v>39232</v>
      </c>
      <c r="F2698" s="41" t="s">
        <v>366</v>
      </c>
      <c r="G2698" s="41" t="s">
        <v>366</v>
      </c>
      <c r="H2698" s="41" t="s">
        <v>366</v>
      </c>
      <c r="I2698" s="41" t="s">
        <v>366</v>
      </c>
      <c r="J2698" s="41">
        <v>39220</v>
      </c>
    </row>
    <row r="2699" spans="1:10" x14ac:dyDescent="0.2">
      <c r="A2699" s="41">
        <v>39221</v>
      </c>
      <c r="B2699" s="41">
        <v>39248</v>
      </c>
      <c r="C2699" s="41">
        <v>39248</v>
      </c>
      <c r="D2699" s="41">
        <v>39263</v>
      </c>
      <c r="E2699" s="41">
        <v>39232</v>
      </c>
      <c r="F2699" s="41" t="s">
        <v>366</v>
      </c>
      <c r="G2699" s="41" t="s">
        <v>366</v>
      </c>
      <c r="H2699" s="41" t="s">
        <v>366</v>
      </c>
      <c r="I2699" s="41" t="s">
        <v>366</v>
      </c>
      <c r="J2699" s="41">
        <v>39221</v>
      </c>
    </row>
    <row r="2700" spans="1:10" x14ac:dyDescent="0.2">
      <c r="A2700" s="41">
        <v>39222</v>
      </c>
      <c r="B2700" s="41">
        <v>39249</v>
      </c>
      <c r="C2700" s="41">
        <v>39249</v>
      </c>
      <c r="D2700" s="41">
        <v>39263</v>
      </c>
      <c r="E2700" s="41">
        <v>39232</v>
      </c>
      <c r="F2700" s="41" t="s">
        <v>366</v>
      </c>
      <c r="G2700" s="41" t="s">
        <v>366</v>
      </c>
      <c r="H2700" s="41" t="s">
        <v>366</v>
      </c>
      <c r="I2700" s="41" t="s">
        <v>366</v>
      </c>
      <c r="J2700" s="41">
        <v>39222</v>
      </c>
    </row>
    <row r="2701" spans="1:10" x14ac:dyDescent="0.2">
      <c r="A2701" s="41">
        <v>39223</v>
      </c>
      <c r="B2701" s="41">
        <v>39251</v>
      </c>
      <c r="C2701" s="41">
        <v>39251</v>
      </c>
      <c r="D2701" s="41">
        <v>39263</v>
      </c>
      <c r="E2701" s="41">
        <v>39232</v>
      </c>
      <c r="F2701" s="41" t="s">
        <v>366</v>
      </c>
      <c r="G2701" s="41" t="s">
        <v>366</v>
      </c>
      <c r="H2701" s="41" t="s">
        <v>366</v>
      </c>
      <c r="I2701" s="41" t="s">
        <v>366</v>
      </c>
      <c r="J2701" s="41">
        <v>39223</v>
      </c>
    </row>
    <row r="2702" spans="1:10" x14ac:dyDescent="0.2">
      <c r="A2702" s="41">
        <v>39224</v>
      </c>
      <c r="B2702" s="41">
        <v>39252</v>
      </c>
      <c r="C2702" s="41">
        <v>39252</v>
      </c>
      <c r="D2702" s="41">
        <v>39263</v>
      </c>
      <c r="E2702" s="41">
        <v>39232</v>
      </c>
      <c r="F2702" s="41" t="s">
        <v>366</v>
      </c>
      <c r="G2702" s="41" t="s">
        <v>366</v>
      </c>
      <c r="H2702" s="41" t="s">
        <v>366</v>
      </c>
      <c r="I2702" s="41" t="s">
        <v>366</v>
      </c>
      <c r="J2702" s="41">
        <v>39224</v>
      </c>
    </row>
    <row r="2703" spans="1:10" x14ac:dyDescent="0.2">
      <c r="A2703" s="41">
        <v>39225</v>
      </c>
      <c r="B2703" s="41">
        <v>39253</v>
      </c>
      <c r="C2703" s="41">
        <v>39253</v>
      </c>
      <c r="D2703" s="41">
        <v>39263</v>
      </c>
      <c r="E2703" s="41">
        <v>39232</v>
      </c>
      <c r="F2703" s="41" t="s">
        <v>366</v>
      </c>
      <c r="G2703" s="41" t="s">
        <v>366</v>
      </c>
      <c r="H2703" s="41" t="s">
        <v>366</v>
      </c>
      <c r="I2703" s="41" t="s">
        <v>366</v>
      </c>
      <c r="J2703" s="41">
        <v>39225</v>
      </c>
    </row>
    <row r="2704" spans="1:10" x14ac:dyDescent="0.2">
      <c r="A2704" s="41">
        <v>39226</v>
      </c>
      <c r="B2704" s="41">
        <v>39255</v>
      </c>
      <c r="C2704" s="41">
        <v>39255</v>
      </c>
      <c r="D2704" s="41">
        <v>39263</v>
      </c>
      <c r="E2704" s="41">
        <v>39232</v>
      </c>
      <c r="F2704" s="41" t="s">
        <v>366</v>
      </c>
      <c r="G2704" s="41" t="s">
        <v>366</v>
      </c>
      <c r="H2704" s="41" t="s">
        <v>366</v>
      </c>
      <c r="I2704" s="41" t="s">
        <v>366</v>
      </c>
      <c r="J2704" s="41">
        <v>39226</v>
      </c>
    </row>
    <row r="2705" spans="1:10" x14ac:dyDescent="0.2">
      <c r="A2705" s="41">
        <v>39227</v>
      </c>
      <c r="B2705" s="41">
        <v>39256</v>
      </c>
      <c r="C2705" s="41">
        <v>39256</v>
      </c>
      <c r="D2705" s="41">
        <v>39263</v>
      </c>
      <c r="E2705" s="41">
        <v>39232</v>
      </c>
      <c r="F2705" s="41" t="s">
        <v>366</v>
      </c>
      <c r="G2705" s="41" t="s">
        <v>366</v>
      </c>
      <c r="H2705" s="41" t="s">
        <v>366</v>
      </c>
      <c r="I2705" s="41" t="s">
        <v>366</v>
      </c>
      <c r="J2705" s="41">
        <v>39227</v>
      </c>
    </row>
    <row r="2706" spans="1:10" x14ac:dyDescent="0.2">
      <c r="A2706" s="41">
        <v>39228</v>
      </c>
      <c r="B2706" s="41">
        <v>39257</v>
      </c>
      <c r="C2706" s="41">
        <v>39257</v>
      </c>
      <c r="D2706" s="41">
        <v>39263</v>
      </c>
      <c r="E2706" s="41">
        <v>39232</v>
      </c>
      <c r="F2706" s="41" t="s">
        <v>366</v>
      </c>
      <c r="G2706" s="41" t="s">
        <v>366</v>
      </c>
      <c r="H2706" s="41" t="s">
        <v>366</v>
      </c>
      <c r="I2706" s="41" t="s">
        <v>366</v>
      </c>
      <c r="J2706" s="41">
        <v>39228</v>
      </c>
    </row>
    <row r="2707" spans="1:10" x14ac:dyDescent="0.2">
      <c r="A2707" s="41">
        <v>39229</v>
      </c>
      <c r="B2707" s="41">
        <v>39259</v>
      </c>
      <c r="C2707" s="41">
        <v>39259</v>
      </c>
      <c r="D2707" s="41">
        <v>39263</v>
      </c>
      <c r="E2707" s="41">
        <v>39232</v>
      </c>
      <c r="F2707" s="41" t="s">
        <v>366</v>
      </c>
      <c r="G2707" s="41" t="s">
        <v>366</v>
      </c>
      <c r="H2707" s="41" t="s">
        <v>366</v>
      </c>
      <c r="I2707" s="41" t="s">
        <v>366</v>
      </c>
      <c r="J2707" s="41">
        <v>39229</v>
      </c>
    </row>
    <row r="2708" spans="1:10" x14ac:dyDescent="0.2">
      <c r="A2708" s="41">
        <v>39230</v>
      </c>
      <c r="B2708" s="41">
        <v>39260</v>
      </c>
      <c r="C2708" s="41">
        <v>39260</v>
      </c>
      <c r="D2708" s="41">
        <v>39263</v>
      </c>
      <c r="E2708" s="41">
        <v>39232</v>
      </c>
      <c r="F2708" s="41" t="s">
        <v>366</v>
      </c>
      <c r="G2708" s="41" t="s">
        <v>366</v>
      </c>
      <c r="H2708" s="41" t="s">
        <v>366</v>
      </c>
      <c r="I2708" s="41" t="s">
        <v>366</v>
      </c>
      <c r="J2708" s="41">
        <v>39230</v>
      </c>
    </row>
    <row r="2709" spans="1:10" x14ac:dyDescent="0.2">
      <c r="A2709" s="41">
        <v>39231</v>
      </c>
      <c r="B2709" s="41">
        <v>39261</v>
      </c>
      <c r="C2709" s="41">
        <v>39261</v>
      </c>
      <c r="D2709" s="41">
        <v>39263</v>
      </c>
      <c r="E2709" s="41">
        <v>39232</v>
      </c>
      <c r="F2709" s="41" t="s">
        <v>366</v>
      </c>
      <c r="G2709" s="41" t="s">
        <v>366</v>
      </c>
      <c r="H2709" s="41" t="s">
        <v>366</v>
      </c>
      <c r="I2709" s="41" t="s">
        <v>366</v>
      </c>
      <c r="J2709" s="41">
        <v>39231</v>
      </c>
    </row>
    <row r="2710" spans="1:10" x14ac:dyDescent="0.2">
      <c r="A2710" s="41">
        <v>39232</v>
      </c>
      <c r="B2710" s="41">
        <v>39263</v>
      </c>
      <c r="C2710" s="41">
        <v>39263</v>
      </c>
      <c r="D2710" s="41">
        <v>39263</v>
      </c>
      <c r="E2710" s="41">
        <v>39232</v>
      </c>
      <c r="F2710" s="41" t="s">
        <v>366</v>
      </c>
      <c r="G2710" s="41">
        <v>39232</v>
      </c>
      <c r="H2710" s="41" t="s">
        <v>366</v>
      </c>
      <c r="I2710" s="41">
        <v>39232</v>
      </c>
      <c r="J2710" s="41">
        <v>39232</v>
      </c>
    </row>
    <row r="2711" spans="1:10" x14ac:dyDescent="0.2">
      <c r="A2711" s="41">
        <v>39233</v>
      </c>
      <c r="B2711" s="41" t="s">
        <v>366</v>
      </c>
      <c r="C2711" s="41">
        <v>39263</v>
      </c>
      <c r="D2711" s="41">
        <v>39263</v>
      </c>
      <c r="E2711" s="41">
        <v>39232</v>
      </c>
      <c r="F2711" s="41" t="s">
        <v>366</v>
      </c>
      <c r="G2711" s="41">
        <v>39232</v>
      </c>
      <c r="H2711" s="41" t="s">
        <v>366</v>
      </c>
      <c r="I2711" s="41">
        <v>39232</v>
      </c>
      <c r="J2711" s="41">
        <v>39232</v>
      </c>
    </row>
    <row r="2712" spans="1:10" x14ac:dyDescent="0.2">
      <c r="A2712" s="41">
        <v>39234</v>
      </c>
      <c r="B2712" s="41" t="s">
        <v>366</v>
      </c>
      <c r="C2712" s="41" t="s">
        <v>366</v>
      </c>
      <c r="D2712" s="41">
        <v>39263</v>
      </c>
      <c r="E2712" s="41" t="s">
        <v>366</v>
      </c>
      <c r="F2712" s="41" t="s">
        <v>366</v>
      </c>
      <c r="G2712" s="41" t="s">
        <v>366</v>
      </c>
      <c r="H2712" s="41" t="s">
        <v>366</v>
      </c>
      <c r="I2712" s="41" t="s">
        <v>366</v>
      </c>
      <c r="J2712" s="41">
        <v>39234</v>
      </c>
    </row>
    <row r="2713" spans="1:10" x14ac:dyDescent="0.2">
      <c r="A2713" s="41">
        <v>39235</v>
      </c>
      <c r="B2713" s="41" t="s">
        <v>366</v>
      </c>
      <c r="C2713" s="41" t="s">
        <v>366</v>
      </c>
      <c r="D2713" s="41">
        <v>39263</v>
      </c>
      <c r="E2713" s="41" t="s">
        <v>366</v>
      </c>
      <c r="F2713" s="41" t="s">
        <v>366</v>
      </c>
      <c r="G2713" s="41" t="s">
        <v>366</v>
      </c>
      <c r="H2713" s="41" t="s">
        <v>366</v>
      </c>
      <c r="I2713" s="41" t="s">
        <v>366</v>
      </c>
      <c r="J2713" s="41">
        <v>39235</v>
      </c>
    </row>
    <row r="2714" spans="1:10" x14ac:dyDescent="0.2">
      <c r="A2714" s="41">
        <v>39236</v>
      </c>
      <c r="B2714" s="41" t="s">
        <v>366</v>
      </c>
      <c r="C2714" s="41" t="s">
        <v>366</v>
      </c>
      <c r="D2714" s="41">
        <v>39263</v>
      </c>
      <c r="E2714" s="41" t="s">
        <v>366</v>
      </c>
      <c r="F2714" s="41" t="s">
        <v>366</v>
      </c>
      <c r="G2714" s="41" t="s">
        <v>366</v>
      </c>
      <c r="H2714" s="41" t="s">
        <v>366</v>
      </c>
      <c r="I2714" s="41" t="s">
        <v>366</v>
      </c>
      <c r="J2714" s="41">
        <v>39236</v>
      </c>
    </row>
    <row r="2715" spans="1:10" x14ac:dyDescent="0.2">
      <c r="A2715" s="41">
        <v>39237</v>
      </c>
      <c r="B2715" s="41" t="s">
        <v>366</v>
      </c>
      <c r="C2715" s="41" t="s">
        <v>366</v>
      </c>
      <c r="D2715" s="41">
        <v>39263</v>
      </c>
      <c r="E2715" s="41" t="s">
        <v>366</v>
      </c>
      <c r="F2715" s="41" t="s">
        <v>366</v>
      </c>
      <c r="G2715" s="41" t="s">
        <v>366</v>
      </c>
      <c r="H2715" s="41" t="s">
        <v>366</v>
      </c>
      <c r="I2715" s="41" t="s">
        <v>366</v>
      </c>
      <c r="J2715" s="41">
        <v>39237</v>
      </c>
    </row>
    <row r="2716" spans="1:10" x14ac:dyDescent="0.2">
      <c r="A2716" s="41">
        <v>39238</v>
      </c>
      <c r="B2716" s="41" t="s">
        <v>366</v>
      </c>
      <c r="C2716" s="41" t="s">
        <v>366</v>
      </c>
      <c r="D2716" s="41">
        <v>39263</v>
      </c>
      <c r="E2716" s="41" t="s">
        <v>366</v>
      </c>
      <c r="F2716" s="41" t="s">
        <v>366</v>
      </c>
      <c r="G2716" s="41" t="s">
        <v>366</v>
      </c>
      <c r="H2716" s="41" t="s">
        <v>366</v>
      </c>
      <c r="I2716" s="41" t="s">
        <v>366</v>
      </c>
      <c r="J2716" s="41">
        <v>39238</v>
      </c>
    </row>
    <row r="2717" spans="1:10" x14ac:dyDescent="0.2">
      <c r="A2717" s="41">
        <v>39239</v>
      </c>
      <c r="B2717" s="41" t="s">
        <v>366</v>
      </c>
      <c r="C2717" s="41" t="s">
        <v>366</v>
      </c>
      <c r="D2717" s="41">
        <v>39263</v>
      </c>
      <c r="E2717" s="41" t="s">
        <v>366</v>
      </c>
      <c r="F2717" s="41" t="s">
        <v>366</v>
      </c>
      <c r="G2717" s="41" t="s">
        <v>366</v>
      </c>
      <c r="H2717" s="41" t="s">
        <v>366</v>
      </c>
      <c r="I2717" s="41" t="s">
        <v>366</v>
      </c>
      <c r="J2717" s="41">
        <v>39239</v>
      </c>
    </row>
    <row r="2718" spans="1:10" x14ac:dyDescent="0.2">
      <c r="A2718" s="41">
        <v>39240</v>
      </c>
      <c r="B2718" s="41" t="s">
        <v>366</v>
      </c>
      <c r="C2718" s="41" t="s">
        <v>366</v>
      </c>
      <c r="D2718" s="41">
        <v>39263</v>
      </c>
      <c r="E2718" s="41" t="s">
        <v>366</v>
      </c>
      <c r="F2718" s="41" t="s">
        <v>366</v>
      </c>
      <c r="G2718" s="41" t="s">
        <v>366</v>
      </c>
      <c r="H2718" s="41" t="s">
        <v>366</v>
      </c>
      <c r="I2718" s="41" t="s">
        <v>366</v>
      </c>
      <c r="J2718" s="41">
        <v>39240</v>
      </c>
    </row>
    <row r="2719" spans="1:10" x14ac:dyDescent="0.2">
      <c r="A2719" s="41">
        <v>39241</v>
      </c>
      <c r="B2719" s="41" t="s">
        <v>366</v>
      </c>
      <c r="C2719" s="41" t="s">
        <v>366</v>
      </c>
      <c r="D2719" s="41">
        <v>39263</v>
      </c>
      <c r="E2719" s="41" t="s">
        <v>366</v>
      </c>
      <c r="F2719" s="41" t="s">
        <v>366</v>
      </c>
      <c r="G2719" s="41" t="s">
        <v>366</v>
      </c>
      <c r="H2719" s="41" t="s">
        <v>366</v>
      </c>
      <c r="I2719" s="41" t="s">
        <v>366</v>
      </c>
      <c r="J2719" s="41">
        <v>39241</v>
      </c>
    </row>
    <row r="2720" spans="1:10" x14ac:dyDescent="0.2">
      <c r="A2720" s="41">
        <v>39242</v>
      </c>
      <c r="B2720" s="41" t="s">
        <v>366</v>
      </c>
      <c r="C2720" s="41" t="s">
        <v>366</v>
      </c>
      <c r="D2720" s="41">
        <v>39263</v>
      </c>
      <c r="E2720" s="41" t="s">
        <v>366</v>
      </c>
      <c r="F2720" s="41" t="s">
        <v>366</v>
      </c>
      <c r="G2720" s="41" t="s">
        <v>366</v>
      </c>
      <c r="H2720" s="41" t="s">
        <v>366</v>
      </c>
      <c r="I2720" s="41" t="s">
        <v>366</v>
      </c>
      <c r="J2720" s="41">
        <v>39242</v>
      </c>
    </row>
    <row r="2721" spans="1:10" x14ac:dyDescent="0.2">
      <c r="A2721" s="41">
        <v>39243</v>
      </c>
      <c r="B2721" s="41" t="s">
        <v>366</v>
      </c>
      <c r="C2721" s="41" t="s">
        <v>366</v>
      </c>
      <c r="D2721" s="41">
        <v>39263</v>
      </c>
      <c r="E2721" s="41" t="s">
        <v>366</v>
      </c>
      <c r="F2721" s="41" t="s">
        <v>366</v>
      </c>
      <c r="G2721" s="41" t="s">
        <v>366</v>
      </c>
      <c r="H2721" s="41" t="s">
        <v>366</v>
      </c>
      <c r="I2721" s="41" t="s">
        <v>366</v>
      </c>
      <c r="J2721" s="41">
        <v>39243</v>
      </c>
    </row>
    <row r="2722" spans="1:10" x14ac:dyDescent="0.2">
      <c r="A2722" s="41">
        <v>39244</v>
      </c>
      <c r="B2722" s="41" t="s">
        <v>366</v>
      </c>
      <c r="C2722" s="41" t="s">
        <v>366</v>
      </c>
      <c r="D2722" s="41">
        <v>39263</v>
      </c>
      <c r="E2722" s="41" t="s">
        <v>366</v>
      </c>
      <c r="F2722" s="41" t="s">
        <v>366</v>
      </c>
      <c r="G2722" s="41" t="s">
        <v>366</v>
      </c>
      <c r="H2722" s="41" t="s">
        <v>366</v>
      </c>
      <c r="I2722" s="41" t="s">
        <v>366</v>
      </c>
      <c r="J2722" s="41">
        <v>39244</v>
      </c>
    </row>
    <row r="2723" spans="1:10" x14ac:dyDescent="0.2">
      <c r="A2723" s="41">
        <v>39245</v>
      </c>
      <c r="B2723" s="41" t="s">
        <v>366</v>
      </c>
      <c r="C2723" s="41" t="s">
        <v>366</v>
      </c>
      <c r="D2723" s="41">
        <v>39263</v>
      </c>
      <c r="E2723" s="41" t="s">
        <v>366</v>
      </c>
      <c r="F2723" s="41" t="s">
        <v>366</v>
      </c>
      <c r="G2723" s="41" t="s">
        <v>366</v>
      </c>
      <c r="H2723" s="41" t="s">
        <v>366</v>
      </c>
      <c r="I2723" s="41" t="s">
        <v>366</v>
      </c>
      <c r="J2723" s="41">
        <v>39245</v>
      </c>
    </row>
    <row r="2724" spans="1:10" x14ac:dyDescent="0.2">
      <c r="A2724" s="41">
        <v>39246</v>
      </c>
      <c r="B2724" s="41" t="s">
        <v>366</v>
      </c>
      <c r="C2724" s="41" t="s">
        <v>366</v>
      </c>
      <c r="D2724" s="41">
        <v>39263</v>
      </c>
      <c r="E2724" s="41" t="s">
        <v>366</v>
      </c>
      <c r="F2724" s="41" t="s">
        <v>366</v>
      </c>
      <c r="G2724" s="41" t="s">
        <v>366</v>
      </c>
      <c r="H2724" s="41" t="s">
        <v>366</v>
      </c>
      <c r="I2724" s="41" t="s">
        <v>366</v>
      </c>
      <c r="J2724" s="41">
        <v>39246</v>
      </c>
    </row>
    <row r="2725" spans="1:10" x14ac:dyDescent="0.2">
      <c r="A2725" s="41">
        <v>39247</v>
      </c>
      <c r="B2725" s="41" t="s">
        <v>366</v>
      </c>
      <c r="C2725" s="41" t="s">
        <v>366</v>
      </c>
      <c r="D2725" s="41">
        <v>39263</v>
      </c>
      <c r="E2725" s="41" t="s">
        <v>366</v>
      </c>
      <c r="F2725" s="41" t="s">
        <v>366</v>
      </c>
      <c r="G2725" s="41" t="s">
        <v>366</v>
      </c>
      <c r="H2725" s="41" t="s">
        <v>366</v>
      </c>
      <c r="I2725" s="41" t="s">
        <v>366</v>
      </c>
      <c r="J2725" s="41">
        <v>39247</v>
      </c>
    </row>
    <row r="2726" spans="1:10" x14ac:dyDescent="0.2">
      <c r="A2726" s="41">
        <v>39248</v>
      </c>
      <c r="B2726" s="41" t="s">
        <v>366</v>
      </c>
      <c r="C2726" s="41" t="s">
        <v>366</v>
      </c>
      <c r="D2726" s="41">
        <v>39263</v>
      </c>
      <c r="E2726" s="41" t="s">
        <v>366</v>
      </c>
      <c r="F2726" s="41" t="s">
        <v>366</v>
      </c>
      <c r="G2726" s="41" t="s">
        <v>366</v>
      </c>
      <c r="H2726" s="41" t="s">
        <v>366</v>
      </c>
      <c r="I2726" s="41" t="s">
        <v>366</v>
      </c>
      <c r="J2726" s="41">
        <v>39248</v>
      </c>
    </row>
    <row r="2727" spans="1:10" x14ac:dyDescent="0.2">
      <c r="A2727" s="41">
        <v>39249</v>
      </c>
      <c r="B2727" s="41" t="s">
        <v>366</v>
      </c>
      <c r="C2727" s="41" t="s">
        <v>366</v>
      </c>
      <c r="D2727" s="41">
        <v>39263</v>
      </c>
      <c r="E2727" s="41" t="s">
        <v>366</v>
      </c>
      <c r="F2727" s="41" t="s">
        <v>366</v>
      </c>
      <c r="G2727" s="41" t="s">
        <v>366</v>
      </c>
      <c r="H2727" s="41" t="s">
        <v>366</v>
      </c>
      <c r="I2727" s="41" t="s">
        <v>366</v>
      </c>
      <c r="J2727" s="41">
        <v>39249</v>
      </c>
    </row>
    <row r="2728" spans="1:10" x14ac:dyDescent="0.2">
      <c r="A2728" s="41">
        <v>39250</v>
      </c>
      <c r="B2728" s="41" t="s">
        <v>366</v>
      </c>
      <c r="C2728" s="41" t="s">
        <v>366</v>
      </c>
      <c r="D2728" s="41">
        <v>39263</v>
      </c>
      <c r="E2728" s="41" t="s">
        <v>366</v>
      </c>
      <c r="F2728" s="41" t="s">
        <v>366</v>
      </c>
      <c r="G2728" s="41" t="s">
        <v>366</v>
      </c>
      <c r="H2728" s="41" t="s">
        <v>366</v>
      </c>
      <c r="I2728" s="41" t="s">
        <v>366</v>
      </c>
      <c r="J2728" s="41">
        <v>39250</v>
      </c>
    </row>
    <row r="2729" spans="1:10" x14ac:dyDescent="0.2">
      <c r="A2729" s="41">
        <v>39251</v>
      </c>
      <c r="B2729" s="41" t="s">
        <v>366</v>
      </c>
      <c r="C2729" s="41" t="s">
        <v>366</v>
      </c>
      <c r="D2729" s="41">
        <v>39263</v>
      </c>
      <c r="E2729" s="41" t="s">
        <v>366</v>
      </c>
      <c r="F2729" s="41" t="s">
        <v>366</v>
      </c>
      <c r="G2729" s="41" t="s">
        <v>366</v>
      </c>
      <c r="H2729" s="41" t="s">
        <v>366</v>
      </c>
      <c r="I2729" s="41" t="s">
        <v>366</v>
      </c>
      <c r="J2729" s="41">
        <v>39251</v>
      </c>
    </row>
    <row r="2730" spans="1:10" x14ac:dyDescent="0.2">
      <c r="A2730" s="41">
        <v>39252</v>
      </c>
      <c r="B2730" s="41" t="s">
        <v>366</v>
      </c>
      <c r="C2730" s="41" t="s">
        <v>366</v>
      </c>
      <c r="D2730" s="41">
        <v>39263</v>
      </c>
      <c r="E2730" s="41" t="s">
        <v>366</v>
      </c>
      <c r="F2730" s="41" t="s">
        <v>366</v>
      </c>
      <c r="G2730" s="41" t="s">
        <v>366</v>
      </c>
      <c r="H2730" s="41" t="s">
        <v>366</v>
      </c>
      <c r="I2730" s="41" t="s">
        <v>366</v>
      </c>
      <c r="J2730" s="41">
        <v>39252</v>
      </c>
    </row>
    <row r="2731" spans="1:10" x14ac:dyDescent="0.2">
      <c r="A2731" s="41">
        <v>39253</v>
      </c>
      <c r="B2731" s="41" t="s">
        <v>366</v>
      </c>
      <c r="C2731" s="41" t="s">
        <v>366</v>
      </c>
      <c r="D2731" s="41">
        <v>39263</v>
      </c>
      <c r="E2731" s="41" t="s">
        <v>366</v>
      </c>
      <c r="F2731" s="41" t="s">
        <v>366</v>
      </c>
      <c r="G2731" s="41" t="s">
        <v>366</v>
      </c>
      <c r="H2731" s="41" t="s">
        <v>366</v>
      </c>
      <c r="I2731" s="41" t="s">
        <v>366</v>
      </c>
      <c r="J2731" s="41">
        <v>39253</v>
      </c>
    </row>
    <row r="2732" spans="1:10" x14ac:dyDescent="0.2">
      <c r="A2732" s="41">
        <v>39254</v>
      </c>
      <c r="B2732" s="41" t="s">
        <v>366</v>
      </c>
      <c r="C2732" s="41" t="s">
        <v>366</v>
      </c>
      <c r="D2732" s="41">
        <v>39263</v>
      </c>
      <c r="E2732" s="41" t="s">
        <v>366</v>
      </c>
      <c r="F2732" s="41" t="s">
        <v>366</v>
      </c>
      <c r="G2732" s="41" t="s">
        <v>366</v>
      </c>
      <c r="H2732" s="41" t="s">
        <v>366</v>
      </c>
      <c r="I2732" s="41" t="s">
        <v>366</v>
      </c>
      <c r="J2732" s="41">
        <v>39254</v>
      </c>
    </row>
    <row r="2733" spans="1:10" x14ac:dyDescent="0.2">
      <c r="A2733" s="41">
        <v>39255</v>
      </c>
      <c r="B2733" s="41" t="s">
        <v>366</v>
      </c>
      <c r="C2733" s="41" t="s">
        <v>366</v>
      </c>
      <c r="D2733" s="41">
        <v>39263</v>
      </c>
      <c r="E2733" s="41" t="s">
        <v>366</v>
      </c>
      <c r="F2733" s="41" t="s">
        <v>366</v>
      </c>
      <c r="G2733" s="41" t="s">
        <v>366</v>
      </c>
      <c r="H2733" s="41" t="s">
        <v>366</v>
      </c>
      <c r="I2733" s="41" t="s">
        <v>366</v>
      </c>
      <c r="J2733" s="41">
        <v>39255</v>
      </c>
    </row>
    <row r="2734" spans="1:10" x14ac:dyDescent="0.2">
      <c r="A2734" s="41">
        <v>39256</v>
      </c>
      <c r="B2734" s="41" t="s">
        <v>366</v>
      </c>
      <c r="C2734" s="41" t="s">
        <v>366</v>
      </c>
      <c r="D2734" s="41">
        <v>39263</v>
      </c>
      <c r="E2734" s="41" t="s">
        <v>366</v>
      </c>
      <c r="F2734" s="41" t="s">
        <v>366</v>
      </c>
      <c r="G2734" s="41" t="s">
        <v>366</v>
      </c>
      <c r="H2734" s="41" t="s">
        <v>366</v>
      </c>
      <c r="I2734" s="41" t="s">
        <v>366</v>
      </c>
      <c r="J2734" s="41">
        <v>39256</v>
      </c>
    </row>
    <row r="2735" spans="1:10" x14ac:dyDescent="0.2">
      <c r="A2735" s="41">
        <v>39257</v>
      </c>
      <c r="B2735" s="41" t="s">
        <v>366</v>
      </c>
      <c r="C2735" s="41" t="s">
        <v>366</v>
      </c>
      <c r="D2735" s="41">
        <v>39263</v>
      </c>
      <c r="E2735" s="41" t="s">
        <v>366</v>
      </c>
      <c r="F2735" s="41" t="s">
        <v>366</v>
      </c>
      <c r="G2735" s="41" t="s">
        <v>366</v>
      </c>
      <c r="H2735" s="41" t="s">
        <v>366</v>
      </c>
      <c r="I2735" s="41" t="s">
        <v>366</v>
      </c>
      <c r="J2735" s="41">
        <v>39257</v>
      </c>
    </row>
    <row r="2736" spans="1:10" x14ac:dyDescent="0.2">
      <c r="A2736" s="41">
        <v>39258</v>
      </c>
      <c r="B2736" s="41" t="s">
        <v>366</v>
      </c>
      <c r="C2736" s="41" t="s">
        <v>366</v>
      </c>
      <c r="D2736" s="41">
        <v>39263</v>
      </c>
      <c r="E2736" s="41" t="s">
        <v>366</v>
      </c>
      <c r="F2736" s="41" t="s">
        <v>366</v>
      </c>
      <c r="G2736" s="41" t="s">
        <v>366</v>
      </c>
      <c r="H2736" s="41" t="s">
        <v>366</v>
      </c>
      <c r="I2736" s="41" t="s">
        <v>366</v>
      </c>
      <c r="J2736" s="41">
        <v>39258</v>
      </c>
    </row>
    <row r="2737" spans="1:10" x14ac:dyDescent="0.2">
      <c r="A2737" s="41">
        <v>39259</v>
      </c>
      <c r="B2737" s="41" t="s">
        <v>366</v>
      </c>
      <c r="C2737" s="41" t="s">
        <v>366</v>
      </c>
      <c r="D2737" s="41">
        <v>39263</v>
      </c>
      <c r="E2737" s="41" t="s">
        <v>366</v>
      </c>
      <c r="F2737" s="41" t="s">
        <v>366</v>
      </c>
      <c r="G2737" s="41" t="s">
        <v>366</v>
      </c>
      <c r="H2737" s="41" t="s">
        <v>366</v>
      </c>
      <c r="I2737" s="41" t="s">
        <v>366</v>
      </c>
      <c r="J2737" s="41">
        <v>39259</v>
      </c>
    </row>
    <row r="2738" spans="1:10" x14ac:dyDescent="0.2">
      <c r="A2738" s="41">
        <v>39260</v>
      </c>
      <c r="B2738" s="41" t="s">
        <v>366</v>
      </c>
      <c r="C2738" s="41" t="s">
        <v>366</v>
      </c>
      <c r="D2738" s="41">
        <v>39263</v>
      </c>
      <c r="E2738" s="41" t="s">
        <v>366</v>
      </c>
      <c r="F2738" s="41" t="s">
        <v>366</v>
      </c>
      <c r="G2738" s="41" t="s">
        <v>366</v>
      </c>
      <c r="H2738" s="41" t="s">
        <v>366</v>
      </c>
      <c r="I2738" s="41" t="s">
        <v>366</v>
      </c>
      <c r="J2738" s="41">
        <v>39260</v>
      </c>
    </row>
    <row r="2739" spans="1:10" x14ac:dyDescent="0.2">
      <c r="A2739" s="41">
        <v>39261</v>
      </c>
      <c r="B2739" s="41" t="s">
        <v>366</v>
      </c>
      <c r="C2739" s="41" t="s">
        <v>366</v>
      </c>
      <c r="D2739" s="41">
        <v>39263</v>
      </c>
      <c r="E2739" s="41" t="s">
        <v>366</v>
      </c>
      <c r="F2739" s="41" t="s">
        <v>366</v>
      </c>
      <c r="G2739" s="41" t="s">
        <v>366</v>
      </c>
      <c r="H2739" s="41" t="s">
        <v>366</v>
      </c>
      <c r="I2739" s="41" t="s">
        <v>366</v>
      </c>
      <c r="J2739" s="41">
        <v>39261</v>
      </c>
    </row>
    <row r="2740" spans="1:10" x14ac:dyDescent="0.2">
      <c r="A2740" s="41">
        <v>39262</v>
      </c>
      <c r="B2740" s="41" t="s">
        <v>366</v>
      </c>
      <c r="C2740" s="41" t="s">
        <v>366</v>
      </c>
      <c r="D2740" s="41">
        <v>39263</v>
      </c>
      <c r="E2740" s="41" t="s">
        <v>366</v>
      </c>
      <c r="F2740" s="41" t="s">
        <v>366</v>
      </c>
      <c r="G2740" s="41" t="s">
        <v>366</v>
      </c>
      <c r="H2740" s="41" t="s">
        <v>366</v>
      </c>
      <c r="I2740" s="41" t="s">
        <v>366</v>
      </c>
      <c r="J2740" s="41">
        <v>39262</v>
      </c>
    </row>
    <row r="2741" spans="1:10" x14ac:dyDescent="0.2">
      <c r="A2741" s="41">
        <v>39263</v>
      </c>
      <c r="B2741" s="41" t="s">
        <v>366</v>
      </c>
      <c r="C2741" s="41" t="s">
        <v>366</v>
      </c>
      <c r="D2741" s="41">
        <v>39263</v>
      </c>
      <c r="E2741" s="41" t="s">
        <v>366</v>
      </c>
      <c r="F2741" s="41" t="s">
        <v>366</v>
      </c>
      <c r="G2741" s="41" t="s">
        <v>366</v>
      </c>
      <c r="H2741" s="41" t="s">
        <v>366</v>
      </c>
      <c r="I2741" s="41" t="s">
        <v>366</v>
      </c>
      <c r="J2741" s="41">
        <v>39263</v>
      </c>
    </row>
    <row r="2742" spans="1:10" x14ac:dyDescent="0.2">
      <c r="A2742" s="41">
        <v>39264</v>
      </c>
      <c r="B2742" s="41" t="s">
        <v>366</v>
      </c>
      <c r="C2742" s="41" t="s">
        <v>366</v>
      </c>
      <c r="D2742" s="41">
        <v>39629</v>
      </c>
      <c r="E2742" s="41" t="s">
        <v>366</v>
      </c>
      <c r="F2742" s="41" t="s">
        <v>366</v>
      </c>
      <c r="G2742" s="41" t="s">
        <v>366</v>
      </c>
      <c r="H2742" s="41" t="s">
        <v>366</v>
      </c>
      <c r="I2742" s="41" t="s">
        <v>366</v>
      </c>
      <c r="J2742" s="41">
        <v>39264</v>
      </c>
    </row>
    <row r="2743" spans="1:10" x14ac:dyDescent="0.2">
      <c r="A2743" s="41">
        <v>39265</v>
      </c>
      <c r="B2743" s="41" t="s">
        <v>366</v>
      </c>
      <c r="C2743" s="41" t="s">
        <v>366</v>
      </c>
      <c r="D2743" s="41">
        <v>39629</v>
      </c>
      <c r="E2743" s="41" t="s">
        <v>366</v>
      </c>
      <c r="F2743" s="41" t="s">
        <v>366</v>
      </c>
      <c r="G2743" s="41" t="s">
        <v>366</v>
      </c>
      <c r="H2743" s="41" t="s">
        <v>366</v>
      </c>
      <c r="I2743" s="41" t="s">
        <v>366</v>
      </c>
      <c r="J2743" s="41">
        <v>39265</v>
      </c>
    </row>
    <row r="2744" spans="1:10" x14ac:dyDescent="0.2">
      <c r="A2744" s="41">
        <v>39266</v>
      </c>
      <c r="B2744" s="41" t="s">
        <v>366</v>
      </c>
      <c r="C2744" s="41" t="s">
        <v>366</v>
      </c>
      <c r="D2744" s="41">
        <v>39629</v>
      </c>
      <c r="E2744" s="41" t="s">
        <v>366</v>
      </c>
      <c r="F2744" s="41" t="s">
        <v>366</v>
      </c>
      <c r="G2744" s="41" t="s">
        <v>366</v>
      </c>
      <c r="H2744" s="41" t="s">
        <v>366</v>
      </c>
      <c r="I2744" s="41" t="s">
        <v>366</v>
      </c>
      <c r="J2744" s="41">
        <v>39266</v>
      </c>
    </row>
    <row r="2745" spans="1:10" x14ac:dyDescent="0.2">
      <c r="A2745" s="41">
        <v>39267</v>
      </c>
      <c r="B2745" s="41" t="s">
        <v>366</v>
      </c>
      <c r="C2745" s="41" t="s">
        <v>366</v>
      </c>
      <c r="D2745" s="41">
        <v>39629</v>
      </c>
      <c r="E2745" s="41" t="s">
        <v>366</v>
      </c>
      <c r="F2745" s="41" t="s">
        <v>366</v>
      </c>
      <c r="G2745" s="41" t="s">
        <v>366</v>
      </c>
      <c r="H2745" s="41" t="s">
        <v>366</v>
      </c>
      <c r="I2745" s="41" t="s">
        <v>366</v>
      </c>
      <c r="J2745" s="41">
        <v>39267</v>
      </c>
    </row>
    <row r="2746" spans="1:10" x14ac:dyDescent="0.2">
      <c r="A2746" s="41">
        <v>39268</v>
      </c>
      <c r="B2746" s="41" t="s">
        <v>366</v>
      </c>
      <c r="C2746" s="41" t="s">
        <v>366</v>
      </c>
      <c r="D2746" s="41">
        <v>39629</v>
      </c>
      <c r="E2746" s="41" t="s">
        <v>366</v>
      </c>
      <c r="F2746" s="41" t="s">
        <v>366</v>
      </c>
      <c r="G2746" s="41" t="s">
        <v>366</v>
      </c>
      <c r="H2746" s="41" t="s">
        <v>366</v>
      </c>
      <c r="I2746" s="41" t="s">
        <v>366</v>
      </c>
      <c r="J2746" s="41">
        <v>39268</v>
      </c>
    </row>
    <row r="2747" spans="1:10" x14ac:dyDescent="0.2">
      <c r="A2747" s="41">
        <v>39269</v>
      </c>
      <c r="B2747" s="41" t="s">
        <v>366</v>
      </c>
      <c r="C2747" s="41" t="s">
        <v>366</v>
      </c>
      <c r="D2747" s="41">
        <v>39629</v>
      </c>
      <c r="E2747" s="41" t="s">
        <v>366</v>
      </c>
      <c r="F2747" s="41" t="s">
        <v>366</v>
      </c>
      <c r="G2747" s="41" t="s">
        <v>366</v>
      </c>
      <c r="H2747" s="41" t="s">
        <v>366</v>
      </c>
      <c r="I2747" s="41" t="s">
        <v>366</v>
      </c>
      <c r="J2747" s="41">
        <v>39269</v>
      </c>
    </row>
    <row r="2748" spans="1:10" x14ac:dyDescent="0.2">
      <c r="A2748" s="41">
        <v>39270</v>
      </c>
      <c r="B2748" s="41" t="s">
        <v>366</v>
      </c>
      <c r="C2748" s="41" t="s">
        <v>366</v>
      </c>
      <c r="D2748" s="41">
        <v>39629</v>
      </c>
      <c r="E2748" s="41" t="s">
        <v>366</v>
      </c>
      <c r="F2748" s="41" t="s">
        <v>366</v>
      </c>
      <c r="G2748" s="41" t="s">
        <v>366</v>
      </c>
      <c r="H2748" s="41" t="s">
        <v>366</v>
      </c>
      <c r="I2748" s="41" t="s">
        <v>366</v>
      </c>
      <c r="J2748" s="41">
        <v>39270</v>
      </c>
    </row>
    <row r="2749" spans="1:10" x14ac:dyDescent="0.2">
      <c r="A2749" s="41">
        <v>39271</v>
      </c>
      <c r="B2749" s="41" t="s">
        <v>366</v>
      </c>
      <c r="C2749" s="41" t="s">
        <v>366</v>
      </c>
      <c r="D2749" s="41">
        <v>39629</v>
      </c>
      <c r="E2749" s="41" t="s">
        <v>366</v>
      </c>
      <c r="F2749" s="41" t="s">
        <v>366</v>
      </c>
      <c r="G2749" s="41" t="s">
        <v>366</v>
      </c>
      <c r="H2749" s="41" t="s">
        <v>366</v>
      </c>
      <c r="I2749" s="41" t="s">
        <v>366</v>
      </c>
      <c r="J2749" s="41">
        <v>39271</v>
      </c>
    </row>
    <row r="2750" spans="1:10" x14ac:dyDescent="0.2">
      <c r="A2750" s="41">
        <v>39272</v>
      </c>
      <c r="B2750" s="41" t="s">
        <v>366</v>
      </c>
      <c r="C2750" s="41" t="s">
        <v>366</v>
      </c>
      <c r="D2750" s="41">
        <v>39629</v>
      </c>
      <c r="E2750" s="41" t="s">
        <v>366</v>
      </c>
      <c r="F2750" s="41" t="s">
        <v>366</v>
      </c>
      <c r="G2750" s="41" t="s">
        <v>366</v>
      </c>
      <c r="H2750" s="41" t="s">
        <v>366</v>
      </c>
      <c r="I2750" s="41" t="s">
        <v>366</v>
      </c>
      <c r="J2750" s="41">
        <v>39272</v>
      </c>
    </row>
    <row r="2751" spans="1:10" x14ac:dyDescent="0.2">
      <c r="A2751" s="41">
        <v>39273</v>
      </c>
      <c r="B2751" s="41" t="s">
        <v>366</v>
      </c>
      <c r="C2751" s="41" t="s">
        <v>366</v>
      </c>
      <c r="D2751" s="41">
        <v>39629</v>
      </c>
      <c r="E2751" s="41" t="s">
        <v>366</v>
      </c>
      <c r="F2751" s="41" t="s">
        <v>366</v>
      </c>
      <c r="G2751" s="41" t="s">
        <v>366</v>
      </c>
      <c r="H2751" s="41" t="s">
        <v>366</v>
      </c>
      <c r="I2751" s="41" t="s">
        <v>366</v>
      </c>
      <c r="J2751" s="41">
        <v>39273</v>
      </c>
    </row>
    <row r="2752" spans="1:10" x14ac:dyDescent="0.2">
      <c r="A2752" s="41">
        <v>39274</v>
      </c>
      <c r="B2752" s="41" t="s">
        <v>366</v>
      </c>
      <c r="C2752" s="41" t="s">
        <v>366</v>
      </c>
      <c r="D2752" s="41">
        <v>39629</v>
      </c>
      <c r="E2752" s="41" t="s">
        <v>366</v>
      </c>
      <c r="F2752" s="41" t="s">
        <v>366</v>
      </c>
      <c r="G2752" s="41" t="s">
        <v>366</v>
      </c>
      <c r="H2752" s="41" t="s">
        <v>366</v>
      </c>
      <c r="I2752" s="41" t="s">
        <v>366</v>
      </c>
      <c r="J2752" s="41">
        <v>39274</v>
      </c>
    </row>
    <row r="2753" spans="1:10" x14ac:dyDescent="0.2">
      <c r="A2753" s="41">
        <v>39275</v>
      </c>
      <c r="B2753" s="41" t="s">
        <v>366</v>
      </c>
      <c r="C2753" s="41" t="s">
        <v>366</v>
      </c>
      <c r="D2753" s="41">
        <v>39629</v>
      </c>
      <c r="E2753" s="41" t="s">
        <v>366</v>
      </c>
      <c r="F2753" s="41" t="s">
        <v>366</v>
      </c>
      <c r="G2753" s="41" t="s">
        <v>366</v>
      </c>
      <c r="H2753" s="41" t="s">
        <v>366</v>
      </c>
      <c r="I2753" s="41" t="s">
        <v>366</v>
      </c>
      <c r="J2753" s="41">
        <v>39275</v>
      </c>
    </row>
    <row r="2754" spans="1:10" x14ac:dyDescent="0.2">
      <c r="A2754" s="41">
        <v>39276</v>
      </c>
      <c r="B2754" s="41" t="s">
        <v>366</v>
      </c>
      <c r="C2754" s="41" t="s">
        <v>366</v>
      </c>
      <c r="D2754" s="41">
        <v>39629</v>
      </c>
      <c r="E2754" s="41" t="s">
        <v>366</v>
      </c>
      <c r="F2754" s="41" t="s">
        <v>366</v>
      </c>
      <c r="G2754" s="41" t="s">
        <v>366</v>
      </c>
      <c r="H2754" s="41" t="s">
        <v>366</v>
      </c>
      <c r="I2754" s="41" t="s">
        <v>366</v>
      </c>
      <c r="J2754" s="41">
        <v>39276</v>
      </c>
    </row>
    <row r="2755" spans="1:10" x14ac:dyDescent="0.2">
      <c r="A2755" s="41">
        <v>39277</v>
      </c>
      <c r="B2755" s="41" t="s">
        <v>366</v>
      </c>
      <c r="C2755" s="41" t="s">
        <v>366</v>
      </c>
      <c r="D2755" s="41">
        <v>39629</v>
      </c>
      <c r="E2755" s="41" t="s">
        <v>366</v>
      </c>
      <c r="F2755" s="41" t="s">
        <v>366</v>
      </c>
      <c r="G2755" s="41" t="s">
        <v>366</v>
      </c>
      <c r="H2755" s="41" t="s">
        <v>366</v>
      </c>
      <c r="I2755" s="41" t="s">
        <v>366</v>
      </c>
      <c r="J2755" s="41">
        <v>39277</v>
      </c>
    </row>
    <row r="2756" spans="1:10" x14ac:dyDescent="0.2">
      <c r="A2756" s="41">
        <v>39278</v>
      </c>
      <c r="B2756" s="41" t="s">
        <v>366</v>
      </c>
      <c r="C2756" s="41" t="s">
        <v>366</v>
      </c>
      <c r="D2756" s="41">
        <v>39629</v>
      </c>
      <c r="E2756" s="41" t="s">
        <v>366</v>
      </c>
      <c r="F2756" s="41" t="s">
        <v>366</v>
      </c>
      <c r="G2756" s="41" t="s">
        <v>366</v>
      </c>
      <c r="H2756" s="41" t="s">
        <v>366</v>
      </c>
      <c r="I2756" s="41" t="s">
        <v>366</v>
      </c>
      <c r="J2756" s="41">
        <v>39278</v>
      </c>
    </row>
    <row r="2757" spans="1:10" x14ac:dyDescent="0.2">
      <c r="A2757" s="41">
        <v>39279</v>
      </c>
      <c r="B2757" s="41" t="s">
        <v>366</v>
      </c>
      <c r="C2757" s="41" t="s">
        <v>366</v>
      </c>
      <c r="D2757" s="41">
        <v>39629</v>
      </c>
      <c r="E2757" s="41" t="s">
        <v>366</v>
      </c>
      <c r="F2757" s="41" t="s">
        <v>366</v>
      </c>
      <c r="G2757" s="41" t="s">
        <v>366</v>
      </c>
      <c r="H2757" s="41" t="s">
        <v>366</v>
      </c>
      <c r="I2757" s="41" t="s">
        <v>366</v>
      </c>
      <c r="J2757" s="41">
        <v>39279</v>
      </c>
    </row>
    <row r="2758" spans="1:10" x14ac:dyDescent="0.2">
      <c r="A2758" s="41">
        <v>39280</v>
      </c>
      <c r="B2758" s="41" t="s">
        <v>366</v>
      </c>
      <c r="C2758" s="41" t="s">
        <v>366</v>
      </c>
      <c r="D2758" s="41">
        <v>39629</v>
      </c>
      <c r="E2758" s="41" t="s">
        <v>366</v>
      </c>
      <c r="F2758" s="41" t="s">
        <v>366</v>
      </c>
      <c r="G2758" s="41" t="s">
        <v>366</v>
      </c>
      <c r="H2758" s="41" t="s">
        <v>366</v>
      </c>
      <c r="I2758" s="41" t="s">
        <v>366</v>
      </c>
      <c r="J2758" s="41">
        <v>39280</v>
      </c>
    </row>
    <row r="2759" spans="1:10" x14ac:dyDescent="0.2">
      <c r="A2759" s="41">
        <v>39281</v>
      </c>
      <c r="B2759" s="41" t="s">
        <v>366</v>
      </c>
      <c r="C2759" s="41" t="s">
        <v>366</v>
      </c>
      <c r="D2759" s="41">
        <v>39629</v>
      </c>
      <c r="E2759" s="41" t="s">
        <v>366</v>
      </c>
      <c r="F2759" s="41" t="s">
        <v>366</v>
      </c>
      <c r="G2759" s="41" t="s">
        <v>366</v>
      </c>
      <c r="H2759" s="41" t="s">
        <v>366</v>
      </c>
      <c r="I2759" s="41" t="s">
        <v>366</v>
      </c>
      <c r="J2759" s="41">
        <v>39281</v>
      </c>
    </row>
    <row r="2760" spans="1:10" x14ac:dyDescent="0.2">
      <c r="A2760" s="41">
        <v>39282</v>
      </c>
      <c r="B2760" s="41" t="s">
        <v>366</v>
      </c>
      <c r="C2760" s="41" t="s">
        <v>366</v>
      </c>
      <c r="D2760" s="41">
        <v>39629</v>
      </c>
      <c r="E2760" s="41" t="s">
        <v>366</v>
      </c>
      <c r="F2760" s="41" t="s">
        <v>366</v>
      </c>
      <c r="G2760" s="41" t="s">
        <v>366</v>
      </c>
      <c r="H2760" s="41" t="s">
        <v>366</v>
      </c>
      <c r="I2760" s="41" t="s">
        <v>366</v>
      </c>
      <c r="J2760" s="41">
        <v>39282</v>
      </c>
    </row>
    <row r="2761" spans="1:10" x14ac:dyDescent="0.2">
      <c r="A2761" s="41">
        <v>39283</v>
      </c>
      <c r="B2761" s="41" t="s">
        <v>366</v>
      </c>
      <c r="C2761" s="41" t="s">
        <v>366</v>
      </c>
      <c r="D2761" s="41">
        <v>39629</v>
      </c>
      <c r="E2761" s="41" t="s">
        <v>366</v>
      </c>
      <c r="F2761" s="41" t="s">
        <v>366</v>
      </c>
      <c r="G2761" s="41" t="s">
        <v>366</v>
      </c>
      <c r="H2761" s="41" t="s">
        <v>366</v>
      </c>
      <c r="I2761" s="41" t="s">
        <v>366</v>
      </c>
      <c r="J2761" s="41">
        <v>39283</v>
      </c>
    </row>
    <row r="2762" spans="1:10" x14ac:dyDescent="0.2">
      <c r="A2762" s="41">
        <v>39284</v>
      </c>
      <c r="B2762" s="41" t="s">
        <v>366</v>
      </c>
      <c r="C2762" s="41" t="s">
        <v>366</v>
      </c>
      <c r="D2762" s="41">
        <v>39629</v>
      </c>
      <c r="E2762" s="41" t="s">
        <v>366</v>
      </c>
      <c r="F2762" s="41" t="s">
        <v>366</v>
      </c>
      <c r="G2762" s="41" t="s">
        <v>366</v>
      </c>
      <c r="H2762" s="41" t="s">
        <v>366</v>
      </c>
      <c r="I2762" s="41" t="s">
        <v>366</v>
      </c>
      <c r="J2762" s="41">
        <v>39284</v>
      </c>
    </row>
    <row r="2763" spans="1:10" x14ac:dyDescent="0.2">
      <c r="A2763" s="41">
        <v>39285</v>
      </c>
      <c r="B2763" s="41" t="s">
        <v>366</v>
      </c>
      <c r="C2763" s="41" t="s">
        <v>366</v>
      </c>
      <c r="D2763" s="41">
        <v>39629</v>
      </c>
      <c r="E2763" s="41" t="s">
        <v>366</v>
      </c>
      <c r="F2763" s="41" t="s">
        <v>366</v>
      </c>
      <c r="G2763" s="41" t="s">
        <v>366</v>
      </c>
      <c r="H2763" s="41" t="s">
        <v>366</v>
      </c>
      <c r="I2763" s="41" t="s">
        <v>366</v>
      </c>
      <c r="J2763" s="41">
        <v>39285</v>
      </c>
    </row>
    <row r="2764" spans="1:10" x14ac:dyDescent="0.2">
      <c r="A2764" s="41">
        <v>39286</v>
      </c>
      <c r="B2764" s="41" t="s">
        <v>366</v>
      </c>
      <c r="C2764" s="41" t="s">
        <v>366</v>
      </c>
      <c r="D2764" s="41">
        <v>39629</v>
      </c>
      <c r="E2764" s="41" t="s">
        <v>366</v>
      </c>
      <c r="F2764" s="41" t="s">
        <v>366</v>
      </c>
      <c r="G2764" s="41" t="s">
        <v>366</v>
      </c>
      <c r="H2764" s="41" t="s">
        <v>366</v>
      </c>
      <c r="I2764" s="41" t="s">
        <v>366</v>
      </c>
      <c r="J2764" s="41">
        <v>39286</v>
      </c>
    </row>
    <row r="2765" spans="1:10" x14ac:dyDescent="0.2">
      <c r="A2765" s="41">
        <v>39287</v>
      </c>
      <c r="B2765" s="41" t="s">
        <v>366</v>
      </c>
      <c r="C2765" s="41" t="s">
        <v>366</v>
      </c>
      <c r="D2765" s="41">
        <v>39629</v>
      </c>
      <c r="E2765" s="41" t="s">
        <v>366</v>
      </c>
      <c r="F2765" s="41" t="s">
        <v>366</v>
      </c>
      <c r="G2765" s="41" t="s">
        <v>366</v>
      </c>
      <c r="H2765" s="41" t="s">
        <v>366</v>
      </c>
      <c r="I2765" s="41" t="s">
        <v>366</v>
      </c>
      <c r="J2765" s="41">
        <v>39287</v>
      </c>
    </row>
    <row r="2766" spans="1:10" x14ac:dyDescent="0.2">
      <c r="A2766" s="41">
        <v>39288</v>
      </c>
      <c r="B2766" s="41" t="s">
        <v>366</v>
      </c>
      <c r="C2766" s="41" t="s">
        <v>366</v>
      </c>
      <c r="D2766" s="41">
        <v>39629</v>
      </c>
      <c r="E2766" s="41" t="s">
        <v>366</v>
      </c>
      <c r="F2766" s="41" t="s">
        <v>366</v>
      </c>
      <c r="G2766" s="41" t="s">
        <v>366</v>
      </c>
      <c r="H2766" s="41" t="s">
        <v>366</v>
      </c>
      <c r="I2766" s="41" t="s">
        <v>366</v>
      </c>
      <c r="J2766" s="41">
        <v>39288</v>
      </c>
    </row>
    <row r="2767" spans="1:10" x14ac:dyDescent="0.2">
      <c r="A2767" s="41">
        <v>39289</v>
      </c>
      <c r="B2767" s="41" t="s">
        <v>366</v>
      </c>
      <c r="C2767" s="41" t="s">
        <v>366</v>
      </c>
      <c r="D2767" s="41">
        <v>39629</v>
      </c>
      <c r="E2767" s="41" t="s">
        <v>366</v>
      </c>
      <c r="F2767" s="41" t="s">
        <v>366</v>
      </c>
      <c r="G2767" s="41" t="s">
        <v>366</v>
      </c>
      <c r="H2767" s="41" t="s">
        <v>366</v>
      </c>
      <c r="I2767" s="41" t="s">
        <v>366</v>
      </c>
      <c r="J2767" s="41">
        <v>39289</v>
      </c>
    </row>
    <row r="2768" spans="1:10" x14ac:dyDescent="0.2">
      <c r="A2768" s="41">
        <v>39290</v>
      </c>
      <c r="B2768" s="41" t="s">
        <v>366</v>
      </c>
      <c r="C2768" s="41" t="s">
        <v>366</v>
      </c>
      <c r="D2768" s="41">
        <v>39629</v>
      </c>
      <c r="E2768" s="41" t="s">
        <v>366</v>
      </c>
      <c r="F2768" s="41" t="s">
        <v>366</v>
      </c>
      <c r="G2768" s="41" t="s">
        <v>366</v>
      </c>
      <c r="H2768" s="41" t="s">
        <v>366</v>
      </c>
      <c r="I2768" s="41" t="s">
        <v>366</v>
      </c>
      <c r="J2768" s="41">
        <v>39290</v>
      </c>
    </row>
    <row r="2769" spans="1:10" x14ac:dyDescent="0.2">
      <c r="A2769" s="41">
        <v>39291</v>
      </c>
      <c r="B2769" s="41" t="s">
        <v>366</v>
      </c>
      <c r="C2769" s="41" t="s">
        <v>366</v>
      </c>
      <c r="D2769" s="41">
        <v>39629</v>
      </c>
      <c r="E2769" s="41" t="s">
        <v>366</v>
      </c>
      <c r="F2769" s="41" t="s">
        <v>366</v>
      </c>
      <c r="G2769" s="41" t="s">
        <v>366</v>
      </c>
      <c r="H2769" s="41" t="s">
        <v>366</v>
      </c>
      <c r="I2769" s="41" t="s">
        <v>366</v>
      </c>
      <c r="J2769" s="41">
        <v>39291</v>
      </c>
    </row>
    <row r="2770" spans="1:10" x14ac:dyDescent="0.2">
      <c r="A2770" s="41">
        <v>39292</v>
      </c>
      <c r="B2770" s="41" t="s">
        <v>366</v>
      </c>
      <c r="C2770" s="41" t="s">
        <v>366</v>
      </c>
      <c r="D2770" s="41">
        <v>39629</v>
      </c>
      <c r="E2770" s="41" t="s">
        <v>366</v>
      </c>
      <c r="F2770" s="41" t="s">
        <v>366</v>
      </c>
      <c r="G2770" s="41" t="s">
        <v>366</v>
      </c>
      <c r="H2770" s="41" t="s">
        <v>366</v>
      </c>
      <c r="I2770" s="41" t="s">
        <v>366</v>
      </c>
      <c r="J2770" s="41">
        <v>39292</v>
      </c>
    </row>
    <row r="2771" spans="1:10" x14ac:dyDescent="0.2">
      <c r="A2771" s="41">
        <v>39293</v>
      </c>
      <c r="B2771" s="41" t="s">
        <v>366</v>
      </c>
      <c r="C2771" s="41" t="s">
        <v>366</v>
      </c>
      <c r="D2771" s="41">
        <v>39629</v>
      </c>
      <c r="E2771" s="41" t="s">
        <v>366</v>
      </c>
      <c r="F2771" s="41" t="s">
        <v>366</v>
      </c>
      <c r="G2771" s="41" t="s">
        <v>366</v>
      </c>
      <c r="H2771" s="41" t="s">
        <v>366</v>
      </c>
      <c r="I2771" s="41" t="s">
        <v>366</v>
      </c>
      <c r="J2771" s="41">
        <v>39293</v>
      </c>
    </row>
    <row r="2772" spans="1:10" x14ac:dyDescent="0.2">
      <c r="A2772" s="41">
        <v>39294</v>
      </c>
      <c r="B2772" s="41" t="s">
        <v>366</v>
      </c>
      <c r="C2772" s="41" t="s">
        <v>366</v>
      </c>
      <c r="D2772" s="41">
        <v>39629</v>
      </c>
      <c r="E2772" s="41" t="s">
        <v>366</v>
      </c>
      <c r="F2772" s="41" t="s">
        <v>366</v>
      </c>
      <c r="G2772" s="41" t="s">
        <v>366</v>
      </c>
      <c r="H2772" s="41" t="s">
        <v>366</v>
      </c>
      <c r="I2772" s="41" t="s">
        <v>366</v>
      </c>
      <c r="J2772" s="41">
        <v>39293</v>
      </c>
    </row>
    <row r="2773" spans="1:10" x14ac:dyDescent="0.2">
      <c r="A2773" s="41">
        <v>39295</v>
      </c>
      <c r="B2773" s="41" t="s">
        <v>366</v>
      </c>
      <c r="C2773" s="41" t="s">
        <v>366</v>
      </c>
      <c r="D2773" s="41">
        <v>39629</v>
      </c>
      <c r="E2773" s="41" t="s">
        <v>366</v>
      </c>
      <c r="F2773" s="41" t="s">
        <v>366</v>
      </c>
      <c r="G2773" s="41" t="s">
        <v>366</v>
      </c>
      <c r="H2773" s="41" t="s">
        <v>366</v>
      </c>
      <c r="I2773" s="41" t="s">
        <v>366</v>
      </c>
      <c r="J2773" s="41">
        <v>39295</v>
      </c>
    </row>
    <row r="2774" spans="1:10" x14ac:dyDescent="0.2">
      <c r="A2774" s="41">
        <v>39296</v>
      </c>
      <c r="B2774" s="41" t="s">
        <v>366</v>
      </c>
      <c r="C2774" s="41" t="s">
        <v>366</v>
      </c>
      <c r="D2774" s="41">
        <v>39629</v>
      </c>
      <c r="E2774" s="41" t="s">
        <v>366</v>
      </c>
      <c r="F2774" s="41" t="s">
        <v>366</v>
      </c>
      <c r="G2774" s="41" t="s">
        <v>366</v>
      </c>
      <c r="H2774" s="41" t="s">
        <v>366</v>
      </c>
      <c r="I2774" s="41" t="s">
        <v>366</v>
      </c>
      <c r="J2774" s="41">
        <v>39296</v>
      </c>
    </row>
    <row r="2775" spans="1:10" x14ac:dyDescent="0.2">
      <c r="A2775" s="41">
        <v>39297</v>
      </c>
      <c r="B2775" s="41" t="s">
        <v>366</v>
      </c>
      <c r="C2775" s="41" t="s">
        <v>366</v>
      </c>
      <c r="D2775" s="41">
        <v>39629</v>
      </c>
      <c r="E2775" s="41" t="s">
        <v>366</v>
      </c>
      <c r="F2775" s="41" t="s">
        <v>366</v>
      </c>
      <c r="G2775" s="41" t="s">
        <v>366</v>
      </c>
      <c r="H2775" s="41" t="s">
        <v>366</v>
      </c>
      <c r="I2775" s="41" t="s">
        <v>366</v>
      </c>
      <c r="J2775" s="41">
        <v>39297</v>
      </c>
    </row>
    <row r="2776" spans="1:10" x14ac:dyDescent="0.2">
      <c r="A2776" s="41">
        <v>39298</v>
      </c>
      <c r="B2776" s="41" t="s">
        <v>366</v>
      </c>
      <c r="C2776" s="41" t="s">
        <v>366</v>
      </c>
      <c r="D2776" s="41">
        <v>39629</v>
      </c>
      <c r="E2776" s="41" t="s">
        <v>366</v>
      </c>
      <c r="F2776" s="41" t="s">
        <v>366</v>
      </c>
      <c r="G2776" s="41" t="s">
        <v>366</v>
      </c>
      <c r="H2776" s="41" t="s">
        <v>366</v>
      </c>
      <c r="I2776" s="41" t="s">
        <v>366</v>
      </c>
      <c r="J2776" s="41">
        <v>39298</v>
      </c>
    </row>
    <row r="2777" spans="1:10" x14ac:dyDescent="0.2">
      <c r="A2777" s="41">
        <v>39299</v>
      </c>
      <c r="B2777" s="41" t="s">
        <v>366</v>
      </c>
      <c r="C2777" s="41" t="s">
        <v>366</v>
      </c>
      <c r="D2777" s="41">
        <v>39629</v>
      </c>
      <c r="E2777" s="41" t="s">
        <v>366</v>
      </c>
      <c r="F2777" s="41" t="s">
        <v>366</v>
      </c>
      <c r="G2777" s="41" t="s">
        <v>366</v>
      </c>
      <c r="H2777" s="41" t="s">
        <v>366</v>
      </c>
      <c r="I2777" s="41" t="s">
        <v>366</v>
      </c>
      <c r="J2777" s="41">
        <v>39299</v>
      </c>
    </row>
    <row r="2778" spans="1:10" x14ac:dyDescent="0.2">
      <c r="A2778" s="41">
        <v>39300</v>
      </c>
      <c r="B2778" s="41" t="s">
        <v>366</v>
      </c>
      <c r="C2778" s="41" t="s">
        <v>366</v>
      </c>
      <c r="D2778" s="41">
        <v>39629</v>
      </c>
      <c r="E2778" s="41" t="s">
        <v>366</v>
      </c>
      <c r="F2778" s="41" t="s">
        <v>366</v>
      </c>
      <c r="G2778" s="41" t="s">
        <v>366</v>
      </c>
      <c r="H2778" s="41" t="s">
        <v>366</v>
      </c>
      <c r="I2778" s="41" t="s">
        <v>366</v>
      </c>
      <c r="J2778" s="41">
        <v>39300</v>
      </c>
    </row>
    <row r="2779" spans="1:10" x14ac:dyDescent="0.2">
      <c r="A2779" s="41">
        <v>39301</v>
      </c>
      <c r="B2779" s="41" t="s">
        <v>366</v>
      </c>
      <c r="C2779" s="41" t="s">
        <v>366</v>
      </c>
      <c r="D2779" s="41">
        <v>39629</v>
      </c>
      <c r="E2779" s="41" t="s">
        <v>366</v>
      </c>
      <c r="F2779" s="41" t="s">
        <v>366</v>
      </c>
      <c r="G2779" s="41" t="s">
        <v>366</v>
      </c>
      <c r="H2779" s="41" t="s">
        <v>366</v>
      </c>
      <c r="I2779" s="41" t="s">
        <v>366</v>
      </c>
      <c r="J2779" s="41">
        <v>39301</v>
      </c>
    </row>
    <row r="2780" spans="1:10" x14ac:dyDescent="0.2">
      <c r="A2780" s="41">
        <v>39302</v>
      </c>
      <c r="B2780" s="41" t="s">
        <v>366</v>
      </c>
      <c r="C2780" s="41" t="s">
        <v>366</v>
      </c>
      <c r="D2780" s="41">
        <v>39629</v>
      </c>
      <c r="E2780" s="41" t="s">
        <v>366</v>
      </c>
      <c r="F2780" s="41" t="s">
        <v>366</v>
      </c>
      <c r="G2780" s="41" t="s">
        <v>366</v>
      </c>
      <c r="H2780" s="41" t="s">
        <v>366</v>
      </c>
      <c r="I2780" s="41" t="s">
        <v>366</v>
      </c>
      <c r="J2780" s="41">
        <v>39302</v>
      </c>
    </row>
    <row r="2781" spans="1:10" x14ac:dyDescent="0.2">
      <c r="A2781" s="41">
        <v>39303</v>
      </c>
      <c r="B2781" s="41" t="s">
        <v>366</v>
      </c>
      <c r="C2781" s="41" t="s">
        <v>366</v>
      </c>
      <c r="D2781" s="41">
        <v>39629</v>
      </c>
      <c r="E2781" s="41" t="s">
        <v>366</v>
      </c>
      <c r="F2781" s="41" t="s">
        <v>366</v>
      </c>
      <c r="G2781" s="41" t="s">
        <v>366</v>
      </c>
      <c r="H2781" s="41" t="s">
        <v>366</v>
      </c>
      <c r="I2781" s="41" t="s">
        <v>366</v>
      </c>
      <c r="J2781" s="41">
        <v>39303</v>
      </c>
    </row>
    <row r="2782" spans="1:10" x14ac:dyDescent="0.2">
      <c r="A2782" s="41">
        <v>39304</v>
      </c>
      <c r="B2782" s="41" t="s">
        <v>366</v>
      </c>
      <c r="C2782" s="41" t="s">
        <v>366</v>
      </c>
      <c r="D2782" s="41">
        <v>39629</v>
      </c>
      <c r="E2782" s="41" t="s">
        <v>366</v>
      </c>
      <c r="F2782" s="41" t="s">
        <v>366</v>
      </c>
      <c r="G2782" s="41" t="s">
        <v>366</v>
      </c>
      <c r="H2782" s="41" t="s">
        <v>366</v>
      </c>
      <c r="I2782" s="41" t="s">
        <v>366</v>
      </c>
      <c r="J2782" s="41">
        <v>39304</v>
      </c>
    </row>
    <row r="2783" spans="1:10" x14ac:dyDescent="0.2">
      <c r="A2783" s="41">
        <v>39305</v>
      </c>
      <c r="B2783" s="41" t="s">
        <v>366</v>
      </c>
      <c r="C2783" s="41" t="s">
        <v>366</v>
      </c>
      <c r="D2783" s="41">
        <v>39629</v>
      </c>
      <c r="E2783" s="41" t="s">
        <v>366</v>
      </c>
      <c r="F2783" s="41" t="s">
        <v>366</v>
      </c>
      <c r="G2783" s="41" t="s">
        <v>366</v>
      </c>
      <c r="H2783" s="41" t="s">
        <v>366</v>
      </c>
      <c r="I2783" s="41" t="s">
        <v>366</v>
      </c>
      <c r="J2783" s="41">
        <v>39305</v>
      </c>
    </row>
    <row r="2784" spans="1:10" x14ac:dyDescent="0.2">
      <c r="A2784" s="41">
        <v>39306</v>
      </c>
      <c r="B2784" s="41" t="s">
        <v>366</v>
      </c>
      <c r="C2784" s="41" t="s">
        <v>366</v>
      </c>
      <c r="D2784" s="41">
        <v>39629</v>
      </c>
      <c r="E2784" s="41" t="s">
        <v>366</v>
      </c>
      <c r="F2784" s="41" t="s">
        <v>366</v>
      </c>
      <c r="G2784" s="41" t="s">
        <v>366</v>
      </c>
      <c r="H2784" s="41" t="s">
        <v>366</v>
      </c>
      <c r="I2784" s="41" t="s">
        <v>366</v>
      </c>
      <c r="J2784" s="41">
        <v>39306</v>
      </c>
    </row>
    <row r="2785" spans="1:10" x14ac:dyDescent="0.2">
      <c r="A2785" s="41">
        <v>39307</v>
      </c>
      <c r="B2785" s="41" t="s">
        <v>366</v>
      </c>
      <c r="C2785" s="41" t="s">
        <v>366</v>
      </c>
      <c r="D2785" s="41">
        <v>39629</v>
      </c>
      <c r="E2785" s="41" t="s">
        <v>366</v>
      </c>
      <c r="F2785" s="41" t="s">
        <v>366</v>
      </c>
      <c r="G2785" s="41" t="s">
        <v>366</v>
      </c>
      <c r="H2785" s="41" t="s">
        <v>366</v>
      </c>
      <c r="I2785" s="41" t="s">
        <v>366</v>
      </c>
      <c r="J2785" s="41">
        <v>39307</v>
      </c>
    </row>
    <row r="2786" spans="1:10" x14ac:dyDescent="0.2">
      <c r="A2786" s="41">
        <v>39308</v>
      </c>
      <c r="B2786" s="41" t="s">
        <v>366</v>
      </c>
      <c r="C2786" s="41" t="s">
        <v>366</v>
      </c>
      <c r="D2786" s="41">
        <v>39629</v>
      </c>
      <c r="E2786" s="41" t="s">
        <v>366</v>
      </c>
      <c r="F2786" s="41" t="s">
        <v>366</v>
      </c>
      <c r="G2786" s="41" t="s">
        <v>366</v>
      </c>
      <c r="H2786" s="41" t="s">
        <v>366</v>
      </c>
      <c r="I2786" s="41" t="s">
        <v>366</v>
      </c>
      <c r="J2786" s="41">
        <v>39308</v>
      </c>
    </row>
    <row r="2787" spans="1:10" x14ac:dyDescent="0.2">
      <c r="A2787" s="41">
        <v>39309</v>
      </c>
      <c r="B2787" s="41" t="s">
        <v>366</v>
      </c>
      <c r="C2787" s="41" t="s">
        <v>366</v>
      </c>
      <c r="D2787" s="41">
        <v>39629</v>
      </c>
      <c r="E2787" s="41" t="s">
        <v>366</v>
      </c>
      <c r="F2787" s="41" t="s">
        <v>366</v>
      </c>
      <c r="G2787" s="41" t="s">
        <v>366</v>
      </c>
      <c r="H2787" s="41" t="s">
        <v>366</v>
      </c>
      <c r="I2787" s="41" t="s">
        <v>366</v>
      </c>
      <c r="J2787" s="41">
        <v>39309</v>
      </c>
    </row>
    <row r="2788" spans="1:10" x14ac:dyDescent="0.2">
      <c r="A2788" s="41">
        <v>39310</v>
      </c>
      <c r="B2788" s="41" t="s">
        <v>366</v>
      </c>
      <c r="C2788" s="41" t="s">
        <v>366</v>
      </c>
      <c r="D2788" s="41">
        <v>39629</v>
      </c>
      <c r="E2788" s="41" t="s">
        <v>366</v>
      </c>
      <c r="F2788" s="41" t="s">
        <v>366</v>
      </c>
      <c r="G2788" s="41" t="s">
        <v>366</v>
      </c>
      <c r="H2788" s="41" t="s">
        <v>366</v>
      </c>
      <c r="I2788" s="41" t="s">
        <v>366</v>
      </c>
      <c r="J2788" s="41">
        <v>39310</v>
      </c>
    </row>
    <row r="2789" spans="1:10" x14ac:dyDescent="0.2">
      <c r="A2789" s="41">
        <v>39311</v>
      </c>
      <c r="B2789" s="41" t="s">
        <v>366</v>
      </c>
      <c r="C2789" s="41" t="s">
        <v>366</v>
      </c>
      <c r="D2789" s="41">
        <v>39629</v>
      </c>
      <c r="E2789" s="41" t="s">
        <v>366</v>
      </c>
      <c r="F2789" s="41" t="s">
        <v>366</v>
      </c>
      <c r="G2789" s="41" t="s">
        <v>366</v>
      </c>
      <c r="H2789" s="41" t="s">
        <v>366</v>
      </c>
      <c r="I2789" s="41" t="s">
        <v>366</v>
      </c>
      <c r="J2789" s="41">
        <v>39311</v>
      </c>
    </row>
    <row r="2790" spans="1:10" x14ac:dyDescent="0.2">
      <c r="A2790" s="41">
        <v>39312</v>
      </c>
      <c r="B2790" s="41" t="s">
        <v>366</v>
      </c>
      <c r="C2790" s="41" t="s">
        <v>366</v>
      </c>
      <c r="D2790" s="41">
        <v>39629</v>
      </c>
      <c r="E2790" s="41" t="s">
        <v>366</v>
      </c>
      <c r="F2790" s="41" t="s">
        <v>366</v>
      </c>
      <c r="G2790" s="41" t="s">
        <v>366</v>
      </c>
      <c r="H2790" s="41" t="s">
        <v>366</v>
      </c>
      <c r="I2790" s="41" t="s">
        <v>366</v>
      </c>
      <c r="J2790" s="41">
        <v>39312</v>
      </c>
    </row>
    <row r="2791" spans="1:10" x14ac:dyDescent="0.2">
      <c r="A2791" s="41">
        <v>39313</v>
      </c>
      <c r="B2791" s="41" t="s">
        <v>366</v>
      </c>
      <c r="C2791" s="41" t="s">
        <v>366</v>
      </c>
      <c r="D2791" s="41">
        <v>39629</v>
      </c>
      <c r="E2791" s="41" t="s">
        <v>366</v>
      </c>
      <c r="F2791" s="41" t="s">
        <v>366</v>
      </c>
      <c r="G2791" s="41" t="s">
        <v>366</v>
      </c>
      <c r="H2791" s="41" t="s">
        <v>366</v>
      </c>
      <c r="I2791" s="41" t="s">
        <v>366</v>
      </c>
      <c r="J2791" s="41">
        <v>39313</v>
      </c>
    </row>
    <row r="2792" spans="1:10" x14ac:dyDescent="0.2">
      <c r="A2792" s="41">
        <v>39314</v>
      </c>
      <c r="B2792" s="41" t="s">
        <v>366</v>
      </c>
      <c r="C2792" s="41" t="s">
        <v>366</v>
      </c>
      <c r="D2792" s="41">
        <v>39629</v>
      </c>
      <c r="E2792" s="41" t="s">
        <v>366</v>
      </c>
      <c r="F2792" s="41" t="s">
        <v>366</v>
      </c>
      <c r="G2792" s="41" t="s">
        <v>366</v>
      </c>
      <c r="H2792" s="41" t="s">
        <v>366</v>
      </c>
      <c r="I2792" s="41" t="s">
        <v>366</v>
      </c>
      <c r="J2792" s="41">
        <v>39314</v>
      </c>
    </row>
    <row r="2793" spans="1:10" x14ac:dyDescent="0.2">
      <c r="A2793" s="41">
        <v>39315</v>
      </c>
      <c r="B2793" s="41" t="s">
        <v>366</v>
      </c>
      <c r="C2793" s="41" t="s">
        <v>366</v>
      </c>
      <c r="D2793" s="41">
        <v>39629</v>
      </c>
      <c r="E2793" s="41" t="s">
        <v>366</v>
      </c>
      <c r="F2793" s="41" t="s">
        <v>366</v>
      </c>
      <c r="G2793" s="41" t="s">
        <v>366</v>
      </c>
      <c r="H2793" s="41" t="s">
        <v>366</v>
      </c>
      <c r="I2793" s="41" t="s">
        <v>366</v>
      </c>
      <c r="J2793" s="41">
        <v>39315</v>
      </c>
    </row>
    <row r="2794" spans="1:10" x14ac:dyDescent="0.2">
      <c r="A2794" s="41">
        <v>39316</v>
      </c>
      <c r="B2794" s="41" t="s">
        <v>366</v>
      </c>
      <c r="C2794" s="41" t="s">
        <v>366</v>
      </c>
      <c r="D2794" s="41">
        <v>39629</v>
      </c>
      <c r="E2794" s="41" t="s">
        <v>366</v>
      </c>
      <c r="F2794" s="41" t="s">
        <v>366</v>
      </c>
      <c r="G2794" s="41" t="s">
        <v>366</v>
      </c>
      <c r="H2794" s="41" t="s">
        <v>366</v>
      </c>
      <c r="I2794" s="41" t="s">
        <v>366</v>
      </c>
      <c r="J2794" s="41">
        <v>39316</v>
      </c>
    </row>
    <row r="2795" spans="1:10" x14ac:dyDescent="0.2">
      <c r="A2795" s="41">
        <v>39317</v>
      </c>
      <c r="B2795" s="41" t="s">
        <v>366</v>
      </c>
      <c r="C2795" s="41" t="s">
        <v>366</v>
      </c>
      <c r="D2795" s="41">
        <v>39629</v>
      </c>
      <c r="E2795" s="41" t="s">
        <v>366</v>
      </c>
      <c r="F2795" s="41" t="s">
        <v>366</v>
      </c>
      <c r="G2795" s="41" t="s">
        <v>366</v>
      </c>
      <c r="H2795" s="41" t="s">
        <v>366</v>
      </c>
      <c r="I2795" s="41" t="s">
        <v>366</v>
      </c>
      <c r="J2795" s="41">
        <v>39317</v>
      </c>
    </row>
    <row r="2796" spans="1:10" x14ac:dyDescent="0.2">
      <c r="A2796" s="41">
        <v>39318</v>
      </c>
      <c r="B2796" s="41" t="s">
        <v>366</v>
      </c>
      <c r="C2796" s="41" t="s">
        <v>366</v>
      </c>
      <c r="D2796" s="41">
        <v>39629</v>
      </c>
      <c r="E2796" s="41" t="s">
        <v>366</v>
      </c>
      <c r="F2796" s="41" t="s">
        <v>366</v>
      </c>
      <c r="G2796" s="41" t="s">
        <v>366</v>
      </c>
      <c r="H2796" s="41" t="s">
        <v>366</v>
      </c>
      <c r="I2796" s="41" t="s">
        <v>366</v>
      </c>
      <c r="J2796" s="41">
        <v>39318</v>
      </c>
    </row>
    <row r="2797" spans="1:10" x14ac:dyDescent="0.2">
      <c r="A2797" s="41">
        <v>39319</v>
      </c>
      <c r="B2797" s="41" t="s">
        <v>366</v>
      </c>
      <c r="C2797" s="41" t="s">
        <v>366</v>
      </c>
      <c r="D2797" s="41">
        <v>39629</v>
      </c>
      <c r="E2797" s="41" t="s">
        <v>366</v>
      </c>
      <c r="F2797" s="41" t="s">
        <v>366</v>
      </c>
      <c r="G2797" s="41" t="s">
        <v>366</v>
      </c>
      <c r="H2797" s="41" t="s">
        <v>366</v>
      </c>
      <c r="I2797" s="41" t="s">
        <v>366</v>
      </c>
      <c r="J2797" s="41">
        <v>39319</v>
      </c>
    </row>
    <row r="2798" spans="1:10" x14ac:dyDescent="0.2">
      <c r="A2798" s="41">
        <v>39320</v>
      </c>
      <c r="B2798" s="41" t="s">
        <v>366</v>
      </c>
      <c r="C2798" s="41" t="s">
        <v>366</v>
      </c>
      <c r="D2798" s="41">
        <v>39629</v>
      </c>
      <c r="E2798" s="41" t="s">
        <v>366</v>
      </c>
      <c r="F2798" s="41" t="s">
        <v>366</v>
      </c>
      <c r="G2798" s="41" t="s">
        <v>366</v>
      </c>
      <c r="H2798" s="41" t="s">
        <v>366</v>
      </c>
      <c r="I2798" s="41" t="s">
        <v>366</v>
      </c>
      <c r="J2798" s="41">
        <v>39320</v>
      </c>
    </row>
    <row r="2799" spans="1:10" x14ac:dyDescent="0.2">
      <c r="A2799" s="41">
        <v>39321</v>
      </c>
      <c r="B2799" s="41" t="s">
        <v>366</v>
      </c>
      <c r="C2799" s="41" t="s">
        <v>366</v>
      </c>
      <c r="D2799" s="41">
        <v>39629</v>
      </c>
      <c r="E2799" s="41" t="s">
        <v>366</v>
      </c>
      <c r="F2799" s="41" t="s">
        <v>366</v>
      </c>
      <c r="G2799" s="41" t="s">
        <v>366</v>
      </c>
      <c r="H2799" s="41" t="s">
        <v>366</v>
      </c>
      <c r="I2799" s="41" t="s">
        <v>366</v>
      </c>
      <c r="J2799" s="41">
        <v>39321</v>
      </c>
    </row>
    <row r="2800" spans="1:10" x14ac:dyDescent="0.2">
      <c r="A2800" s="41">
        <v>39322</v>
      </c>
      <c r="B2800" s="41" t="s">
        <v>366</v>
      </c>
      <c r="C2800" s="41" t="s">
        <v>366</v>
      </c>
      <c r="D2800" s="41">
        <v>39629</v>
      </c>
      <c r="E2800" s="41" t="s">
        <v>366</v>
      </c>
      <c r="F2800" s="41" t="s">
        <v>366</v>
      </c>
      <c r="G2800" s="41" t="s">
        <v>366</v>
      </c>
      <c r="H2800" s="41" t="s">
        <v>366</v>
      </c>
      <c r="I2800" s="41" t="s">
        <v>366</v>
      </c>
      <c r="J2800" s="41">
        <v>39322</v>
      </c>
    </row>
    <row r="2801" spans="1:10" x14ac:dyDescent="0.2">
      <c r="A2801" s="41">
        <v>39323</v>
      </c>
      <c r="B2801" s="41" t="s">
        <v>366</v>
      </c>
      <c r="C2801" s="41" t="s">
        <v>366</v>
      </c>
      <c r="D2801" s="41">
        <v>39629</v>
      </c>
      <c r="E2801" s="41" t="s">
        <v>366</v>
      </c>
      <c r="F2801" s="41" t="s">
        <v>366</v>
      </c>
      <c r="G2801" s="41" t="s">
        <v>366</v>
      </c>
      <c r="H2801" s="41" t="s">
        <v>366</v>
      </c>
      <c r="I2801" s="41" t="s">
        <v>366</v>
      </c>
      <c r="J2801" s="41">
        <v>39323</v>
      </c>
    </row>
    <row r="2802" spans="1:10" x14ac:dyDescent="0.2">
      <c r="A2802" s="41">
        <v>39324</v>
      </c>
      <c r="B2802" s="41" t="s">
        <v>366</v>
      </c>
      <c r="C2802" s="41" t="s">
        <v>366</v>
      </c>
      <c r="D2802" s="41">
        <v>39629</v>
      </c>
      <c r="E2802" s="41" t="s">
        <v>366</v>
      </c>
      <c r="F2802" s="41" t="s">
        <v>366</v>
      </c>
      <c r="G2802" s="41" t="s">
        <v>366</v>
      </c>
      <c r="H2802" s="41" t="s">
        <v>366</v>
      </c>
      <c r="I2802" s="41" t="s">
        <v>366</v>
      </c>
      <c r="J2802" s="41">
        <v>39324</v>
      </c>
    </row>
    <row r="2803" spans="1:10" x14ac:dyDescent="0.2">
      <c r="A2803" s="41">
        <v>39325</v>
      </c>
      <c r="B2803" s="41" t="s">
        <v>366</v>
      </c>
      <c r="C2803" s="41" t="s">
        <v>366</v>
      </c>
      <c r="D2803" s="41">
        <v>39629</v>
      </c>
      <c r="E2803" s="41" t="s">
        <v>366</v>
      </c>
      <c r="F2803" s="41" t="s">
        <v>366</v>
      </c>
      <c r="G2803" s="41" t="s">
        <v>366</v>
      </c>
      <c r="H2803" s="41" t="s">
        <v>366</v>
      </c>
      <c r="I2803" s="41" t="s">
        <v>366</v>
      </c>
      <c r="J2803" s="41">
        <v>39324</v>
      </c>
    </row>
    <row r="2804" spans="1:10" x14ac:dyDescent="0.2">
      <c r="A2804" s="41">
        <v>39326</v>
      </c>
      <c r="B2804" s="41">
        <v>39264</v>
      </c>
      <c r="C2804" s="41">
        <v>39264</v>
      </c>
      <c r="D2804" s="41">
        <v>39629</v>
      </c>
      <c r="E2804" s="41">
        <v>39598</v>
      </c>
      <c r="F2804" s="41">
        <v>39326</v>
      </c>
      <c r="G2804" s="41" t="s">
        <v>366</v>
      </c>
      <c r="H2804" s="41">
        <v>39326</v>
      </c>
      <c r="I2804" s="41" t="s">
        <v>366</v>
      </c>
      <c r="J2804" s="41">
        <v>39326</v>
      </c>
    </row>
    <row r="2805" spans="1:10" x14ac:dyDescent="0.2">
      <c r="A2805" s="41">
        <v>39327</v>
      </c>
      <c r="B2805" s="41">
        <v>39265</v>
      </c>
      <c r="C2805" s="41">
        <v>39265</v>
      </c>
      <c r="D2805" s="41">
        <v>39629</v>
      </c>
      <c r="E2805" s="41">
        <v>39598</v>
      </c>
      <c r="F2805" s="41" t="s">
        <v>366</v>
      </c>
      <c r="G2805" s="41" t="s">
        <v>366</v>
      </c>
      <c r="H2805" s="41" t="s">
        <v>366</v>
      </c>
      <c r="I2805" s="41" t="s">
        <v>366</v>
      </c>
      <c r="J2805" s="41">
        <v>39327</v>
      </c>
    </row>
    <row r="2806" spans="1:10" x14ac:dyDescent="0.2">
      <c r="A2806" s="41">
        <v>39328</v>
      </c>
      <c r="B2806" s="41">
        <v>39267</v>
      </c>
      <c r="C2806" s="41">
        <v>39267</v>
      </c>
      <c r="D2806" s="41">
        <v>39629</v>
      </c>
      <c r="E2806" s="41">
        <v>39598</v>
      </c>
      <c r="F2806" s="41" t="s">
        <v>366</v>
      </c>
      <c r="G2806" s="41" t="s">
        <v>366</v>
      </c>
      <c r="H2806" s="41" t="s">
        <v>366</v>
      </c>
      <c r="I2806" s="41" t="s">
        <v>366</v>
      </c>
      <c r="J2806" s="41">
        <v>39328</v>
      </c>
    </row>
    <row r="2807" spans="1:10" x14ac:dyDescent="0.2">
      <c r="A2807" s="41">
        <v>39329</v>
      </c>
      <c r="B2807" s="41">
        <v>39268</v>
      </c>
      <c r="C2807" s="41">
        <v>39268</v>
      </c>
      <c r="D2807" s="41">
        <v>39629</v>
      </c>
      <c r="E2807" s="41">
        <v>39598</v>
      </c>
      <c r="F2807" s="41" t="s">
        <v>366</v>
      </c>
      <c r="G2807" s="41" t="s">
        <v>366</v>
      </c>
      <c r="H2807" s="41" t="s">
        <v>366</v>
      </c>
      <c r="I2807" s="41" t="s">
        <v>366</v>
      </c>
      <c r="J2807" s="41">
        <v>39329</v>
      </c>
    </row>
    <row r="2808" spans="1:10" x14ac:dyDescent="0.2">
      <c r="A2808" s="41">
        <v>39330</v>
      </c>
      <c r="B2808" s="41">
        <v>39269</v>
      </c>
      <c r="C2808" s="41">
        <v>39269</v>
      </c>
      <c r="D2808" s="41">
        <v>39629</v>
      </c>
      <c r="E2808" s="41">
        <v>39598</v>
      </c>
      <c r="F2808" s="41" t="s">
        <v>366</v>
      </c>
      <c r="G2808" s="41" t="s">
        <v>366</v>
      </c>
      <c r="H2808" s="41" t="s">
        <v>366</v>
      </c>
      <c r="I2808" s="41" t="s">
        <v>366</v>
      </c>
      <c r="J2808" s="41">
        <v>39330</v>
      </c>
    </row>
    <row r="2809" spans="1:10" x14ac:dyDescent="0.2">
      <c r="A2809" s="41">
        <v>39331</v>
      </c>
      <c r="B2809" s="41">
        <v>39271</v>
      </c>
      <c r="C2809" s="41">
        <v>39271</v>
      </c>
      <c r="D2809" s="41">
        <v>39629</v>
      </c>
      <c r="E2809" s="41">
        <v>39598</v>
      </c>
      <c r="F2809" s="41" t="s">
        <v>366</v>
      </c>
      <c r="G2809" s="41" t="s">
        <v>366</v>
      </c>
      <c r="H2809" s="41" t="s">
        <v>366</v>
      </c>
      <c r="I2809" s="41" t="s">
        <v>366</v>
      </c>
      <c r="J2809" s="41">
        <v>39331</v>
      </c>
    </row>
    <row r="2810" spans="1:10" x14ac:dyDescent="0.2">
      <c r="A2810" s="41">
        <v>39332</v>
      </c>
      <c r="B2810" s="41">
        <v>39272</v>
      </c>
      <c r="C2810" s="41">
        <v>39272</v>
      </c>
      <c r="D2810" s="41">
        <v>39629</v>
      </c>
      <c r="E2810" s="41">
        <v>39598</v>
      </c>
      <c r="F2810" s="41" t="s">
        <v>366</v>
      </c>
      <c r="G2810" s="41" t="s">
        <v>366</v>
      </c>
      <c r="H2810" s="41" t="s">
        <v>366</v>
      </c>
      <c r="I2810" s="41" t="s">
        <v>366</v>
      </c>
      <c r="J2810" s="41">
        <v>39332</v>
      </c>
    </row>
    <row r="2811" spans="1:10" x14ac:dyDescent="0.2">
      <c r="A2811" s="41">
        <v>39333</v>
      </c>
      <c r="B2811" s="41">
        <v>39273</v>
      </c>
      <c r="C2811" s="41">
        <v>39273</v>
      </c>
      <c r="D2811" s="41">
        <v>39629</v>
      </c>
      <c r="E2811" s="41">
        <v>39598</v>
      </c>
      <c r="F2811" s="41" t="s">
        <v>366</v>
      </c>
      <c r="G2811" s="41" t="s">
        <v>366</v>
      </c>
      <c r="H2811" s="41" t="s">
        <v>366</v>
      </c>
      <c r="I2811" s="41" t="s">
        <v>366</v>
      </c>
      <c r="J2811" s="41">
        <v>39333</v>
      </c>
    </row>
    <row r="2812" spans="1:10" x14ac:dyDescent="0.2">
      <c r="A2812" s="41">
        <v>39334</v>
      </c>
      <c r="B2812" s="41">
        <v>39275</v>
      </c>
      <c r="C2812" s="41">
        <v>39275</v>
      </c>
      <c r="D2812" s="41">
        <v>39629</v>
      </c>
      <c r="E2812" s="41">
        <v>39598</v>
      </c>
      <c r="F2812" s="41" t="s">
        <v>366</v>
      </c>
      <c r="G2812" s="41" t="s">
        <v>366</v>
      </c>
      <c r="H2812" s="41" t="s">
        <v>366</v>
      </c>
      <c r="I2812" s="41" t="s">
        <v>366</v>
      </c>
      <c r="J2812" s="41">
        <v>39334</v>
      </c>
    </row>
    <row r="2813" spans="1:10" x14ac:dyDescent="0.2">
      <c r="A2813" s="41">
        <v>39335</v>
      </c>
      <c r="B2813" s="41">
        <v>39276</v>
      </c>
      <c r="C2813" s="41">
        <v>39276</v>
      </c>
      <c r="D2813" s="41">
        <v>39629</v>
      </c>
      <c r="E2813" s="41">
        <v>39598</v>
      </c>
      <c r="F2813" s="41" t="s">
        <v>366</v>
      </c>
      <c r="G2813" s="41" t="s">
        <v>366</v>
      </c>
      <c r="H2813" s="41" t="s">
        <v>366</v>
      </c>
      <c r="I2813" s="41" t="s">
        <v>366</v>
      </c>
      <c r="J2813" s="41">
        <v>39335</v>
      </c>
    </row>
    <row r="2814" spans="1:10" x14ac:dyDescent="0.2">
      <c r="A2814" s="41">
        <v>39336</v>
      </c>
      <c r="B2814" s="41">
        <v>39277</v>
      </c>
      <c r="C2814" s="41">
        <v>39277</v>
      </c>
      <c r="D2814" s="41">
        <v>39629</v>
      </c>
      <c r="E2814" s="41">
        <v>39598</v>
      </c>
      <c r="F2814" s="41" t="s">
        <v>366</v>
      </c>
      <c r="G2814" s="41" t="s">
        <v>366</v>
      </c>
      <c r="H2814" s="41" t="s">
        <v>366</v>
      </c>
      <c r="I2814" s="41" t="s">
        <v>366</v>
      </c>
      <c r="J2814" s="41">
        <v>39336</v>
      </c>
    </row>
    <row r="2815" spans="1:10" x14ac:dyDescent="0.2">
      <c r="A2815" s="41">
        <v>39337</v>
      </c>
      <c r="B2815" s="41">
        <v>39279</v>
      </c>
      <c r="C2815" s="41">
        <v>39279</v>
      </c>
      <c r="D2815" s="41">
        <v>39629</v>
      </c>
      <c r="E2815" s="41">
        <v>39598</v>
      </c>
      <c r="F2815" s="41" t="s">
        <v>366</v>
      </c>
      <c r="G2815" s="41" t="s">
        <v>366</v>
      </c>
      <c r="H2815" s="41" t="s">
        <v>366</v>
      </c>
      <c r="I2815" s="41" t="s">
        <v>366</v>
      </c>
      <c r="J2815" s="41">
        <v>39337</v>
      </c>
    </row>
    <row r="2816" spans="1:10" x14ac:dyDescent="0.2">
      <c r="A2816" s="41">
        <v>39338</v>
      </c>
      <c r="B2816" s="41">
        <v>39280</v>
      </c>
      <c r="C2816" s="41">
        <v>39280</v>
      </c>
      <c r="D2816" s="41">
        <v>39629</v>
      </c>
      <c r="E2816" s="41">
        <v>39598</v>
      </c>
      <c r="F2816" s="41" t="s">
        <v>366</v>
      </c>
      <c r="G2816" s="41" t="s">
        <v>366</v>
      </c>
      <c r="H2816" s="41" t="s">
        <v>366</v>
      </c>
      <c r="I2816" s="41" t="s">
        <v>366</v>
      </c>
      <c r="J2816" s="41">
        <v>39338</v>
      </c>
    </row>
    <row r="2817" spans="1:10" x14ac:dyDescent="0.2">
      <c r="A2817" s="41">
        <v>39339</v>
      </c>
      <c r="B2817" s="41">
        <v>39281</v>
      </c>
      <c r="C2817" s="41">
        <v>39281</v>
      </c>
      <c r="D2817" s="41">
        <v>39629</v>
      </c>
      <c r="E2817" s="41">
        <v>39598</v>
      </c>
      <c r="F2817" s="41" t="s">
        <v>366</v>
      </c>
      <c r="G2817" s="41" t="s">
        <v>366</v>
      </c>
      <c r="H2817" s="41" t="s">
        <v>366</v>
      </c>
      <c r="I2817" s="41" t="s">
        <v>366</v>
      </c>
      <c r="J2817" s="41">
        <v>39339</v>
      </c>
    </row>
    <row r="2818" spans="1:10" x14ac:dyDescent="0.2">
      <c r="A2818" s="41">
        <v>39340</v>
      </c>
      <c r="B2818" s="41">
        <v>39283</v>
      </c>
      <c r="C2818" s="41">
        <v>39283</v>
      </c>
      <c r="D2818" s="41">
        <v>39629</v>
      </c>
      <c r="E2818" s="41">
        <v>39598</v>
      </c>
      <c r="F2818" s="41" t="s">
        <v>366</v>
      </c>
      <c r="G2818" s="41" t="s">
        <v>366</v>
      </c>
      <c r="H2818" s="41" t="s">
        <v>366</v>
      </c>
      <c r="I2818" s="41" t="s">
        <v>366</v>
      </c>
      <c r="J2818" s="41">
        <v>39340</v>
      </c>
    </row>
    <row r="2819" spans="1:10" x14ac:dyDescent="0.2">
      <c r="A2819" s="41">
        <v>39341</v>
      </c>
      <c r="B2819" s="41">
        <v>39284</v>
      </c>
      <c r="C2819" s="41">
        <v>39284</v>
      </c>
      <c r="D2819" s="41">
        <v>39629</v>
      </c>
      <c r="E2819" s="41">
        <v>39598</v>
      </c>
      <c r="F2819" s="41" t="s">
        <v>366</v>
      </c>
      <c r="G2819" s="41" t="s">
        <v>366</v>
      </c>
      <c r="H2819" s="41" t="s">
        <v>366</v>
      </c>
      <c r="I2819" s="41" t="s">
        <v>366</v>
      </c>
      <c r="J2819" s="41">
        <v>39341</v>
      </c>
    </row>
    <row r="2820" spans="1:10" x14ac:dyDescent="0.2">
      <c r="A2820" s="41">
        <v>39342</v>
      </c>
      <c r="B2820" s="41">
        <v>39285</v>
      </c>
      <c r="C2820" s="41">
        <v>39285</v>
      </c>
      <c r="D2820" s="41">
        <v>39629</v>
      </c>
      <c r="E2820" s="41">
        <v>39598</v>
      </c>
      <c r="F2820" s="41" t="s">
        <v>366</v>
      </c>
      <c r="G2820" s="41" t="s">
        <v>366</v>
      </c>
      <c r="H2820" s="41" t="s">
        <v>366</v>
      </c>
      <c r="I2820" s="41" t="s">
        <v>366</v>
      </c>
      <c r="J2820" s="41">
        <v>39342</v>
      </c>
    </row>
    <row r="2821" spans="1:10" x14ac:dyDescent="0.2">
      <c r="A2821" s="41">
        <v>39343</v>
      </c>
      <c r="B2821" s="41">
        <v>39287</v>
      </c>
      <c r="C2821" s="41">
        <v>39287</v>
      </c>
      <c r="D2821" s="41">
        <v>39629</v>
      </c>
      <c r="E2821" s="41">
        <v>39598</v>
      </c>
      <c r="F2821" s="41" t="s">
        <v>366</v>
      </c>
      <c r="G2821" s="41" t="s">
        <v>366</v>
      </c>
      <c r="H2821" s="41" t="s">
        <v>366</v>
      </c>
      <c r="I2821" s="41" t="s">
        <v>366</v>
      </c>
      <c r="J2821" s="41">
        <v>39343</v>
      </c>
    </row>
    <row r="2822" spans="1:10" x14ac:dyDescent="0.2">
      <c r="A2822" s="41">
        <v>39344</v>
      </c>
      <c r="B2822" s="41">
        <v>39288</v>
      </c>
      <c r="C2822" s="41">
        <v>39288</v>
      </c>
      <c r="D2822" s="41">
        <v>39629</v>
      </c>
      <c r="E2822" s="41">
        <v>39598</v>
      </c>
      <c r="F2822" s="41" t="s">
        <v>366</v>
      </c>
      <c r="G2822" s="41" t="s">
        <v>366</v>
      </c>
      <c r="H2822" s="41" t="s">
        <v>366</v>
      </c>
      <c r="I2822" s="41" t="s">
        <v>366</v>
      </c>
      <c r="J2822" s="41">
        <v>39344</v>
      </c>
    </row>
    <row r="2823" spans="1:10" x14ac:dyDescent="0.2">
      <c r="A2823" s="41">
        <v>39345</v>
      </c>
      <c r="B2823" s="41">
        <v>39289</v>
      </c>
      <c r="C2823" s="41">
        <v>39289</v>
      </c>
      <c r="D2823" s="41">
        <v>39629</v>
      </c>
      <c r="E2823" s="41">
        <v>39598</v>
      </c>
      <c r="F2823" s="41" t="s">
        <v>366</v>
      </c>
      <c r="G2823" s="41" t="s">
        <v>366</v>
      </c>
      <c r="H2823" s="41" t="s">
        <v>366</v>
      </c>
      <c r="I2823" s="41" t="s">
        <v>366</v>
      </c>
      <c r="J2823" s="41">
        <v>39345</v>
      </c>
    </row>
    <row r="2824" spans="1:10" x14ac:dyDescent="0.2">
      <c r="A2824" s="41">
        <v>39346</v>
      </c>
      <c r="B2824" s="41">
        <v>39291</v>
      </c>
      <c r="C2824" s="41">
        <v>39291</v>
      </c>
      <c r="D2824" s="41">
        <v>39629</v>
      </c>
      <c r="E2824" s="41">
        <v>39598</v>
      </c>
      <c r="F2824" s="41" t="s">
        <v>366</v>
      </c>
      <c r="G2824" s="41" t="s">
        <v>366</v>
      </c>
      <c r="H2824" s="41" t="s">
        <v>366</v>
      </c>
      <c r="I2824" s="41" t="s">
        <v>366</v>
      </c>
      <c r="J2824" s="41">
        <v>39346</v>
      </c>
    </row>
    <row r="2825" spans="1:10" x14ac:dyDescent="0.2">
      <c r="A2825" s="41">
        <v>39347</v>
      </c>
      <c r="B2825" s="41">
        <v>39292</v>
      </c>
      <c r="C2825" s="41">
        <v>39292</v>
      </c>
      <c r="D2825" s="41">
        <v>39629</v>
      </c>
      <c r="E2825" s="41">
        <v>39598</v>
      </c>
      <c r="F2825" s="41" t="s">
        <v>366</v>
      </c>
      <c r="G2825" s="41" t="s">
        <v>366</v>
      </c>
      <c r="H2825" s="41" t="s">
        <v>366</v>
      </c>
      <c r="I2825" s="41" t="s">
        <v>366</v>
      </c>
      <c r="J2825" s="41">
        <v>39347</v>
      </c>
    </row>
    <row r="2826" spans="1:10" x14ac:dyDescent="0.2">
      <c r="A2826" s="41">
        <v>39348</v>
      </c>
      <c r="B2826" s="41">
        <v>39293</v>
      </c>
      <c r="C2826" s="41">
        <v>39293</v>
      </c>
      <c r="D2826" s="41">
        <v>39629</v>
      </c>
      <c r="E2826" s="41">
        <v>39598</v>
      </c>
      <c r="F2826" s="41" t="s">
        <v>366</v>
      </c>
      <c r="G2826" s="41" t="s">
        <v>366</v>
      </c>
      <c r="H2826" s="41" t="s">
        <v>366</v>
      </c>
      <c r="I2826" s="41" t="s">
        <v>366</v>
      </c>
      <c r="J2826" s="41">
        <v>39348</v>
      </c>
    </row>
    <row r="2827" spans="1:10" x14ac:dyDescent="0.2">
      <c r="A2827" s="41">
        <v>39349</v>
      </c>
      <c r="B2827" s="41">
        <v>39296</v>
      </c>
      <c r="C2827" s="41">
        <v>39296</v>
      </c>
      <c r="D2827" s="41">
        <v>39629</v>
      </c>
      <c r="E2827" s="41">
        <v>39598</v>
      </c>
      <c r="F2827" s="41" t="s">
        <v>366</v>
      </c>
      <c r="G2827" s="41" t="s">
        <v>366</v>
      </c>
      <c r="H2827" s="41" t="s">
        <v>366</v>
      </c>
      <c r="I2827" s="41" t="s">
        <v>366</v>
      </c>
      <c r="J2827" s="41">
        <v>39349</v>
      </c>
    </row>
    <row r="2828" spans="1:10" x14ac:dyDescent="0.2">
      <c r="A2828" s="41">
        <v>39350</v>
      </c>
      <c r="B2828" s="41">
        <v>39297</v>
      </c>
      <c r="C2828" s="41">
        <v>39297</v>
      </c>
      <c r="D2828" s="41">
        <v>39629</v>
      </c>
      <c r="E2828" s="41">
        <v>39598</v>
      </c>
      <c r="F2828" s="41" t="s">
        <v>366</v>
      </c>
      <c r="G2828" s="41" t="s">
        <v>366</v>
      </c>
      <c r="H2828" s="41" t="s">
        <v>366</v>
      </c>
      <c r="I2828" s="41" t="s">
        <v>366</v>
      </c>
      <c r="J2828" s="41">
        <v>39350</v>
      </c>
    </row>
    <row r="2829" spans="1:10" x14ac:dyDescent="0.2">
      <c r="A2829" s="41">
        <v>39351</v>
      </c>
      <c r="B2829" s="41">
        <v>39298</v>
      </c>
      <c r="C2829" s="41">
        <v>39298</v>
      </c>
      <c r="D2829" s="41">
        <v>39629</v>
      </c>
      <c r="E2829" s="41">
        <v>39598</v>
      </c>
      <c r="F2829" s="41" t="s">
        <v>366</v>
      </c>
      <c r="G2829" s="41" t="s">
        <v>366</v>
      </c>
      <c r="H2829" s="41" t="s">
        <v>366</v>
      </c>
      <c r="I2829" s="41" t="s">
        <v>366</v>
      </c>
      <c r="J2829" s="41">
        <v>39351</v>
      </c>
    </row>
    <row r="2830" spans="1:10" x14ac:dyDescent="0.2">
      <c r="A2830" s="41">
        <v>39352</v>
      </c>
      <c r="B2830" s="41">
        <v>39300</v>
      </c>
      <c r="C2830" s="41">
        <v>39300</v>
      </c>
      <c r="D2830" s="41">
        <v>39629</v>
      </c>
      <c r="E2830" s="41">
        <v>39598</v>
      </c>
      <c r="F2830" s="41" t="s">
        <v>366</v>
      </c>
      <c r="G2830" s="41" t="s">
        <v>366</v>
      </c>
      <c r="H2830" s="41" t="s">
        <v>366</v>
      </c>
      <c r="I2830" s="41" t="s">
        <v>366</v>
      </c>
      <c r="J2830" s="41">
        <v>39352</v>
      </c>
    </row>
    <row r="2831" spans="1:10" x14ac:dyDescent="0.2">
      <c r="A2831" s="41">
        <v>39353</v>
      </c>
      <c r="B2831" s="41">
        <v>39301</v>
      </c>
      <c r="C2831" s="41">
        <v>39301</v>
      </c>
      <c r="D2831" s="41">
        <v>39629</v>
      </c>
      <c r="E2831" s="41">
        <v>39598</v>
      </c>
      <c r="F2831" s="41" t="s">
        <v>366</v>
      </c>
      <c r="G2831" s="41" t="s">
        <v>366</v>
      </c>
      <c r="H2831" s="41" t="s">
        <v>366</v>
      </c>
      <c r="I2831" s="41" t="s">
        <v>366</v>
      </c>
      <c r="J2831" s="41">
        <v>39353</v>
      </c>
    </row>
    <row r="2832" spans="1:10" x14ac:dyDescent="0.2">
      <c r="A2832" s="41">
        <v>39354</v>
      </c>
      <c r="B2832" s="41">
        <v>39302</v>
      </c>
      <c r="C2832" s="41">
        <v>39302</v>
      </c>
      <c r="D2832" s="41">
        <v>39629</v>
      </c>
      <c r="E2832" s="41">
        <v>39598</v>
      </c>
      <c r="F2832" s="41" t="s">
        <v>366</v>
      </c>
      <c r="G2832" s="41" t="s">
        <v>366</v>
      </c>
      <c r="H2832" s="41" t="s">
        <v>366</v>
      </c>
      <c r="I2832" s="41" t="s">
        <v>366</v>
      </c>
      <c r="J2832" s="41">
        <v>39354</v>
      </c>
    </row>
    <row r="2833" spans="1:10" x14ac:dyDescent="0.2">
      <c r="A2833" s="41">
        <v>39355</v>
      </c>
      <c r="B2833" s="41">
        <v>39304</v>
      </c>
      <c r="C2833" s="41">
        <v>39304</v>
      </c>
      <c r="D2833" s="41">
        <v>39629</v>
      </c>
      <c r="E2833" s="41">
        <v>39598</v>
      </c>
      <c r="F2833" s="41" t="s">
        <v>366</v>
      </c>
      <c r="G2833" s="41" t="s">
        <v>366</v>
      </c>
      <c r="H2833" s="41" t="s">
        <v>366</v>
      </c>
      <c r="I2833" s="41" t="s">
        <v>366</v>
      </c>
      <c r="J2833" s="41">
        <v>39355</v>
      </c>
    </row>
    <row r="2834" spans="1:10" x14ac:dyDescent="0.2">
      <c r="A2834" s="41">
        <v>39356</v>
      </c>
      <c r="B2834" s="41">
        <v>39305</v>
      </c>
      <c r="C2834" s="41">
        <v>39305</v>
      </c>
      <c r="D2834" s="41">
        <v>39629</v>
      </c>
      <c r="E2834" s="41">
        <v>39598</v>
      </c>
      <c r="F2834" s="41" t="s">
        <v>366</v>
      </c>
      <c r="G2834" s="41" t="s">
        <v>366</v>
      </c>
      <c r="H2834" s="41" t="s">
        <v>366</v>
      </c>
      <c r="I2834" s="41" t="s">
        <v>366</v>
      </c>
      <c r="J2834" s="41">
        <v>39356</v>
      </c>
    </row>
    <row r="2835" spans="1:10" x14ac:dyDescent="0.2">
      <c r="A2835" s="41">
        <v>39357</v>
      </c>
      <c r="B2835" s="41">
        <v>39306</v>
      </c>
      <c r="C2835" s="41">
        <v>39306</v>
      </c>
      <c r="D2835" s="41">
        <v>39629</v>
      </c>
      <c r="E2835" s="41">
        <v>39598</v>
      </c>
      <c r="F2835" s="41" t="s">
        <v>366</v>
      </c>
      <c r="G2835" s="41" t="s">
        <v>366</v>
      </c>
      <c r="H2835" s="41" t="s">
        <v>366</v>
      </c>
      <c r="I2835" s="41" t="s">
        <v>366</v>
      </c>
      <c r="J2835" s="41">
        <v>39357</v>
      </c>
    </row>
    <row r="2836" spans="1:10" x14ac:dyDescent="0.2">
      <c r="A2836" s="41">
        <v>39358</v>
      </c>
      <c r="B2836" s="41">
        <v>39308</v>
      </c>
      <c r="C2836" s="41">
        <v>39308</v>
      </c>
      <c r="D2836" s="41">
        <v>39629</v>
      </c>
      <c r="E2836" s="41">
        <v>39598</v>
      </c>
      <c r="F2836" s="41" t="s">
        <v>366</v>
      </c>
      <c r="G2836" s="41" t="s">
        <v>366</v>
      </c>
      <c r="H2836" s="41" t="s">
        <v>366</v>
      </c>
      <c r="I2836" s="41" t="s">
        <v>366</v>
      </c>
      <c r="J2836" s="41">
        <v>39358</v>
      </c>
    </row>
    <row r="2837" spans="1:10" x14ac:dyDescent="0.2">
      <c r="A2837" s="41">
        <v>39359</v>
      </c>
      <c r="B2837" s="41">
        <v>39309</v>
      </c>
      <c r="C2837" s="41">
        <v>39309</v>
      </c>
      <c r="D2837" s="41">
        <v>39629</v>
      </c>
      <c r="E2837" s="41">
        <v>39598</v>
      </c>
      <c r="F2837" s="41" t="s">
        <v>366</v>
      </c>
      <c r="G2837" s="41" t="s">
        <v>366</v>
      </c>
      <c r="H2837" s="41" t="s">
        <v>366</v>
      </c>
      <c r="I2837" s="41" t="s">
        <v>366</v>
      </c>
      <c r="J2837" s="41">
        <v>39359</v>
      </c>
    </row>
    <row r="2838" spans="1:10" x14ac:dyDescent="0.2">
      <c r="A2838" s="41">
        <v>39360</v>
      </c>
      <c r="B2838" s="41">
        <v>39310</v>
      </c>
      <c r="C2838" s="41">
        <v>39310</v>
      </c>
      <c r="D2838" s="41">
        <v>39629</v>
      </c>
      <c r="E2838" s="41">
        <v>39598</v>
      </c>
      <c r="F2838" s="41" t="s">
        <v>366</v>
      </c>
      <c r="G2838" s="41" t="s">
        <v>366</v>
      </c>
      <c r="H2838" s="41" t="s">
        <v>366</v>
      </c>
      <c r="I2838" s="41" t="s">
        <v>366</v>
      </c>
      <c r="J2838" s="41">
        <v>39360</v>
      </c>
    </row>
    <row r="2839" spans="1:10" x14ac:dyDescent="0.2">
      <c r="A2839" s="41">
        <v>39361</v>
      </c>
      <c r="B2839" s="41">
        <v>39312</v>
      </c>
      <c r="C2839" s="41">
        <v>39312</v>
      </c>
      <c r="D2839" s="41">
        <v>39629</v>
      </c>
      <c r="E2839" s="41">
        <v>39598</v>
      </c>
      <c r="F2839" s="41" t="s">
        <v>366</v>
      </c>
      <c r="G2839" s="41" t="s">
        <v>366</v>
      </c>
      <c r="H2839" s="41" t="s">
        <v>366</v>
      </c>
      <c r="I2839" s="41" t="s">
        <v>366</v>
      </c>
      <c r="J2839" s="41">
        <v>39361</v>
      </c>
    </row>
    <row r="2840" spans="1:10" x14ac:dyDescent="0.2">
      <c r="A2840" s="41">
        <v>39362</v>
      </c>
      <c r="B2840" s="41">
        <v>39313</v>
      </c>
      <c r="C2840" s="41">
        <v>39313</v>
      </c>
      <c r="D2840" s="41">
        <v>39629</v>
      </c>
      <c r="E2840" s="41">
        <v>39598</v>
      </c>
      <c r="F2840" s="41" t="s">
        <v>366</v>
      </c>
      <c r="G2840" s="41" t="s">
        <v>366</v>
      </c>
      <c r="H2840" s="41" t="s">
        <v>366</v>
      </c>
      <c r="I2840" s="41" t="s">
        <v>366</v>
      </c>
      <c r="J2840" s="41">
        <v>39362</v>
      </c>
    </row>
    <row r="2841" spans="1:10" x14ac:dyDescent="0.2">
      <c r="A2841" s="41">
        <v>39363</v>
      </c>
      <c r="B2841" s="41">
        <v>39314</v>
      </c>
      <c r="C2841" s="41">
        <v>39314</v>
      </c>
      <c r="D2841" s="41">
        <v>39629</v>
      </c>
      <c r="E2841" s="41">
        <v>39598</v>
      </c>
      <c r="F2841" s="41" t="s">
        <v>366</v>
      </c>
      <c r="G2841" s="41" t="s">
        <v>366</v>
      </c>
      <c r="H2841" s="41" t="s">
        <v>366</v>
      </c>
      <c r="I2841" s="41" t="s">
        <v>366</v>
      </c>
      <c r="J2841" s="41">
        <v>39363</v>
      </c>
    </row>
    <row r="2842" spans="1:10" x14ac:dyDescent="0.2">
      <c r="A2842" s="41">
        <v>39364</v>
      </c>
      <c r="B2842" s="41">
        <v>39316</v>
      </c>
      <c r="C2842" s="41">
        <v>39316</v>
      </c>
      <c r="D2842" s="41">
        <v>39629</v>
      </c>
      <c r="E2842" s="41">
        <v>39598</v>
      </c>
      <c r="F2842" s="41" t="s">
        <v>366</v>
      </c>
      <c r="G2842" s="41" t="s">
        <v>366</v>
      </c>
      <c r="H2842" s="41" t="s">
        <v>366</v>
      </c>
      <c r="I2842" s="41" t="s">
        <v>366</v>
      </c>
      <c r="J2842" s="41">
        <v>39364</v>
      </c>
    </row>
    <row r="2843" spans="1:10" x14ac:dyDescent="0.2">
      <c r="A2843" s="41">
        <v>39365</v>
      </c>
      <c r="B2843" s="41">
        <v>39317</v>
      </c>
      <c r="C2843" s="41">
        <v>39317</v>
      </c>
      <c r="D2843" s="41">
        <v>39629</v>
      </c>
      <c r="E2843" s="41">
        <v>39598</v>
      </c>
      <c r="F2843" s="41" t="s">
        <v>366</v>
      </c>
      <c r="G2843" s="41" t="s">
        <v>366</v>
      </c>
      <c r="H2843" s="41" t="s">
        <v>366</v>
      </c>
      <c r="I2843" s="41" t="s">
        <v>366</v>
      </c>
      <c r="J2843" s="41">
        <v>39365</v>
      </c>
    </row>
    <row r="2844" spans="1:10" x14ac:dyDescent="0.2">
      <c r="A2844" s="41">
        <v>39366</v>
      </c>
      <c r="B2844" s="41">
        <v>39318</v>
      </c>
      <c r="C2844" s="41">
        <v>39318</v>
      </c>
      <c r="D2844" s="41">
        <v>39629</v>
      </c>
      <c r="E2844" s="41">
        <v>39598</v>
      </c>
      <c r="F2844" s="41" t="s">
        <v>366</v>
      </c>
      <c r="G2844" s="41" t="s">
        <v>366</v>
      </c>
      <c r="H2844" s="41" t="s">
        <v>366</v>
      </c>
      <c r="I2844" s="41" t="s">
        <v>366</v>
      </c>
      <c r="J2844" s="41">
        <v>39366</v>
      </c>
    </row>
    <row r="2845" spans="1:10" x14ac:dyDescent="0.2">
      <c r="A2845" s="41">
        <v>39367</v>
      </c>
      <c r="B2845" s="41">
        <v>39320</v>
      </c>
      <c r="C2845" s="41">
        <v>39320</v>
      </c>
      <c r="D2845" s="41">
        <v>39629</v>
      </c>
      <c r="E2845" s="41">
        <v>39598</v>
      </c>
      <c r="F2845" s="41" t="s">
        <v>366</v>
      </c>
      <c r="G2845" s="41" t="s">
        <v>366</v>
      </c>
      <c r="H2845" s="41" t="s">
        <v>366</v>
      </c>
      <c r="I2845" s="41" t="s">
        <v>366</v>
      </c>
      <c r="J2845" s="41">
        <v>39367</v>
      </c>
    </row>
    <row r="2846" spans="1:10" x14ac:dyDescent="0.2">
      <c r="A2846" s="41">
        <v>39368</v>
      </c>
      <c r="B2846" s="41">
        <v>39321</v>
      </c>
      <c r="C2846" s="41">
        <v>39321</v>
      </c>
      <c r="D2846" s="41">
        <v>39629</v>
      </c>
      <c r="E2846" s="41">
        <v>39598</v>
      </c>
      <c r="F2846" s="41" t="s">
        <v>366</v>
      </c>
      <c r="G2846" s="41" t="s">
        <v>366</v>
      </c>
      <c r="H2846" s="41" t="s">
        <v>366</v>
      </c>
      <c r="I2846" s="41" t="s">
        <v>366</v>
      </c>
      <c r="J2846" s="41">
        <v>39368</v>
      </c>
    </row>
    <row r="2847" spans="1:10" x14ac:dyDescent="0.2">
      <c r="A2847" s="41">
        <v>39369</v>
      </c>
      <c r="B2847" s="41">
        <v>39322</v>
      </c>
      <c r="C2847" s="41">
        <v>39322</v>
      </c>
      <c r="D2847" s="41">
        <v>39629</v>
      </c>
      <c r="E2847" s="41">
        <v>39598</v>
      </c>
      <c r="F2847" s="41" t="s">
        <v>366</v>
      </c>
      <c r="G2847" s="41" t="s">
        <v>366</v>
      </c>
      <c r="H2847" s="41" t="s">
        <v>366</v>
      </c>
      <c r="I2847" s="41" t="s">
        <v>366</v>
      </c>
      <c r="J2847" s="41">
        <v>39369</v>
      </c>
    </row>
    <row r="2848" spans="1:10" x14ac:dyDescent="0.2">
      <c r="A2848" s="41">
        <v>39370</v>
      </c>
      <c r="B2848" s="41">
        <v>39324</v>
      </c>
      <c r="C2848" s="41">
        <v>39324</v>
      </c>
      <c r="D2848" s="41">
        <v>39629</v>
      </c>
      <c r="E2848" s="41">
        <v>39598</v>
      </c>
      <c r="F2848" s="41" t="s">
        <v>366</v>
      </c>
      <c r="G2848" s="41" t="s">
        <v>366</v>
      </c>
      <c r="H2848" s="41" t="s">
        <v>366</v>
      </c>
      <c r="I2848" s="41" t="s">
        <v>366</v>
      </c>
      <c r="J2848" s="41">
        <v>39370</v>
      </c>
    </row>
    <row r="2849" spans="1:10" x14ac:dyDescent="0.2">
      <c r="A2849" s="41">
        <v>39371</v>
      </c>
      <c r="B2849" s="41">
        <v>39326</v>
      </c>
      <c r="C2849" s="41">
        <v>39326</v>
      </c>
      <c r="D2849" s="41">
        <v>39629</v>
      </c>
      <c r="E2849" s="41">
        <v>39598</v>
      </c>
      <c r="F2849" s="41" t="s">
        <v>366</v>
      </c>
      <c r="G2849" s="41" t="s">
        <v>366</v>
      </c>
      <c r="H2849" s="41" t="s">
        <v>366</v>
      </c>
      <c r="I2849" s="41" t="s">
        <v>366</v>
      </c>
      <c r="J2849" s="41">
        <v>39371</v>
      </c>
    </row>
    <row r="2850" spans="1:10" x14ac:dyDescent="0.2">
      <c r="A2850" s="41">
        <v>39372</v>
      </c>
      <c r="B2850" s="41">
        <v>39327</v>
      </c>
      <c r="C2850" s="41">
        <v>39327</v>
      </c>
      <c r="D2850" s="41">
        <v>39629</v>
      </c>
      <c r="E2850" s="41">
        <v>39598</v>
      </c>
      <c r="F2850" s="41" t="s">
        <v>366</v>
      </c>
      <c r="G2850" s="41" t="s">
        <v>366</v>
      </c>
      <c r="H2850" s="41" t="s">
        <v>366</v>
      </c>
      <c r="I2850" s="41" t="s">
        <v>366</v>
      </c>
      <c r="J2850" s="41">
        <v>39372</v>
      </c>
    </row>
    <row r="2851" spans="1:10" x14ac:dyDescent="0.2">
      <c r="A2851" s="41">
        <v>39373</v>
      </c>
      <c r="B2851" s="41">
        <v>39329</v>
      </c>
      <c r="C2851" s="41">
        <v>39329</v>
      </c>
      <c r="D2851" s="41">
        <v>39629</v>
      </c>
      <c r="E2851" s="41">
        <v>39598</v>
      </c>
      <c r="F2851" s="41" t="s">
        <v>366</v>
      </c>
      <c r="G2851" s="41" t="s">
        <v>366</v>
      </c>
      <c r="H2851" s="41" t="s">
        <v>366</v>
      </c>
      <c r="I2851" s="41" t="s">
        <v>366</v>
      </c>
      <c r="J2851" s="41">
        <v>39373</v>
      </c>
    </row>
    <row r="2852" spans="1:10" x14ac:dyDescent="0.2">
      <c r="A2852" s="41">
        <v>39374</v>
      </c>
      <c r="B2852" s="41">
        <v>39330</v>
      </c>
      <c r="C2852" s="41">
        <v>39330</v>
      </c>
      <c r="D2852" s="41">
        <v>39629</v>
      </c>
      <c r="E2852" s="41">
        <v>39598</v>
      </c>
      <c r="F2852" s="41" t="s">
        <v>366</v>
      </c>
      <c r="G2852" s="41" t="s">
        <v>366</v>
      </c>
      <c r="H2852" s="41" t="s">
        <v>366</v>
      </c>
      <c r="I2852" s="41" t="s">
        <v>366</v>
      </c>
      <c r="J2852" s="41">
        <v>39374</v>
      </c>
    </row>
    <row r="2853" spans="1:10" x14ac:dyDescent="0.2">
      <c r="A2853" s="41">
        <v>39375</v>
      </c>
      <c r="B2853" s="41">
        <v>39331</v>
      </c>
      <c r="C2853" s="41">
        <v>39331</v>
      </c>
      <c r="D2853" s="41">
        <v>39629</v>
      </c>
      <c r="E2853" s="41">
        <v>39598</v>
      </c>
      <c r="F2853" s="41" t="s">
        <v>366</v>
      </c>
      <c r="G2853" s="41" t="s">
        <v>366</v>
      </c>
      <c r="H2853" s="41" t="s">
        <v>366</v>
      </c>
      <c r="I2853" s="41" t="s">
        <v>366</v>
      </c>
      <c r="J2853" s="41">
        <v>39375</v>
      </c>
    </row>
    <row r="2854" spans="1:10" x14ac:dyDescent="0.2">
      <c r="A2854" s="41">
        <v>39376</v>
      </c>
      <c r="B2854" s="41">
        <v>39333</v>
      </c>
      <c r="C2854" s="41">
        <v>39333</v>
      </c>
      <c r="D2854" s="41">
        <v>39629</v>
      </c>
      <c r="E2854" s="41">
        <v>39598</v>
      </c>
      <c r="F2854" s="41" t="s">
        <v>366</v>
      </c>
      <c r="G2854" s="41" t="s">
        <v>366</v>
      </c>
      <c r="H2854" s="41" t="s">
        <v>366</v>
      </c>
      <c r="I2854" s="41" t="s">
        <v>366</v>
      </c>
      <c r="J2854" s="41">
        <v>39376</v>
      </c>
    </row>
    <row r="2855" spans="1:10" x14ac:dyDescent="0.2">
      <c r="A2855" s="41">
        <v>39377</v>
      </c>
      <c r="B2855" s="41">
        <v>39334</v>
      </c>
      <c r="C2855" s="41">
        <v>39334</v>
      </c>
      <c r="D2855" s="41">
        <v>39629</v>
      </c>
      <c r="E2855" s="41">
        <v>39598</v>
      </c>
      <c r="F2855" s="41" t="s">
        <v>366</v>
      </c>
      <c r="G2855" s="41" t="s">
        <v>366</v>
      </c>
      <c r="H2855" s="41" t="s">
        <v>366</v>
      </c>
      <c r="I2855" s="41" t="s">
        <v>366</v>
      </c>
      <c r="J2855" s="41">
        <v>39377</v>
      </c>
    </row>
    <row r="2856" spans="1:10" x14ac:dyDescent="0.2">
      <c r="A2856" s="41">
        <v>39378</v>
      </c>
      <c r="B2856" s="41">
        <v>39335</v>
      </c>
      <c r="C2856" s="41">
        <v>39335</v>
      </c>
      <c r="D2856" s="41">
        <v>39629</v>
      </c>
      <c r="E2856" s="41">
        <v>39598</v>
      </c>
      <c r="F2856" s="41" t="s">
        <v>366</v>
      </c>
      <c r="G2856" s="41" t="s">
        <v>366</v>
      </c>
      <c r="H2856" s="41" t="s">
        <v>366</v>
      </c>
      <c r="I2856" s="41" t="s">
        <v>366</v>
      </c>
      <c r="J2856" s="41">
        <v>39378</v>
      </c>
    </row>
    <row r="2857" spans="1:10" x14ac:dyDescent="0.2">
      <c r="A2857" s="41">
        <v>39379</v>
      </c>
      <c r="B2857" s="41">
        <v>39337</v>
      </c>
      <c r="C2857" s="41">
        <v>39337</v>
      </c>
      <c r="D2857" s="41">
        <v>39629</v>
      </c>
      <c r="E2857" s="41">
        <v>39598</v>
      </c>
      <c r="F2857" s="41" t="s">
        <v>366</v>
      </c>
      <c r="G2857" s="41" t="s">
        <v>366</v>
      </c>
      <c r="H2857" s="41" t="s">
        <v>366</v>
      </c>
      <c r="I2857" s="41" t="s">
        <v>366</v>
      </c>
      <c r="J2857" s="41">
        <v>39379</v>
      </c>
    </row>
    <row r="2858" spans="1:10" x14ac:dyDescent="0.2">
      <c r="A2858" s="41">
        <v>39380</v>
      </c>
      <c r="B2858" s="41">
        <v>39338</v>
      </c>
      <c r="C2858" s="41">
        <v>39338</v>
      </c>
      <c r="D2858" s="41">
        <v>39629</v>
      </c>
      <c r="E2858" s="41">
        <v>39598</v>
      </c>
      <c r="F2858" s="41" t="s">
        <v>366</v>
      </c>
      <c r="G2858" s="41" t="s">
        <v>366</v>
      </c>
      <c r="H2858" s="41" t="s">
        <v>366</v>
      </c>
      <c r="I2858" s="41" t="s">
        <v>366</v>
      </c>
      <c r="J2858" s="41">
        <v>39380</v>
      </c>
    </row>
    <row r="2859" spans="1:10" x14ac:dyDescent="0.2">
      <c r="A2859" s="41">
        <v>39381</v>
      </c>
      <c r="B2859" s="41">
        <v>39339</v>
      </c>
      <c r="C2859" s="41">
        <v>39339</v>
      </c>
      <c r="D2859" s="41">
        <v>39629</v>
      </c>
      <c r="E2859" s="41">
        <v>39598</v>
      </c>
      <c r="F2859" s="41" t="s">
        <v>366</v>
      </c>
      <c r="G2859" s="41" t="s">
        <v>366</v>
      </c>
      <c r="H2859" s="41" t="s">
        <v>366</v>
      </c>
      <c r="I2859" s="41" t="s">
        <v>366</v>
      </c>
      <c r="J2859" s="41">
        <v>39381</v>
      </c>
    </row>
    <row r="2860" spans="1:10" x14ac:dyDescent="0.2">
      <c r="A2860" s="41">
        <v>39382</v>
      </c>
      <c r="B2860" s="41">
        <v>39341</v>
      </c>
      <c r="C2860" s="41">
        <v>39341</v>
      </c>
      <c r="D2860" s="41">
        <v>39629</v>
      </c>
      <c r="E2860" s="41">
        <v>39598</v>
      </c>
      <c r="F2860" s="41" t="s">
        <v>366</v>
      </c>
      <c r="G2860" s="41" t="s">
        <v>366</v>
      </c>
      <c r="H2860" s="41" t="s">
        <v>366</v>
      </c>
      <c r="I2860" s="41" t="s">
        <v>366</v>
      </c>
      <c r="J2860" s="41">
        <v>39382</v>
      </c>
    </row>
    <row r="2861" spans="1:10" x14ac:dyDescent="0.2">
      <c r="A2861" s="41">
        <v>39383</v>
      </c>
      <c r="B2861" s="41">
        <v>39342</v>
      </c>
      <c r="C2861" s="41">
        <v>39342</v>
      </c>
      <c r="D2861" s="41">
        <v>39629</v>
      </c>
      <c r="E2861" s="41">
        <v>39598</v>
      </c>
      <c r="F2861" s="41" t="s">
        <v>366</v>
      </c>
      <c r="G2861" s="41" t="s">
        <v>366</v>
      </c>
      <c r="H2861" s="41" t="s">
        <v>366</v>
      </c>
      <c r="I2861" s="41" t="s">
        <v>366</v>
      </c>
      <c r="J2861" s="41">
        <v>39383</v>
      </c>
    </row>
    <row r="2862" spans="1:10" x14ac:dyDescent="0.2">
      <c r="A2862" s="41">
        <v>39384</v>
      </c>
      <c r="B2862" s="41">
        <v>39343</v>
      </c>
      <c r="C2862" s="41">
        <v>39343</v>
      </c>
      <c r="D2862" s="41">
        <v>39629</v>
      </c>
      <c r="E2862" s="41">
        <v>39598</v>
      </c>
      <c r="F2862" s="41" t="s">
        <v>366</v>
      </c>
      <c r="G2862" s="41" t="s">
        <v>366</v>
      </c>
      <c r="H2862" s="41" t="s">
        <v>366</v>
      </c>
      <c r="I2862" s="41" t="s">
        <v>366</v>
      </c>
      <c r="J2862" s="41">
        <v>39384</v>
      </c>
    </row>
    <row r="2863" spans="1:10" x14ac:dyDescent="0.2">
      <c r="A2863" s="41">
        <v>39385</v>
      </c>
      <c r="B2863" s="41">
        <v>39345</v>
      </c>
      <c r="C2863" s="41">
        <v>39345</v>
      </c>
      <c r="D2863" s="41">
        <v>39629</v>
      </c>
      <c r="E2863" s="41">
        <v>39598</v>
      </c>
      <c r="F2863" s="41" t="s">
        <v>366</v>
      </c>
      <c r="G2863" s="41" t="s">
        <v>366</v>
      </c>
      <c r="H2863" s="41" t="s">
        <v>366</v>
      </c>
      <c r="I2863" s="41" t="s">
        <v>366</v>
      </c>
      <c r="J2863" s="41">
        <v>39385</v>
      </c>
    </row>
    <row r="2864" spans="1:10" x14ac:dyDescent="0.2">
      <c r="A2864" s="41">
        <v>39386</v>
      </c>
      <c r="B2864" s="41" t="s">
        <v>366</v>
      </c>
      <c r="C2864" s="41">
        <v>39345</v>
      </c>
      <c r="D2864" s="41">
        <v>39629</v>
      </c>
      <c r="E2864" s="41">
        <v>39598</v>
      </c>
      <c r="F2864" s="41" t="s">
        <v>366</v>
      </c>
      <c r="G2864" s="41" t="s">
        <v>366</v>
      </c>
      <c r="H2864" s="41" t="s">
        <v>366</v>
      </c>
      <c r="I2864" s="41" t="s">
        <v>366</v>
      </c>
      <c r="J2864" s="41">
        <v>39385</v>
      </c>
    </row>
    <row r="2865" spans="1:10" x14ac:dyDescent="0.2">
      <c r="A2865" s="41">
        <v>39387</v>
      </c>
      <c r="B2865" s="41">
        <v>39346</v>
      </c>
      <c r="C2865" s="41">
        <v>39346</v>
      </c>
      <c r="D2865" s="41">
        <v>39629</v>
      </c>
      <c r="E2865" s="41">
        <v>39598</v>
      </c>
      <c r="F2865" s="41" t="s">
        <v>366</v>
      </c>
      <c r="G2865" s="41" t="s">
        <v>366</v>
      </c>
      <c r="H2865" s="41" t="s">
        <v>366</v>
      </c>
      <c r="I2865" s="41" t="s">
        <v>366</v>
      </c>
      <c r="J2865" s="41">
        <v>39387</v>
      </c>
    </row>
    <row r="2866" spans="1:10" x14ac:dyDescent="0.2">
      <c r="A2866" s="41">
        <v>39388</v>
      </c>
      <c r="B2866" s="41">
        <v>39347</v>
      </c>
      <c r="C2866" s="41">
        <v>39347</v>
      </c>
      <c r="D2866" s="41">
        <v>39629</v>
      </c>
      <c r="E2866" s="41">
        <v>39598</v>
      </c>
      <c r="F2866" s="41" t="s">
        <v>366</v>
      </c>
      <c r="G2866" s="41" t="s">
        <v>366</v>
      </c>
      <c r="H2866" s="41" t="s">
        <v>366</v>
      </c>
      <c r="I2866" s="41" t="s">
        <v>366</v>
      </c>
      <c r="J2866" s="41">
        <v>39388</v>
      </c>
    </row>
    <row r="2867" spans="1:10" x14ac:dyDescent="0.2">
      <c r="A2867" s="41">
        <v>39389</v>
      </c>
      <c r="B2867" s="41">
        <v>39349</v>
      </c>
      <c r="C2867" s="41">
        <v>39349</v>
      </c>
      <c r="D2867" s="41">
        <v>39629</v>
      </c>
      <c r="E2867" s="41">
        <v>39598</v>
      </c>
      <c r="F2867" s="41" t="s">
        <v>366</v>
      </c>
      <c r="G2867" s="41" t="s">
        <v>366</v>
      </c>
      <c r="H2867" s="41" t="s">
        <v>366</v>
      </c>
      <c r="I2867" s="41" t="s">
        <v>366</v>
      </c>
      <c r="J2867" s="41">
        <v>39389</v>
      </c>
    </row>
    <row r="2868" spans="1:10" x14ac:dyDescent="0.2">
      <c r="A2868" s="41">
        <v>39390</v>
      </c>
      <c r="B2868" s="41">
        <v>39350</v>
      </c>
      <c r="C2868" s="41">
        <v>39350</v>
      </c>
      <c r="D2868" s="41">
        <v>39629</v>
      </c>
      <c r="E2868" s="41">
        <v>39598</v>
      </c>
      <c r="F2868" s="41" t="s">
        <v>366</v>
      </c>
      <c r="G2868" s="41" t="s">
        <v>366</v>
      </c>
      <c r="H2868" s="41" t="s">
        <v>366</v>
      </c>
      <c r="I2868" s="41" t="s">
        <v>366</v>
      </c>
      <c r="J2868" s="41">
        <v>39390</v>
      </c>
    </row>
    <row r="2869" spans="1:10" x14ac:dyDescent="0.2">
      <c r="A2869" s="41">
        <v>39391</v>
      </c>
      <c r="B2869" s="41">
        <v>39351</v>
      </c>
      <c r="C2869" s="41">
        <v>39351</v>
      </c>
      <c r="D2869" s="41">
        <v>39629</v>
      </c>
      <c r="E2869" s="41">
        <v>39598</v>
      </c>
      <c r="F2869" s="41" t="s">
        <v>366</v>
      </c>
      <c r="G2869" s="41" t="s">
        <v>366</v>
      </c>
      <c r="H2869" s="41" t="s">
        <v>366</v>
      </c>
      <c r="I2869" s="41" t="s">
        <v>366</v>
      </c>
      <c r="J2869" s="41">
        <v>39391</v>
      </c>
    </row>
    <row r="2870" spans="1:10" x14ac:dyDescent="0.2">
      <c r="A2870" s="41">
        <v>39392</v>
      </c>
      <c r="B2870" s="41">
        <v>39353</v>
      </c>
      <c r="C2870" s="41">
        <v>39353</v>
      </c>
      <c r="D2870" s="41">
        <v>39629</v>
      </c>
      <c r="E2870" s="41">
        <v>39598</v>
      </c>
      <c r="F2870" s="41" t="s">
        <v>366</v>
      </c>
      <c r="G2870" s="41" t="s">
        <v>366</v>
      </c>
      <c r="H2870" s="41" t="s">
        <v>366</v>
      </c>
      <c r="I2870" s="41" t="s">
        <v>366</v>
      </c>
      <c r="J2870" s="41">
        <v>39392</v>
      </c>
    </row>
    <row r="2871" spans="1:10" x14ac:dyDescent="0.2">
      <c r="A2871" s="41">
        <v>39393</v>
      </c>
      <c r="B2871" s="41">
        <v>39354</v>
      </c>
      <c r="C2871" s="41">
        <v>39354</v>
      </c>
      <c r="D2871" s="41">
        <v>39629</v>
      </c>
      <c r="E2871" s="41">
        <v>39598</v>
      </c>
      <c r="F2871" s="41" t="s">
        <v>366</v>
      </c>
      <c r="G2871" s="41" t="s">
        <v>366</v>
      </c>
      <c r="H2871" s="41" t="s">
        <v>366</v>
      </c>
      <c r="I2871" s="41" t="s">
        <v>366</v>
      </c>
      <c r="J2871" s="41">
        <v>39393</v>
      </c>
    </row>
    <row r="2872" spans="1:10" x14ac:dyDescent="0.2">
      <c r="A2872" s="41">
        <v>39394</v>
      </c>
      <c r="B2872" s="41">
        <v>39355</v>
      </c>
      <c r="C2872" s="41">
        <v>39355</v>
      </c>
      <c r="D2872" s="41">
        <v>39629</v>
      </c>
      <c r="E2872" s="41">
        <v>39598</v>
      </c>
      <c r="F2872" s="41" t="s">
        <v>366</v>
      </c>
      <c r="G2872" s="41" t="s">
        <v>366</v>
      </c>
      <c r="H2872" s="41" t="s">
        <v>366</v>
      </c>
      <c r="I2872" s="41" t="s">
        <v>366</v>
      </c>
      <c r="J2872" s="41">
        <v>39394</v>
      </c>
    </row>
    <row r="2873" spans="1:10" x14ac:dyDescent="0.2">
      <c r="A2873" s="41">
        <v>39395</v>
      </c>
      <c r="B2873" s="41">
        <v>39357</v>
      </c>
      <c r="C2873" s="41">
        <v>39357</v>
      </c>
      <c r="D2873" s="41">
        <v>39629</v>
      </c>
      <c r="E2873" s="41">
        <v>39598</v>
      </c>
      <c r="F2873" s="41" t="s">
        <v>366</v>
      </c>
      <c r="G2873" s="41" t="s">
        <v>366</v>
      </c>
      <c r="H2873" s="41" t="s">
        <v>366</v>
      </c>
      <c r="I2873" s="41" t="s">
        <v>366</v>
      </c>
      <c r="J2873" s="41">
        <v>39395</v>
      </c>
    </row>
    <row r="2874" spans="1:10" x14ac:dyDescent="0.2">
      <c r="A2874" s="41">
        <v>39396</v>
      </c>
      <c r="B2874" s="41">
        <v>39358</v>
      </c>
      <c r="C2874" s="41">
        <v>39358</v>
      </c>
      <c r="D2874" s="41">
        <v>39629</v>
      </c>
      <c r="E2874" s="41">
        <v>39598</v>
      </c>
      <c r="F2874" s="41" t="s">
        <v>366</v>
      </c>
      <c r="G2874" s="41" t="s">
        <v>366</v>
      </c>
      <c r="H2874" s="41" t="s">
        <v>366</v>
      </c>
      <c r="I2874" s="41" t="s">
        <v>366</v>
      </c>
      <c r="J2874" s="41">
        <v>39396</v>
      </c>
    </row>
    <row r="2875" spans="1:10" x14ac:dyDescent="0.2">
      <c r="A2875" s="41">
        <v>39397</v>
      </c>
      <c r="B2875" s="41">
        <v>39359</v>
      </c>
      <c r="C2875" s="41">
        <v>39359</v>
      </c>
      <c r="D2875" s="41">
        <v>39629</v>
      </c>
      <c r="E2875" s="41">
        <v>39598</v>
      </c>
      <c r="F2875" s="41" t="s">
        <v>366</v>
      </c>
      <c r="G2875" s="41" t="s">
        <v>366</v>
      </c>
      <c r="H2875" s="41" t="s">
        <v>366</v>
      </c>
      <c r="I2875" s="41" t="s">
        <v>366</v>
      </c>
      <c r="J2875" s="41">
        <v>39397</v>
      </c>
    </row>
    <row r="2876" spans="1:10" x14ac:dyDescent="0.2">
      <c r="A2876" s="41">
        <v>39398</v>
      </c>
      <c r="B2876" s="41">
        <v>39361</v>
      </c>
      <c r="C2876" s="41">
        <v>39361</v>
      </c>
      <c r="D2876" s="41">
        <v>39629</v>
      </c>
      <c r="E2876" s="41">
        <v>39598</v>
      </c>
      <c r="F2876" s="41" t="s">
        <v>366</v>
      </c>
      <c r="G2876" s="41" t="s">
        <v>366</v>
      </c>
      <c r="H2876" s="41" t="s">
        <v>366</v>
      </c>
      <c r="I2876" s="41" t="s">
        <v>366</v>
      </c>
      <c r="J2876" s="41">
        <v>39398</v>
      </c>
    </row>
    <row r="2877" spans="1:10" x14ac:dyDescent="0.2">
      <c r="A2877" s="41">
        <v>39399</v>
      </c>
      <c r="B2877" s="41">
        <v>39362</v>
      </c>
      <c r="C2877" s="41">
        <v>39362</v>
      </c>
      <c r="D2877" s="41">
        <v>39629</v>
      </c>
      <c r="E2877" s="41">
        <v>39598</v>
      </c>
      <c r="F2877" s="41" t="s">
        <v>366</v>
      </c>
      <c r="G2877" s="41" t="s">
        <v>366</v>
      </c>
      <c r="H2877" s="41" t="s">
        <v>366</v>
      </c>
      <c r="I2877" s="41" t="s">
        <v>366</v>
      </c>
      <c r="J2877" s="41">
        <v>39399</v>
      </c>
    </row>
    <row r="2878" spans="1:10" x14ac:dyDescent="0.2">
      <c r="A2878" s="41">
        <v>39400</v>
      </c>
      <c r="B2878" s="41">
        <v>39363</v>
      </c>
      <c r="C2878" s="41">
        <v>39363</v>
      </c>
      <c r="D2878" s="41">
        <v>39629</v>
      </c>
      <c r="E2878" s="41">
        <v>39598</v>
      </c>
      <c r="F2878" s="41" t="s">
        <v>366</v>
      </c>
      <c r="G2878" s="41" t="s">
        <v>366</v>
      </c>
      <c r="H2878" s="41" t="s">
        <v>366</v>
      </c>
      <c r="I2878" s="41" t="s">
        <v>366</v>
      </c>
      <c r="J2878" s="41">
        <v>39400</v>
      </c>
    </row>
    <row r="2879" spans="1:10" x14ac:dyDescent="0.2">
      <c r="A2879" s="41">
        <v>39401</v>
      </c>
      <c r="B2879" s="41">
        <v>39365</v>
      </c>
      <c r="C2879" s="41">
        <v>39365</v>
      </c>
      <c r="D2879" s="41">
        <v>39629</v>
      </c>
      <c r="E2879" s="41">
        <v>39598</v>
      </c>
      <c r="F2879" s="41" t="s">
        <v>366</v>
      </c>
      <c r="G2879" s="41" t="s">
        <v>366</v>
      </c>
      <c r="H2879" s="41" t="s">
        <v>366</v>
      </c>
      <c r="I2879" s="41" t="s">
        <v>366</v>
      </c>
      <c r="J2879" s="41">
        <v>39401</v>
      </c>
    </row>
    <row r="2880" spans="1:10" x14ac:dyDescent="0.2">
      <c r="A2880" s="41">
        <v>39402</v>
      </c>
      <c r="B2880" s="41">
        <v>39366</v>
      </c>
      <c r="C2880" s="41">
        <v>39366</v>
      </c>
      <c r="D2880" s="41">
        <v>39629</v>
      </c>
      <c r="E2880" s="41">
        <v>39598</v>
      </c>
      <c r="F2880" s="41" t="s">
        <v>366</v>
      </c>
      <c r="G2880" s="41" t="s">
        <v>366</v>
      </c>
      <c r="H2880" s="41" t="s">
        <v>366</v>
      </c>
      <c r="I2880" s="41" t="s">
        <v>366</v>
      </c>
      <c r="J2880" s="41">
        <v>39402</v>
      </c>
    </row>
    <row r="2881" spans="1:10" x14ac:dyDescent="0.2">
      <c r="A2881" s="41">
        <v>39403</v>
      </c>
      <c r="B2881" s="41">
        <v>39367</v>
      </c>
      <c r="C2881" s="41">
        <v>39367</v>
      </c>
      <c r="D2881" s="41">
        <v>39629</v>
      </c>
      <c r="E2881" s="41">
        <v>39598</v>
      </c>
      <c r="F2881" s="41" t="s">
        <v>366</v>
      </c>
      <c r="G2881" s="41" t="s">
        <v>366</v>
      </c>
      <c r="H2881" s="41" t="s">
        <v>366</v>
      </c>
      <c r="I2881" s="41" t="s">
        <v>366</v>
      </c>
      <c r="J2881" s="41">
        <v>39403</v>
      </c>
    </row>
    <row r="2882" spans="1:10" x14ac:dyDescent="0.2">
      <c r="A2882" s="41">
        <v>39404</v>
      </c>
      <c r="B2882" s="41">
        <v>39369</v>
      </c>
      <c r="C2882" s="41">
        <v>39369</v>
      </c>
      <c r="D2882" s="41">
        <v>39629</v>
      </c>
      <c r="E2882" s="41">
        <v>39598</v>
      </c>
      <c r="F2882" s="41" t="s">
        <v>366</v>
      </c>
      <c r="G2882" s="41" t="s">
        <v>366</v>
      </c>
      <c r="H2882" s="41" t="s">
        <v>366</v>
      </c>
      <c r="I2882" s="41" t="s">
        <v>366</v>
      </c>
      <c r="J2882" s="41">
        <v>39404</v>
      </c>
    </row>
    <row r="2883" spans="1:10" x14ac:dyDescent="0.2">
      <c r="A2883" s="41">
        <v>39405</v>
      </c>
      <c r="B2883" s="41">
        <v>39370</v>
      </c>
      <c r="C2883" s="41">
        <v>39370</v>
      </c>
      <c r="D2883" s="41">
        <v>39629</v>
      </c>
      <c r="E2883" s="41">
        <v>39598</v>
      </c>
      <c r="F2883" s="41" t="s">
        <v>366</v>
      </c>
      <c r="G2883" s="41" t="s">
        <v>366</v>
      </c>
      <c r="H2883" s="41" t="s">
        <v>366</v>
      </c>
      <c r="I2883" s="41" t="s">
        <v>366</v>
      </c>
      <c r="J2883" s="41">
        <v>39405</v>
      </c>
    </row>
    <row r="2884" spans="1:10" x14ac:dyDescent="0.2">
      <c r="A2884" s="41">
        <v>39406</v>
      </c>
      <c r="B2884" s="41">
        <v>39371</v>
      </c>
      <c r="C2884" s="41">
        <v>39371</v>
      </c>
      <c r="D2884" s="41">
        <v>39629</v>
      </c>
      <c r="E2884" s="41">
        <v>39598</v>
      </c>
      <c r="F2884" s="41" t="s">
        <v>366</v>
      </c>
      <c r="G2884" s="41" t="s">
        <v>366</v>
      </c>
      <c r="H2884" s="41" t="s">
        <v>366</v>
      </c>
      <c r="I2884" s="41" t="s">
        <v>366</v>
      </c>
      <c r="J2884" s="41">
        <v>39406</v>
      </c>
    </row>
    <row r="2885" spans="1:10" x14ac:dyDescent="0.2">
      <c r="A2885" s="41">
        <v>39407</v>
      </c>
      <c r="B2885" s="41">
        <v>39373</v>
      </c>
      <c r="C2885" s="41">
        <v>39373</v>
      </c>
      <c r="D2885" s="41">
        <v>39629</v>
      </c>
      <c r="E2885" s="41">
        <v>39598</v>
      </c>
      <c r="F2885" s="41" t="s">
        <v>366</v>
      </c>
      <c r="G2885" s="41" t="s">
        <v>366</v>
      </c>
      <c r="H2885" s="41" t="s">
        <v>366</v>
      </c>
      <c r="I2885" s="41" t="s">
        <v>366</v>
      </c>
      <c r="J2885" s="41">
        <v>39407</v>
      </c>
    </row>
    <row r="2886" spans="1:10" x14ac:dyDescent="0.2">
      <c r="A2886" s="41">
        <v>39408</v>
      </c>
      <c r="B2886" s="41">
        <v>39374</v>
      </c>
      <c r="C2886" s="41">
        <v>39374</v>
      </c>
      <c r="D2886" s="41">
        <v>39629</v>
      </c>
      <c r="E2886" s="41">
        <v>39598</v>
      </c>
      <c r="F2886" s="41" t="s">
        <v>366</v>
      </c>
      <c r="G2886" s="41" t="s">
        <v>366</v>
      </c>
      <c r="H2886" s="41" t="s">
        <v>366</v>
      </c>
      <c r="I2886" s="41" t="s">
        <v>366</v>
      </c>
      <c r="J2886" s="41">
        <v>39408</v>
      </c>
    </row>
    <row r="2887" spans="1:10" x14ac:dyDescent="0.2">
      <c r="A2887" s="41">
        <v>39409</v>
      </c>
      <c r="B2887" s="41">
        <v>39375</v>
      </c>
      <c r="C2887" s="41">
        <v>39375</v>
      </c>
      <c r="D2887" s="41">
        <v>39629</v>
      </c>
      <c r="E2887" s="41">
        <v>39598</v>
      </c>
      <c r="F2887" s="41" t="s">
        <v>366</v>
      </c>
      <c r="G2887" s="41" t="s">
        <v>366</v>
      </c>
      <c r="H2887" s="41" t="s">
        <v>366</v>
      </c>
      <c r="I2887" s="41" t="s">
        <v>366</v>
      </c>
      <c r="J2887" s="41">
        <v>39409</v>
      </c>
    </row>
    <row r="2888" spans="1:10" x14ac:dyDescent="0.2">
      <c r="A2888" s="41">
        <v>39410</v>
      </c>
      <c r="B2888" s="41">
        <v>39377</v>
      </c>
      <c r="C2888" s="41">
        <v>39377</v>
      </c>
      <c r="D2888" s="41">
        <v>39629</v>
      </c>
      <c r="E2888" s="41">
        <v>39598</v>
      </c>
      <c r="F2888" s="41" t="s">
        <v>366</v>
      </c>
      <c r="G2888" s="41" t="s">
        <v>366</v>
      </c>
      <c r="H2888" s="41" t="s">
        <v>366</v>
      </c>
      <c r="I2888" s="41" t="s">
        <v>366</v>
      </c>
      <c r="J2888" s="41">
        <v>39410</v>
      </c>
    </row>
    <row r="2889" spans="1:10" x14ac:dyDescent="0.2">
      <c r="A2889" s="41">
        <v>39411</v>
      </c>
      <c r="B2889" s="41">
        <v>39378</v>
      </c>
      <c r="C2889" s="41">
        <v>39378</v>
      </c>
      <c r="D2889" s="41">
        <v>39629</v>
      </c>
      <c r="E2889" s="41">
        <v>39598</v>
      </c>
      <c r="F2889" s="41" t="s">
        <v>366</v>
      </c>
      <c r="G2889" s="41" t="s">
        <v>366</v>
      </c>
      <c r="H2889" s="41" t="s">
        <v>366</v>
      </c>
      <c r="I2889" s="41" t="s">
        <v>366</v>
      </c>
      <c r="J2889" s="41">
        <v>39411</v>
      </c>
    </row>
    <row r="2890" spans="1:10" x14ac:dyDescent="0.2">
      <c r="A2890" s="41">
        <v>39412</v>
      </c>
      <c r="B2890" s="41">
        <v>39379</v>
      </c>
      <c r="C2890" s="41">
        <v>39379</v>
      </c>
      <c r="D2890" s="41">
        <v>39629</v>
      </c>
      <c r="E2890" s="41">
        <v>39598</v>
      </c>
      <c r="F2890" s="41" t="s">
        <v>366</v>
      </c>
      <c r="G2890" s="41" t="s">
        <v>366</v>
      </c>
      <c r="H2890" s="41" t="s">
        <v>366</v>
      </c>
      <c r="I2890" s="41" t="s">
        <v>366</v>
      </c>
      <c r="J2890" s="41">
        <v>39412</v>
      </c>
    </row>
    <row r="2891" spans="1:10" x14ac:dyDescent="0.2">
      <c r="A2891" s="41">
        <v>39413</v>
      </c>
      <c r="B2891" s="41">
        <v>39381</v>
      </c>
      <c r="C2891" s="41">
        <v>39381</v>
      </c>
      <c r="D2891" s="41">
        <v>39629</v>
      </c>
      <c r="E2891" s="41">
        <v>39598</v>
      </c>
      <c r="F2891" s="41" t="s">
        <v>366</v>
      </c>
      <c r="G2891" s="41" t="s">
        <v>366</v>
      </c>
      <c r="H2891" s="41" t="s">
        <v>366</v>
      </c>
      <c r="I2891" s="41" t="s">
        <v>366</v>
      </c>
      <c r="J2891" s="41">
        <v>39413</v>
      </c>
    </row>
    <row r="2892" spans="1:10" x14ac:dyDescent="0.2">
      <c r="A2892" s="41">
        <v>39414</v>
      </c>
      <c r="B2892" s="41">
        <v>39382</v>
      </c>
      <c r="C2892" s="41">
        <v>39382</v>
      </c>
      <c r="D2892" s="41">
        <v>39629</v>
      </c>
      <c r="E2892" s="41">
        <v>39598</v>
      </c>
      <c r="F2892" s="41" t="s">
        <v>366</v>
      </c>
      <c r="G2892" s="41" t="s">
        <v>366</v>
      </c>
      <c r="H2892" s="41" t="s">
        <v>366</v>
      </c>
      <c r="I2892" s="41" t="s">
        <v>366</v>
      </c>
      <c r="J2892" s="41">
        <v>39414</v>
      </c>
    </row>
    <row r="2893" spans="1:10" x14ac:dyDescent="0.2">
      <c r="A2893" s="41">
        <v>39415</v>
      </c>
      <c r="B2893" s="41">
        <v>39383</v>
      </c>
      <c r="C2893" s="41">
        <v>39383</v>
      </c>
      <c r="D2893" s="41">
        <v>39629</v>
      </c>
      <c r="E2893" s="41">
        <v>39598</v>
      </c>
      <c r="F2893" s="41" t="s">
        <v>366</v>
      </c>
      <c r="G2893" s="41" t="s">
        <v>366</v>
      </c>
      <c r="H2893" s="41" t="s">
        <v>366</v>
      </c>
      <c r="I2893" s="41" t="s">
        <v>366</v>
      </c>
      <c r="J2893" s="41">
        <v>39415</v>
      </c>
    </row>
    <row r="2894" spans="1:10" x14ac:dyDescent="0.2">
      <c r="A2894" s="41">
        <v>39416</v>
      </c>
      <c r="B2894" s="41">
        <v>39385</v>
      </c>
      <c r="C2894" s="41">
        <v>39385</v>
      </c>
      <c r="D2894" s="41">
        <v>39629</v>
      </c>
      <c r="E2894" s="41">
        <v>39598</v>
      </c>
      <c r="F2894" s="41" t="s">
        <v>366</v>
      </c>
      <c r="G2894" s="41" t="s">
        <v>366</v>
      </c>
      <c r="H2894" s="41" t="s">
        <v>366</v>
      </c>
      <c r="I2894" s="41" t="s">
        <v>366</v>
      </c>
      <c r="J2894" s="41">
        <v>39416</v>
      </c>
    </row>
    <row r="2895" spans="1:10" x14ac:dyDescent="0.2">
      <c r="A2895" s="41">
        <v>39417</v>
      </c>
      <c r="B2895" s="41">
        <v>39387</v>
      </c>
      <c r="C2895" s="41">
        <v>39387</v>
      </c>
      <c r="D2895" s="41">
        <v>39629</v>
      </c>
      <c r="E2895" s="41">
        <v>39598</v>
      </c>
      <c r="F2895" s="41" t="s">
        <v>366</v>
      </c>
      <c r="G2895" s="41" t="s">
        <v>366</v>
      </c>
      <c r="H2895" s="41" t="s">
        <v>366</v>
      </c>
      <c r="I2895" s="41" t="s">
        <v>366</v>
      </c>
      <c r="J2895" s="41">
        <v>39417</v>
      </c>
    </row>
    <row r="2896" spans="1:10" x14ac:dyDescent="0.2">
      <c r="A2896" s="41">
        <v>39418</v>
      </c>
      <c r="B2896" s="41">
        <v>39388</v>
      </c>
      <c r="C2896" s="41">
        <v>39388</v>
      </c>
      <c r="D2896" s="41">
        <v>39629</v>
      </c>
      <c r="E2896" s="41">
        <v>39598</v>
      </c>
      <c r="F2896" s="41" t="s">
        <v>366</v>
      </c>
      <c r="G2896" s="41" t="s">
        <v>366</v>
      </c>
      <c r="H2896" s="41" t="s">
        <v>366</v>
      </c>
      <c r="I2896" s="41" t="s">
        <v>366</v>
      </c>
      <c r="J2896" s="41">
        <v>39418</v>
      </c>
    </row>
    <row r="2897" spans="1:10" x14ac:dyDescent="0.2">
      <c r="A2897" s="41">
        <v>39419</v>
      </c>
      <c r="B2897" s="41">
        <v>39390</v>
      </c>
      <c r="C2897" s="41">
        <v>39390</v>
      </c>
      <c r="D2897" s="41">
        <v>39629</v>
      </c>
      <c r="E2897" s="41">
        <v>39598</v>
      </c>
      <c r="F2897" s="41" t="s">
        <v>366</v>
      </c>
      <c r="G2897" s="41" t="s">
        <v>366</v>
      </c>
      <c r="H2897" s="41" t="s">
        <v>366</v>
      </c>
      <c r="I2897" s="41" t="s">
        <v>366</v>
      </c>
      <c r="J2897" s="41">
        <v>39419</v>
      </c>
    </row>
    <row r="2898" spans="1:10" x14ac:dyDescent="0.2">
      <c r="A2898" s="41">
        <v>39420</v>
      </c>
      <c r="B2898" s="41">
        <v>39391</v>
      </c>
      <c r="C2898" s="41">
        <v>39391</v>
      </c>
      <c r="D2898" s="41">
        <v>39629</v>
      </c>
      <c r="E2898" s="41">
        <v>39598</v>
      </c>
      <c r="F2898" s="41" t="s">
        <v>366</v>
      </c>
      <c r="G2898" s="41" t="s">
        <v>366</v>
      </c>
      <c r="H2898" s="41" t="s">
        <v>366</v>
      </c>
      <c r="I2898" s="41" t="s">
        <v>366</v>
      </c>
      <c r="J2898" s="41">
        <v>39420</v>
      </c>
    </row>
    <row r="2899" spans="1:10" x14ac:dyDescent="0.2">
      <c r="A2899" s="41">
        <v>39421</v>
      </c>
      <c r="B2899" s="41">
        <v>39392</v>
      </c>
      <c r="C2899" s="41">
        <v>39392</v>
      </c>
      <c r="D2899" s="41">
        <v>39629</v>
      </c>
      <c r="E2899" s="41">
        <v>39598</v>
      </c>
      <c r="F2899" s="41" t="s">
        <v>366</v>
      </c>
      <c r="G2899" s="41" t="s">
        <v>366</v>
      </c>
      <c r="H2899" s="41" t="s">
        <v>366</v>
      </c>
      <c r="I2899" s="41" t="s">
        <v>366</v>
      </c>
      <c r="J2899" s="41">
        <v>39421</v>
      </c>
    </row>
    <row r="2900" spans="1:10" x14ac:dyDescent="0.2">
      <c r="A2900" s="41">
        <v>39422</v>
      </c>
      <c r="B2900" s="41">
        <v>39394</v>
      </c>
      <c r="C2900" s="41">
        <v>39394</v>
      </c>
      <c r="D2900" s="41">
        <v>39629</v>
      </c>
      <c r="E2900" s="41">
        <v>39598</v>
      </c>
      <c r="F2900" s="41" t="s">
        <v>366</v>
      </c>
      <c r="G2900" s="41" t="s">
        <v>366</v>
      </c>
      <c r="H2900" s="41" t="s">
        <v>366</v>
      </c>
      <c r="I2900" s="41" t="s">
        <v>366</v>
      </c>
      <c r="J2900" s="41">
        <v>39422</v>
      </c>
    </row>
    <row r="2901" spans="1:10" x14ac:dyDescent="0.2">
      <c r="A2901" s="41">
        <v>39423</v>
      </c>
      <c r="B2901" s="41">
        <v>39395</v>
      </c>
      <c r="C2901" s="41">
        <v>39395</v>
      </c>
      <c r="D2901" s="41">
        <v>39629</v>
      </c>
      <c r="E2901" s="41">
        <v>39598</v>
      </c>
      <c r="F2901" s="41" t="s">
        <v>366</v>
      </c>
      <c r="G2901" s="41" t="s">
        <v>366</v>
      </c>
      <c r="H2901" s="41" t="s">
        <v>366</v>
      </c>
      <c r="I2901" s="41" t="s">
        <v>366</v>
      </c>
      <c r="J2901" s="41">
        <v>39423</v>
      </c>
    </row>
    <row r="2902" spans="1:10" x14ac:dyDescent="0.2">
      <c r="A2902" s="41">
        <v>39424</v>
      </c>
      <c r="B2902" s="41">
        <v>39396</v>
      </c>
      <c r="C2902" s="41">
        <v>39396</v>
      </c>
      <c r="D2902" s="41">
        <v>39629</v>
      </c>
      <c r="E2902" s="41">
        <v>39598</v>
      </c>
      <c r="F2902" s="41" t="s">
        <v>366</v>
      </c>
      <c r="G2902" s="41" t="s">
        <v>366</v>
      </c>
      <c r="H2902" s="41" t="s">
        <v>366</v>
      </c>
      <c r="I2902" s="41" t="s">
        <v>366</v>
      </c>
      <c r="J2902" s="41">
        <v>39424</v>
      </c>
    </row>
    <row r="2903" spans="1:10" x14ac:dyDescent="0.2">
      <c r="A2903" s="41">
        <v>39425</v>
      </c>
      <c r="B2903" s="41">
        <v>39398</v>
      </c>
      <c r="C2903" s="41">
        <v>39398</v>
      </c>
      <c r="D2903" s="41">
        <v>39629</v>
      </c>
      <c r="E2903" s="41">
        <v>39598</v>
      </c>
      <c r="F2903" s="41" t="s">
        <v>366</v>
      </c>
      <c r="G2903" s="41" t="s">
        <v>366</v>
      </c>
      <c r="H2903" s="41" t="s">
        <v>366</v>
      </c>
      <c r="I2903" s="41" t="s">
        <v>366</v>
      </c>
      <c r="J2903" s="41">
        <v>39425</v>
      </c>
    </row>
    <row r="2904" spans="1:10" x14ac:dyDescent="0.2">
      <c r="A2904" s="41">
        <v>39426</v>
      </c>
      <c r="B2904" s="41">
        <v>39399</v>
      </c>
      <c r="C2904" s="41">
        <v>39399</v>
      </c>
      <c r="D2904" s="41">
        <v>39629</v>
      </c>
      <c r="E2904" s="41">
        <v>39598</v>
      </c>
      <c r="F2904" s="41" t="s">
        <v>366</v>
      </c>
      <c r="G2904" s="41" t="s">
        <v>366</v>
      </c>
      <c r="H2904" s="41" t="s">
        <v>366</v>
      </c>
      <c r="I2904" s="41" t="s">
        <v>366</v>
      </c>
      <c r="J2904" s="41">
        <v>39426</v>
      </c>
    </row>
    <row r="2905" spans="1:10" x14ac:dyDescent="0.2">
      <c r="A2905" s="41">
        <v>39427</v>
      </c>
      <c r="B2905" s="41">
        <v>39400</v>
      </c>
      <c r="C2905" s="41">
        <v>39400</v>
      </c>
      <c r="D2905" s="41">
        <v>39629</v>
      </c>
      <c r="E2905" s="41">
        <v>39598</v>
      </c>
      <c r="F2905" s="41" t="s">
        <v>366</v>
      </c>
      <c r="G2905" s="41" t="s">
        <v>366</v>
      </c>
      <c r="H2905" s="41" t="s">
        <v>366</v>
      </c>
      <c r="I2905" s="41" t="s">
        <v>366</v>
      </c>
      <c r="J2905" s="41">
        <v>39427</v>
      </c>
    </row>
    <row r="2906" spans="1:10" x14ac:dyDescent="0.2">
      <c r="A2906" s="41">
        <v>39428</v>
      </c>
      <c r="B2906" s="41">
        <v>39402</v>
      </c>
      <c r="C2906" s="41">
        <v>39402</v>
      </c>
      <c r="D2906" s="41">
        <v>39629</v>
      </c>
      <c r="E2906" s="41">
        <v>39598</v>
      </c>
      <c r="F2906" s="41" t="s">
        <v>366</v>
      </c>
      <c r="G2906" s="41" t="s">
        <v>366</v>
      </c>
      <c r="H2906" s="41" t="s">
        <v>366</v>
      </c>
      <c r="I2906" s="41" t="s">
        <v>366</v>
      </c>
      <c r="J2906" s="41">
        <v>39428</v>
      </c>
    </row>
    <row r="2907" spans="1:10" x14ac:dyDescent="0.2">
      <c r="A2907" s="41">
        <v>39429</v>
      </c>
      <c r="B2907" s="41">
        <v>39403</v>
      </c>
      <c r="C2907" s="41">
        <v>39403</v>
      </c>
      <c r="D2907" s="41">
        <v>39629</v>
      </c>
      <c r="E2907" s="41">
        <v>39598</v>
      </c>
      <c r="F2907" s="41" t="s">
        <v>366</v>
      </c>
      <c r="G2907" s="41" t="s">
        <v>366</v>
      </c>
      <c r="H2907" s="41" t="s">
        <v>366</v>
      </c>
      <c r="I2907" s="41" t="s">
        <v>366</v>
      </c>
      <c r="J2907" s="41">
        <v>39429</v>
      </c>
    </row>
    <row r="2908" spans="1:10" x14ac:dyDescent="0.2">
      <c r="A2908" s="41">
        <v>39430</v>
      </c>
      <c r="B2908" s="41">
        <v>39404</v>
      </c>
      <c r="C2908" s="41">
        <v>39404</v>
      </c>
      <c r="D2908" s="41">
        <v>39629</v>
      </c>
      <c r="E2908" s="41">
        <v>39598</v>
      </c>
      <c r="F2908" s="41" t="s">
        <v>366</v>
      </c>
      <c r="G2908" s="41" t="s">
        <v>366</v>
      </c>
      <c r="H2908" s="41" t="s">
        <v>366</v>
      </c>
      <c r="I2908" s="41" t="s">
        <v>366</v>
      </c>
      <c r="J2908" s="41">
        <v>39430</v>
      </c>
    </row>
    <row r="2909" spans="1:10" x14ac:dyDescent="0.2">
      <c r="A2909" s="41">
        <v>39431</v>
      </c>
      <c r="B2909" s="41">
        <v>39406</v>
      </c>
      <c r="C2909" s="41">
        <v>39406</v>
      </c>
      <c r="D2909" s="41">
        <v>39629</v>
      </c>
      <c r="E2909" s="41">
        <v>39598</v>
      </c>
      <c r="F2909" s="41" t="s">
        <v>366</v>
      </c>
      <c r="G2909" s="41" t="s">
        <v>366</v>
      </c>
      <c r="H2909" s="41" t="s">
        <v>366</v>
      </c>
      <c r="I2909" s="41" t="s">
        <v>366</v>
      </c>
      <c r="J2909" s="41">
        <v>39431</v>
      </c>
    </row>
    <row r="2910" spans="1:10" x14ac:dyDescent="0.2">
      <c r="A2910" s="41">
        <v>39432</v>
      </c>
      <c r="B2910" s="41">
        <v>39407</v>
      </c>
      <c r="C2910" s="41">
        <v>39407</v>
      </c>
      <c r="D2910" s="41">
        <v>39629</v>
      </c>
      <c r="E2910" s="41">
        <v>39598</v>
      </c>
      <c r="F2910" s="41" t="s">
        <v>366</v>
      </c>
      <c r="G2910" s="41" t="s">
        <v>366</v>
      </c>
      <c r="H2910" s="41" t="s">
        <v>366</v>
      </c>
      <c r="I2910" s="41" t="s">
        <v>366</v>
      </c>
      <c r="J2910" s="41">
        <v>39432</v>
      </c>
    </row>
    <row r="2911" spans="1:10" x14ac:dyDescent="0.2">
      <c r="A2911" s="41">
        <v>39433</v>
      </c>
      <c r="B2911" s="41">
        <v>39408</v>
      </c>
      <c r="C2911" s="41">
        <v>39408</v>
      </c>
      <c r="D2911" s="41">
        <v>39629</v>
      </c>
      <c r="E2911" s="41">
        <v>39598</v>
      </c>
      <c r="F2911" s="41" t="s">
        <v>366</v>
      </c>
      <c r="G2911" s="41" t="s">
        <v>366</v>
      </c>
      <c r="H2911" s="41" t="s">
        <v>366</v>
      </c>
      <c r="I2911" s="41" t="s">
        <v>366</v>
      </c>
      <c r="J2911" s="41">
        <v>39433</v>
      </c>
    </row>
    <row r="2912" spans="1:10" x14ac:dyDescent="0.2">
      <c r="A2912" s="41">
        <v>39434</v>
      </c>
      <c r="B2912" s="41">
        <v>39410</v>
      </c>
      <c r="C2912" s="41">
        <v>39410</v>
      </c>
      <c r="D2912" s="41">
        <v>39629</v>
      </c>
      <c r="E2912" s="41">
        <v>39598</v>
      </c>
      <c r="F2912" s="41" t="s">
        <v>366</v>
      </c>
      <c r="G2912" s="41" t="s">
        <v>366</v>
      </c>
      <c r="H2912" s="41" t="s">
        <v>366</v>
      </c>
      <c r="I2912" s="41" t="s">
        <v>366</v>
      </c>
      <c r="J2912" s="41">
        <v>39434</v>
      </c>
    </row>
    <row r="2913" spans="1:10" x14ac:dyDescent="0.2">
      <c r="A2913" s="41">
        <v>39435</v>
      </c>
      <c r="B2913" s="41">
        <v>39411</v>
      </c>
      <c r="C2913" s="41">
        <v>39411</v>
      </c>
      <c r="D2913" s="41">
        <v>39629</v>
      </c>
      <c r="E2913" s="41">
        <v>39598</v>
      </c>
      <c r="F2913" s="41" t="s">
        <v>366</v>
      </c>
      <c r="G2913" s="41" t="s">
        <v>366</v>
      </c>
      <c r="H2913" s="41" t="s">
        <v>366</v>
      </c>
      <c r="I2913" s="41" t="s">
        <v>366</v>
      </c>
      <c r="J2913" s="41">
        <v>39435</v>
      </c>
    </row>
    <row r="2914" spans="1:10" x14ac:dyDescent="0.2">
      <c r="A2914" s="41">
        <v>39436</v>
      </c>
      <c r="B2914" s="41">
        <v>39412</v>
      </c>
      <c r="C2914" s="41">
        <v>39412</v>
      </c>
      <c r="D2914" s="41">
        <v>39629</v>
      </c>
      <c r="E2914" s="41">
        <v>39598</v>
      </c>
      <c r="F2914" s="41" t="s">
        <v>366</v>
      </c>
      <c r="G2914" s="41" t="s">
        <v>366</v>
      </c>
      <c r="H2914" s="41" t="s">
        <v>366</v>
      </c>
      <c r="I2914" s="41" t="s">
        <v>366</v>
      </c>
      <c r="J2914" s="41">
        <v>39436</v>
      </c>
    </row>
    <row r="2915" spans="1:10" x14ac:dyDescent="0.2">
      <c r="A2915" s="41">
        <v>39437</v>
      </c>
      <c r="B2915" s="41">
        <v>39414</v>
      </c>
      <c r="C2915" s="41">
        <v>39414</v>
      </c>
      <c r="D2915" s="41">
        <v>39629</v>
      </c>
      <c r="E2915" s="41">
        <v>39598</v>
      </c>
      <c r="F2915" s="41" t="s">
        <v>366</v>
      </c>
      <c r="G2915" s="41" t="s">
        <v>366</v>
      </c>
      <c r="H2915" s="41" t="s">
        <v>366</v>
      </c>
      <c r="I2915" s="41" t="s">
        <v>366</v>
      </c>
      <c r="J2915" s="41">
        <v>39437</v>
      </c>
    </row>
    <row r="2916" spans="1:10" x14ac:dyDescent="0.2">
      <c r="A2916" s="41">
        <v>39438</v>
      </c>
      <c r="B2916" s="41">
        <v>39415</v>
      </c>
      <c r="C2916" s="41">
        <v>39415</v>
      </c>
      <c r="D2916" s="41">
        <v>39629</v>
      </c>
      <c r="E2916" s="41">
        <v>39598</v>
      </c>
      <c r="F2916" s="41" t="s">
        <v>366</v>
      </c>
      <c r="G2916" s="41" t="s">
        <v>366</v>
      </c>
      <c r="H2916" s="41" t="s">
        <v>366</v>
      </c>
      <c r="I2916" s="41" t="s">
        <v>366</v>
      </c>
      <c r="J2916" s="41">
        <v>39438</v>
      </c>
    </row>
    <row r="2917" spans="1:10" x14ac:dyDescent="0.2">
      <c r="A2917" s="41">
        <v>39439</v>
      </c>
      <c r="B2917" s="41">
        <v>39416</v>
      </c>
      <c r="C2917" s="41">
        <v>39416</v>
      </c>
      <c r="D2917" s="41">
        <v>39629</v>
      </c>
      <c r="E2917" s="41">
        <v>39598</v>
      </c>
      <c r="F2917" s="41" t="s">
        <v>366</v>
      </c>
      <c r="G2917" s="41" t="s">
        <v>366</v>
      </c>
      <c r="H2917" s="41" t="s">
        <v>366</v>
      </c>
      <c r="I2917" s="41" t="s">
        <v>366</v>
      </c>
      <c r="J2917" s="41">
        <v>39439</v>
      </c>
    </row>
    <row r="2918" spans="1:10" x14ac:dyDescent="0.2">
      <c r="A2918" s="41">
        <v>39440</v>
      </c>
      <c r="B2918" s="41">
        <v>39418</v>
      </c>
      <c r="C2918" s="41">
        <v>39418</v>
      </c>
      <c r="D2918" s="41">
        <v>39629</v>
      </c>
      <c r="E2918" s="41">
        <v>39598</v>
      </c>
      <c r="F2918" s="41" t="s">
        <v>366</v>
      </c>
      <c r="G2918" s="41" t="s">
        <v>366</v>
      </c>
      <c r="H2918" s="41" t="s">
        <v>366</v>
      </c>
      <c r="I2918" s="41" t="s">
        <v>366</v>
      </c>
      <c r="J2918" s="41">
        <v>39440</v>
      </c>
    </row>
    <row r="2919" spans="1:10" x14ac:dyDescent="0.2">
      <c r="A2919" s="41">
        <v>39441</v>
      </c>
      <c r="B2919" s="41">
        <v>39419</v>
      </c>
      <c r="C2919" s="41">
        <v>39419</v>
      </c>
      <c r="D2919" s="41">
        <v>39629</v>
      </c>
      <c r="E2919" s="41">
        <v>39598</v>
      </c>
      <c r="F2919" s="41" t="s">
        <v>366</v>
      </c>
      <c r="G2919" s="41" t="s">
        <v>366</v>
      </c>
      <c r="H2919" s="41" t="s">
        <v>366</v>
      </c>
      <c r="I2919" s="41" t="s">
        <v>366</v>
      </c>
      <c r="J2919" s="41">
        <v>39441</v>
      </c>
    </row>
    <row r="2920" spans="1:10" x14ac:dyDescent="0.2">
      <c r="A2920" s="41">
        <v>39442</v>
      </c>
      <c r="B2920" s="41">
        <v>39420</v>
      </c>
      <c r="C2920" s="41">
        <v>39420</v>
      </c>
      <c r="D2920" s="41">
        <v>39629</v>
      </c>
      <c r="E2920" s="41">
        <v>39598</v>
      </c>
      <c r="F2920" s="41" t="s">
        <v>366</v>
      </c>
      <c r="G2920" s="41" t="s">
        <v>366</v>
      </c>
      <c r="H2920" s="41" t="s">
        <v>366</v>
      </c>
      <c r="I2920" s="41" t="s">
        <v>366</v>
      </c>
      <c r="J2920" s="41">
        <v>39442</v>
      </c>
    </row>
    <row r="2921" spans="1:10" x14ac:dyDescent="0.2">
      <c r="A2921" s="41">
        <v>39443</v>
      </c>
      <c r="B2921" s="41">
        <v>39422</v>
      </c>
      <c r="C2921" s="41">
        <v>39422</v>
      </c>
      <c r="D2921" s="41">
        <v>39629</v>
      </c>
      <c r="E2921" s="41">
        <v>39598</v>
      </c>
      <c r="F2921" s="41" t="s">
        <v>366</v>
      </c>
      <c r="G2921" s="41" t="s">
        <v>366</v>
      </c>
      <c r="H2921" s="41" t="s">
        <v>366</v>
      </c>
      <c r="I2921" s="41" t="s">
        <v>366</v>
      </c>
      <c r="J2921" s="41">
        <v>39443</v>
      </c>
    </row>
    <row r="2922" spans="1:10" x14ac:dyDescent="0.2">
      <c r="A2922" s="41">
        <v>39444</v>
      </c>
      <c r="B2922" s="41">
        <v>39423</v>
      </c>
      <c r="C2922" s="41">
        <v>39423</v>
      </c>
      <c r="D2922" s="41">
        <v>39629</v>
      </c>
      <c r="E2922" s="41">
        <v>39598</v>
      </c>
      <c r="F2922" s="41" t="s">
        <v>366</v>
      </c>
      <c r="G2922" s="41" t="s">
        <v>366</v>
      </c>
      <c r="H2922" s="41" t="s">
        <v>366</v>
      </c>
      <c r="I2922" s="41" t="s">
        <v>366</v>
      </c>
      <c r="J2922" s="41">
        <v>39444</v>
      </c>
    </row>
    <row r="2923" spans="1:10" x14ac:dyDescent="0.2">
      <c r="A2923" s="41">
        <v>39445</v>
      </c>
      <c r="B2923" s="41">
        <v>39424</v>
      </c>
      <c r="C2923" s="41">
        <v>39424</v>
      </c>
      <c r="D2923" s="41">
        <v>39629</v>
      </c>
      <c r="E2923" s="41">
        <v>39598</v>
      </c>
      <c r="F2923" s="41" t="s">
        <v>366</v>
      </c>
      <c r="G2923" s="41" t="s">
        <v>366</v>
      </c>
      <c r="H2923" s="41" t="s">
        <v>366</v>
      </c>
      <c r="I2923" s="41" t="s">
        <v>366</v>
      </c>
      <c r="J2923" s="41">
        <v>39445</v>
      </c>
    </row>
    <row r="2924" spans="1:10" x14ac:dyDescent="0.2">
      <c r="A2924" s="41">
        <v>39446</v>
      </c>
      <c r="B2924" s="41">
        <v>39426</v>
      </c>
      <c r="C2924" s="41">
        <v>39426</v>
      </c>
      <c r="D2924" s="41">
        <v>39629</v>
      </c>
      <c r="E2924" s="41">
        <v>39598</v>
      </c>
      <c r="F2924" s="41" t="s">
        <v>366</v>
      </c>
      <c r="G2924" s="41" t="s">
        <v>366</v>
      </c>
      <c r="H2924" s="41" t="s">
        <v>366</v>
      </c>
      <c r="I2924" s="41" t="s">
        <v>366</v>
      </c>
      <c r="J2924" s="41">
        <v>39446</v>
      </c>
    </row>
    <row r="2925" spans="1:10" x14ac:dyDescent="0.2">
      <c r="A2925" s="41">
        <v>39447</v>
      </c>
      <c r="B2925" s="41" t="s">
        <v>366</v>
      </c>
      <c r="C2925" s="41">
        <v>39426</v>
      </c>
      <c r="D2925" s="41">
        <v>39629</v>
      </c>
      <c r="E2925" s="41">
        <v>39598</v>
      </c>
      <c r="F2925" s="41" t="s">
        <v>366</v>
      </c>
      <c r="G2925" s="41" t="s">
        <v>366</v>
      </c>
      <c r="H2925" s="41" t="s">
        <v>366</v>
      </c>
      <c r="I2925" s="41" t="s">
        <v>366</v>
      </c>
      <c r="J2925" s="41">
        <v>39446</v>
      </c>
    </row>
    <row r="2926" spans="1:10" x14ac:dyDescent="0.2">
      <c r="A2926" s="41">
        <v>39448</v>
      </c>
      <c r="B2926" s="41">
        <v>39427</v>
      </c>
      <c r="C2926" s="41">
        <v>39427</v>
      </c>
      <c r="D2926" s="41">
        <v>39629</v>
      </c>
      <c r="E2926" s="41">
        <v>39598</v>
      </c>
      <c r="F2926" s="41" t="s">
        <v>366</v>
      </c>
      <c r="G2926" s="41" t="s">
        <v>366</v>
      </c>
      <c r="H2926" s="41" t="s">
        <v>366</v>
      </c>
      <c r="I2926" s="41" t="s">
        <v>366</v>
      </c>
      <c r="J2926" s="41">
        <v>39448</v>
      </c>
    </row>
    <row r="2927" spans="1:10" x14ac:dyDescent="0.2">
      <c r="A2927" s="41">
        <v>39449</v>
      </c>
      <c r="B2927" s="41">
        <v>39428</v>
      </c>
      <c r="C2927" s="41">
        <v>39428</v>
      </c>
      <c r="D2927" s="41">
        <v>39629</v>
      </c>
      <c r="E2927" s="41">
        <v>39598</v>
      </c>
      <c r="F2927" s="41" t="s">
        <v>366</v>
      </c>
      <c r="G2927" s="41" t="s">
        <v>366</v>
      </c>
      <c r="H2927" s="41" t="s">
        <v>366</v>
      </c>
      <c r="I2927" s="41" t="s">
        <v>366</v>
      </c>
      <c r="J2927" s="41">
        <v>39449</v>
      </c>
    </row>
    <row r="2928" spans="1:10" x14ac:dyDescent="0.2">
      <c r="A2928" s="41">
        <v>39450</v>
      </c>
      <c r="B2928" s="41">
        <v>39430</v>
      </c>
      <c r="C2928" s="41">
        <v>39430</v>
      </c>
      <c r="D2928" s="41">
        <v>39629</v>
      </c>
      <c r="E2928" s="41">
        <v>39598</v>
      </c>
      <c r="F2928" s="41" t="s">
        <v>366</v>
      </c>
      <c r="G2928" s="41" t="s">
        <v>366</v>
      </c>
      <c r="H2928" s="41" t="s">
        <v>366</v>
      </c>
      <c r="I2928" s="41" t="s">
        <v>366</v>
      </c>
      <c r="J2928" s="41">
        <v>39450</v>
      </c>
    </row>
    <row r="2929" spans="1:10" x14ac:dyDescent="0.2">
      <c r="A2929" s="41">
        <v>39451</v>
      </c>
      <c r="B2929" s="41">
        <v>39431</v>
      </c>
      <c r="C2929" s="41">
        <v>39431</v>
      </c>
      <c r="D2929" s="41">
        <v>39629</v>
      </c>
      <c r="E2929" s="41">
        <v>39598</v>
      </c>
      <c r="F2929" s="41" t="s">
        <v>366</v>
      </c>
      <c r="G2929" s="41" t="s">
        <v>366</v>
      </c>
      <c r="H2929" s="41" t="s">
        <v>366</v>
      </c>
      <c r="I2929" s="41" t="s">
        <v>366</v>
      </c>
      <c r="J2929" s="41">
        <v>39451</v>
      </c>
    </row>
    <row r="2930" spans="1:10" x14ac:dyDescent="0.2">
      <c r="A2930" s="41">
        <v>39452</v>
      </c>
      <c r="B2930" s="41">
        <v>39432</v>
      </c>
      <c r="C2930" s="41">
        <v>39432</v>
      </c>
      <c r="D2930" s="41">
        <v>39629</v>
      </c>
      <c r="E2930" s="41">
        <v>39598</v>
      </c>
      <c r="F2930" s="41" t="s">
        <v>366</v>
      </c>
      <c r="G2930" s="41" t="s">
        <v>366</v>
      </c>
      <c r="H2930" s="41" t="s">
        <v>366</v>
      </c>
      <c r="I2930" s="41" t="s">
        <v>366</v>
      </c>
      <c r="J2930" s="41">
        <v>39452</v>
      </c>
    </row>
    <row r="2931" spans="1:10" x14ac:dyDescent="0.2">
      <c r="A2931" s="41">
        <v>39453</v>
      </c>
      <c r="B2931" s="41">
        <v>39434</v>
      </c>
      <c r="C2931" s="41">
        <v>39434</v>
      </c>
      <c r="D2931" s="41">
        <v>39629</v>
      </c>
      <c r="E2931" s="41">
        <v>39598</v>
      </c>
      <c r="F2931" s="41" t="s">
        <v>366</v>
      </c>
      <c r="G2931" s="41" t="s">
        <v>366</v>
      </c>
      <c r="H2931" s="41" t="s">
        <v>366</v>
      </c>
      <c r="I2931" s="41" t="s">
        <v>366</v>
      </c>
      <c r="J2931" s="41">
        <v>39453</v>
      </c>
    </row>
    <row r="2932" spans="1:10" x14ac:dyDescent="0.2">
      <c r="A2932" s="41">
        <v>39454</v>
      </c>
      <c r="B2932" s="41">
        <v>39435</v>
      </c>
      <c r="C2932" s="41">
        <v>39435</v>
      </c>
      <c r="D2932" s="41">
        <v>39629</v>
      </c>
      <c r="E2932" s="41">
        <v>39598</v>
      </c>
      <c r="F2932" s="41" t="s">
        <v>366</v>
      </c>
      <c r="G2932" s="41" t="s">
        <v>366</v>
      </c>
      <c r="H2932" s="41" t="s">
        <v>366</v>
      </c>
      <c r="I2932" s="41" t="s">
        <v>366</v>
      </c>
      <c r="J2932" s="41">
        <v>39454</v>
      </c>
    </row>
    <row r="2933" spans="1:10" x14ac:dyDescent="0.2">
      <c r="A2933" s="41">
        <v>39455</v>
      </c>
      <c r="B2933" s="41">
        <v>39436</v>
      </c>
      <c r="C2933" s="41">
        <v>39436</v>
      </c>
      <c r="D2933" s="41">
        <v>39629</v>
      </c>
      <c r="E2933" s="41">
        <v>39598</v>
      </c>
      <c r="F2933" s="41" t="s">
        <v>366</v>
      </c>
      <c r="G2933" s="41" t="s">
        <v>366</v>
      </c>
      <c r="H2933" s="41" t="s">
        <v>366</v>
      </c>
      <c r="I2933" s="41" t="s">
        <v>366</v>
      </c>
      <c r="J2933" s="41">
        <v>39455</v>
      </c>
    </row>
    <row r="2934" spans="1:10" x14ac:dyDescent="0.2">
      <c r="A2934" s="41">
        <v>39456</v>
      </c>
      <c r="B2934" s="41">
        <v>39438</v>
      </c>
      <c r="C2934" s="41">
        <v>39438</v>
      </c>
      <c r="D2934" s="41">
        <v>39629</v>
      </c>
      <c r="E2934" s="41">
        <v>39598</v>
      </c>
      <c r="F2934" s="41" t="s">
        <v>366</v>
      </c>
      <c r="G2934" s="41" t="s">
        <v>366</v>
      </c>
      <c r="H2934" s="41" t="s">
        <v>366</v>
      </c>
      <c r="I2934" s="41" t="s">
        <v>366</v>
      </c>
      <c r="J2934" s="41">
        <v>39456</v>
      </c>
    </row>
    <row r="2935" spans="1:10" x14ac:dyDescent="0.2">
      <c r="A2935" s="41">
        <v>39457</v>
      </c>
      <c r="B2935" s="41">
        <v>39439</v>
      </c>
      <c r="C2935" s="41">
        <v>39439</v>
      </c>
      <c r="D2935" s="41">
        <v>39629</v>
      </c>
      <c r="E2935" s="41">
        <v>39598</v>
      </c>
      <c r="F2935" s="41" t="s">
        <v>366</v>
      </c>
      <c r="G2935" s="41" t="s">
        <v>366</v>
      </c>
      <c r="H2935" s="41" t="s">
        <v>366</v>
      </c>
      <c r="I2935" s="41" t="s">
        <v>366</v>
      </c>
      <c r="J2935" s="41">
        <v>39457</v>
      </c>
    </row>
    <row r="2936" spans="1:10" x14ac:dyDescent="0.2">
      <c r="A2936" s="41">
        <v>39458</v>
      </c>
      <c r="B2936" s="41">
        <v>39440</v>
      </c>
      <c r="C2936" s="41">
        <v>39440</v>
      </c>
      <c r="D2936" s="41">
        <v>39629</v>
      </c>
      <c r="E2936" s="41">
        <v>39598</v>
      </c>
      <c r="F2936" s="41" t="s">
        <v>366</v>
      </c>
      <c r="G2936" s="41" t="s">
        <v>366</v>
      </c>
      <c r="H2936" s="41" t="s">
        <v>366</v>
      </c>
      <c r="I2936" s="41" t="s">
        <v>366</v>
      </c>
      <c r="J2936" s="41">
        <v>39458</v>
      </c>
    </row>
    <row r="2937" spans="1:10" x14ac:dyDescent="0.2">
      <c r="A2937" s="41">
        <v>39459</v>
      </c>
      <c r="B2937" s="41">
        <v>39442</v>
      </c>
      <c r="C2937" s="41">
        <v>39442</v>
      </c>
      <c r="D2937" s="41">
        <v>39629</v>
      </c>
      <c r="E2937" s="41">
        <v>39598</v>
      </c>
      <c r="F2937" s="41" t="s">
        <v>366</v>
      </c>
      <c r="G2937" s="41" t="s">
        <v>366</v>
      </c>
      <c r="H2937" s="41" t="s">
        <v>366</v>
      </c>
      <c r="I2937" s="41" t="s">
        <v>366</v>
      </c>
      <c r="J2937" s="41">
        <v>39459</v>
      </c>
    </row>
    <row r="2938" spans="1:10" x14ac:dyDescent="0.2">
      <c r="A2938" s="41">
        <v>39460</v>
      </c>
      <c r="B2938" s="41">
        <v>39443</v>
      </c>
      <c r="C2938" s="41">
        <v>39443</v>
      </c>
      <c r="D2938" s="41">
        <v>39629</v>
      </c>
      <c r="E2938" s="41">
        <v>39598</v>
      </c>
      <c r="F2938" s="41" t="s">
        <v>366</v>
      </c>
      <c r="G2938" s="41" t="s">
        <v>366</v>
      </c>
      <c r="H2938" s="41" t="s">
        <v>366</v>
      </c>
      <c r="I2938" s="41" t="s">
        <v>366</v>
      </c>
      <c r="J2938" s="41">
        <v>39460</v>
      </c>
    </row>
    <row r="2939" spans="1:10" x14ac:dyDescent="0.2">
      <c r="A2939" s="41">
        <v>39461</v>
      </c>
      <c r="B2939" s="41">
        <v>39444</v>
      </c>
      <c r="C2939" s="41">
        <v>39444</v>
      </c>
      <c r="D2939" s="41">
        <v>39629</v>
      </c>
      <c r="E2939" s="41">
        <v>39598</v>
      </c>
      <c r="F2939" s="41" t="s">
        <v>366</v>
      </c>
      <c r="G2939" s="41" t="s">
        <v>366</v>
      </c>
      <c r="H2939" s="41" t="s">
        <v>366</v>
      </c>
      <c r="I2939" s="41" t="s">
        <v>366</v>
      </c>
      <c r="J2939" s="41">
        <v>39461</v>
      </c>
    </row>
    <row r="2940" spans="1:10" x14ac:dyDescent="0.2">
      <c r="A2940" s="41">
        <v>39462</v>
      </c>
      <c r="B2940" s="41">
        <v>39446</v>
      </c>
      <c r="C2940" s="41">
        <v>39446</v>
      </c>
      <c r="D2940" s="41">
        <v>39629</v>
      </c>
      <c r="E2940" s="41">
        <v>39598</v>
      </c>
      <c r="F2940" s="41" t="s">
        <v>366</v>
      </c>
      <c r="G2940" s="41">
        <v>39462</v>
      </c>
      <c r="H2940" s="41" t="s">
        <v>366</v>
      </c>
      <c r="I2940" s="41">
        <v>39462</v>
      </c>
      <c r="J2940" s="41">
        <v>39462</v>
      </c>
    </row>
    <row r="2941" spans="1:10" x14ac:dyDescent="0.2">
      <c r="A2941" s="41">
        <v>39463</v>
      </c>
      <c r="B2941" s="41">
        <v>39448</v>
      </c>
      <c r="C2941" s="41">
        <v>39448</v>
      </c>
      <c r="D2941" s="41">
        <v>39629</v>
      </c>
      <c r="E2941" s="41">
        <v>39598</v>
      </c>
      <c r="F2941" s="41">
        <v>39463</v>
      </c>
      <c r="G2941" s="41" t="s">
        <v>366</v>
      </c>
      <c r="H2941" s="41">
        <v>39463</v>
      </c>
      <c r="I2941" s="41" t="s">
        <v>366</v>
      </c>
      <c r="J2941" s="41">
        <v>39463</v>
      </c>
    </row>
    <row r="2942" spans="1:10" x14ac:dyDescent="0.2">
      <c r="A2942" s="41">
        <v>39464</v>
      </c>
      <c r="B2942" s="41">
        <v>39449</v>
      </c>
      <c r="C2942" s="41">
        <v>39449</v>
      </c>
      <c r="D2942" s="41">
        <v>39629</v>
      </c>
      <c r="E2942" s="41">
        <v>39598</v>
      </c>
      <c r="F2942" s="41" t="s">
        <v>366</v>
      </c>
      <c r="G2942" s="41" t="s">
        <v>366</v>
      </c>
      <c r="H2942" s="41" t="s">
        <v>366</v>
      </c>
      <c r="I2942" s="41" t="s">
        <v>366</v>
      </c>
      <c r="J2942" s="41">
        <v>39464</v>
      </c>
    </row>
    <row r="2943" spans="1:10" x14ac:dyDescent="0.2">
      <c r="A2943" s="41">
        <v>39465</v>
      </c>
      <c r="B2943" s="41">
        <v>39451</v>
      </c>
      <c r="C2943" s="41">
        <v>39451</v>
      </c>
      <c r="D2943" s="41">
        <v>39629</v>
      </c>
      <c r="E2943" s="41">
        <v>39598</v>
      </c>
      <c r="F2943" s="41" t="s">
        <v>366</v>
      </c>
      <c r="G2943" s="41" t="s">
        <v>366</v>
      </c>
      <c r="H2943" s="41" t="s">
        <v>366</v>
      </c>
      <c r="I2943" s="41" t="s">
        <v>366</v>
      </c>
      <c r="J2943" s="41">
        <v>39465</v>
      </c>
    </row>
    <row r="2944" spans="1:10" x14ac:dyDescent="0.2">
      <c r="A2944" s="41">
        <v>39466</v>
      </c>
      <c r="B2944" s="41">
        <v>39452</v>
      </c>
      <c r="C2944" s="41">
        <v>39452</v>
      </c>
      <c r="D2944" s="41">
        <v>39629</v>
      </c>
      <c r="E2944" s="41">
        <v>39598</v>
      </c>
      <c r="F2944" s="41" t="s">
        <v>366</v>
      </c>
      <c r="G2944" s="41" t="s">
        <v>366</v>
      </c>
      <c r="H2944" s="41" t="s">
        <v>366</v>
      </c>
      <c r="I2944" s="41" t="s">
        <v>366</v>
      </c>
      <c r="J2944" s="41">
        <v>39466</v>
      </c>
    </row>
    <row r="2945" spans="1:10" x14ac:dyDescent="0.2">
      <c r="A2945" s="41">
        <v>39467</v>
      </c>
      <c r="B2945" s="41">
        <v>39453</v>
      </c>
      <c r="C2945" s="41">
        <v>39453</v>
      </c>
      <c r="D2945" s="41">
        <v>39629</v>
      </c>
      <c r="E2945" s="41">
        <v>39598</v>
      </c>
      <c r="F2945" s="41" t="s">
        <v>366</v>
      </c>
      <c r="G2945" s="41" t="s">
        <v>366</v>
      </c>
      <c r="H2945" s="41" t="s">
        <v>366</v>
      </c>
      <c r="I2945" s="41" t="s">
        <v>366</v>
      </c>
      <c r="J2945" s="41">
        <v>39467</v>
      </c>
    </row>
    <row r="2946" spans="1:10" x14ac:dyDescent="0.2">
      <c r="A2946" s="41">
        <v>39468</v>
      </c>
      <c r="B2946" s="41">
        <v>39455</v>
      </c>
      <c r="C2946" s="41">
        <v>39455</v>
      </c>
      <c r="D2946" s="41">
        <v>39629</v>
      </c>
      <c r="E2946" s="41">
        <v>39598</v>
      </c>
      <c r="F2946" s="41" t="s">
        <v>366</v>
      </c>
      <c r="G2946" s="41" t="s">
        <v>366</v>
      </c>
      <c r="H2946" s="41" t="s">
        <v>366</v>
      </c>
      <c r="I2946" s="41" t="s">
        <v>366</v>
      </c>
      <c r="J2946" s="41">
        <v>39468</v>
      </c>
    </row>
    <row r="2947" spans="1:10" x14ac:dyDescent="0.2">
      <c r="A2947" s="41">
        <v>39469</v>
      </c>
      <c r="B2947" s="41">
        <v>39456</v>
      </c>
      <c r="C2947" s="41">
        <v>39456</v>
      </c>
      <c r="D2947" s="41">
        <v>39629</v>
      </c>
      <c r="E2947" s="41">
        <v>39598</v>
      </c>
      <c r="F2947" s="41" t="s">
        <v>366</v>
      </c>
      <c r="G2947" s="41" t="s">
        <v>366</v>
      </c>
      <c r="H2947" s="41" t="s">
        <v>366</v>
      </c>
      <c r="I2947" s="41" t="s">
        <v>366</v>
      </c>
      <c r="J2947" s="41">
        <v>39469</v>
      </c>
    </row>
    <row r="2948" spans="1:10" x14ac:dyDescent="0.2">
      <c r="A2948" s="41">
        <v>39470</v>
      </c>
      <c r="B2948" s="41">
        <v>39457</v>
      </c>
      <c r="C2948" s="41">
        <v>39457</v>
      </c>
      <c r="D2948" s="41">
        <v>39629</v>
      </c>
      <c r="E2948" s="41">
        <v>39598</v>
      </c>
      <c r="F2948" s="41" t="s">
        <v>366</v>
      </c>
      <c r="G2948" s="41" t="s">
        <v>366</v>
      </c>
      <c r="H2948" s="41" t="s">
        <v>366</v>
      </c>
      <c r="I2948" s="41" t="s">
        <v>366</v>
      </c>
      <c r="J2948" s="41">
        <v>39470</v>
      </c>
    </row>
    <row r="2949" spans="1:10" x14ac:dyDescent="0.2">
      <c r="A2949" s="41">
        <v>39471</v>
      </c>
      <c r="B2949" s="41">
        <v>39459</v>
      </c>
      <c r="C2949" s="41">
        <v>39459</v>
      </c>
      <c r="D2949" s="41">
        <v>39629</v>
      </c>
      <c r="E2949" s="41">
        <v>39598</v>
      </c>
      <c r="F2949" s="41" t="s">
        <v>366</v>
      </c>
      <c r="G2949" s="41" t="s">
        <v>366</v>
      </c>
      <c r="H2949" s="41" t="s">
        <v>366</v>
      </c>
      <c r="I2949" s="41" t="s">
        <v>366</v>
      </c>
      <c r="J2949" s="41">
        <v>39471</v>
      </c>
    </row>
    <row r="2950" spans="1:10" x14ac:dyDescent="0.2">
      <c r="A2950" s="41">
        <v>39472</v>
      </c>
      <c r="B2950" s="41">
        <v>39460</v>
      </c>
      <c r="C2950" s="41">
        <v>39460</v>
      </c>
      <c r="D2950" s="41">
        <v>39629</v>
      </c>
      <c r="E2950" s="41">
        <v>39598</v>
      </c>
      <c r="F2950" s="41" t="s">
        <v>366</v>
      </c>
      <c r="G2950" s="41" t="s">
        <v>366</v>
      </c>
      <c r="H2950" s="41" t="s">
        <v>366</v>
      </c>
      <c r="I2950" s="41" t="s">
        <v>366</v>
      </c>
      <c r="J2950" s="41">
        <v>39472</v>
      </c>
    </row>
    <row r="2951" spans="1:10" x14ac:dyDescent="0.2">
      <c r="A2951" s="41">
        <v>39473</v>
      </c>
      <c r="B2951" s="41">
        <v>39461</v>
      </c>
      <c r="C2951" s="41">
        <v>39461</v>
      </c>
      <c r="D2951" s="41">
        <v>39629</v>
      </c>
      <c r="E2951" s="41">
        <v>39598</v>
      </c>
      <c r="F2951" s="41" t="s">
        <v>366</v>
      </c>
      <c r="G2951" s="41" t="s">
        <v>366</v>
      </c>
      <c r="H2951" s="41" t="s">
        <v>366</v>
      </c>
      <c r="I2951" s="41" t="s">
        <v>366</v>
      </c>
      <c r="J2951" s="41">
        <v>39473</v>
      </c>
    </row>
    <row r="2952" spans="1:10" x14ac:dyDescent="0.2">
      <c r="A2952" s="41">
        <v>39474</v>
      </c>
      <c r="B2952" s="41">
        <v>39463</v>
      </c>
      <c r="C2952" s="41">
        <v>39463</v>
      </c>
      <c r="D2952" s="41">
        <v>39629</v>
      </c>
      <c r="E2952" s="41">
        <v>39598</v>
      </c>
      <c r="F2952" s="41" t="s">
        <v>366</v>
      </c>
      <c r="G2952" s="41" t="s">
        <v>366</v>
      </c>
      <c r="H2952" s="41" t="s">
        <v>366</v>
      </c>
      <c r="I2952" s="41" t="s">
        <v>366</v>
      </c>
      <c r="J2952" s="41">
        <v>39474</v>
      </c>
    </row>
    <row r="2953" spans="1:10" x14ac:dyDescent="0.2">
      <c r="A2953" s="41">
        <v>39475</v>
      </c>
      <c r="B2953" s="41">
        <v>39464</v>
      </c>
      <c r="C2953" s="41">
        <v>39464</v>
      </c>
      <c r="D2953" s="41">
        <v>39629</v>
      </c>
      <c r="E2953" s="41">
        <v>39598</v>
      </c>
      <c r="F2953" s="41" t="s">
        <v>366</v>
      </c>
      <c r="G2953" s="41" t="s">
        <v>366</v>
      </c>
      <c r="H2953" s="41" t="s">
        <v>366</v>
      </c>
      <c r="I2953" s="41" t="s">
        <v>366</v>
      </c>
      <c r="J2953" s="41">
        <v>39475</v>
      </c>
    </row>
    <row r="2954" spans="1:10" x14ac:dyDescent="0.2">
      <c r="A2954" s="41">
        <v>39476</v>
      </c>
      <c r="B2954" s="41">
        <v>39465</v>
      </c>
      <c r="C2954" s="41">
        <v>39465</v>
      </c>
      <c r="D2954" s="41">
        <v>39629</v>
      </c>
      <c r="E2954" s="41">
        <v>39598</v>
      </c>
      <c r="F2954" s="41" t="s">
        <v>366</v>
      </c>
      <c r="G2954" s="41" t="s">
        <v>366</v>
      </c>
      <c r="H2954" s="41" t="s">
        <v>366</v>
      </c>
      <c r="I2954" s="41" t="s">
        <v>366</v>
      </c>
      <c r="J2954" s="41">
        <v>39476</v>
      </c>
    </row>
    <row r="2955" spans="1:10" x14ac:dyDescent="0.2">
      <c r="A2955" s="41">
        <v>39477</v>
      </c>
      <c r="B2955" s="41">
        <v>39467</v>
      </c>
      <c r="C2955" s="41">
        <v>39467</v>
      </c>
      <c r="D2955" s="41">
        <v>39629</v>
      </c>
      <c r="E2955" s="41">
        <v>39598</v>
      </c>
      <c r="F2955" s="41" t="s">
        <v>366</v>
      </c>
      <c r="G2955" s="41" t="s">
        <v>366</v>
      </c>
      <c r="H2955" s="41" t="s">
        <v>366</v>
      </c>
      <c r="I2955" s="41" t="s">
        <v>366</v>
      </c>
      <c r="J2955" s="41">
        <v>39477</v>
      </c>
    </row>
    <row r="2956" spans="1:10" x14ac:dyDescent="0.2">
      <c r="A2956" s="41">
        <v>39478</v>
      </c>
      <c r="B2956" s="40" t="s">
        <v>366</v>
      </c>
      <c r="C2956" s="41">
        <v>39467</v>
      </c>
      <c r="D2956" s="41">
        <v>39629</v>
      </c>
      <c r="E2956" s="41">
        <v>39598</v>
      </c>
      <c r="F2956" s="41" t="s">
        <v>366</v>
      </c>
      <c r="G2956" s="41" t="s">
        <v>366</v>
      </c>
      <c r="H2956" s="41" t="s">
        <v>366</v>
      </c>
      <c r="I2956" s="41" t="s">
        <v>366</v>
      </c>
      <c r="J2956" s="41">
        <v>39477</v>
      </c>
    </row>
    <row r="2957" spans="1:10" x14ac:dyDescent="0.2">
      <c r="A2957" s="41">
        <v>39479</v>
      </c>
      <c r="B2957" s="41">
        <v>39468</v>
      </c>
      <c r="C2957" s="41">
        <v>39468</v>
      </c>
      <c r="D2957" s="41">
        <v>39629</v>
      </c>
      <c r="E2957" s="41">
        <v>39598</v>
      </c>
      <c r="F2957" s="41" t="s">
        <v>366</v>
      </c>
      <c r="G2957" s="41" t="s">
        <v>366</v>
      </c>
      <c r="H2957" s="41" t="s">
        <v>366</v>
      </c>
      <c r="I2957" s="41" t="s">
        <v>366</v>
      </c>
      <c r="J2957" s="41">
        <v>39479</v>
      </c>
    </row>
    <row r="2958" spans="1:10" x14ac:dyDescent="0.2">
      <c r="A2958" s="41">
        <v>39480</v>
      </c>
      <c r="B2958" s="41">
        <v>39469</v>
      </c>
      <c r="C2958" s="41">
        <v>39469</v>
      </c>
      <c r="D2958" s="41">
        <v>39629</v>
      </c>
      <c r="E2958" s="41">
        <v>39598</v>
      </c>
      <c r="F2958" s="41" t="s">
        <v>366</v>
      </c>
      <c r="G2958" s="41" t="s">
        <v>366</v>
      </c>
      <c r="H2958" s="41" t="s">
        <v>366</v>
      </c>
      <c r="I2958" s="41" t="s">
        <v>366</v>
      </c>
      <c r="J2958" s="41">
        <v>39480</v>
      </c>
    </row>
    <row r="2959" spans="1:10" x14ac:dyDescent="0.2">
      <c r="A2959" s="41">
        <v>39481</v>
      </c>
      <c r="B2959" s="41">
        <v>39471</v>
      </c>
      <c r="C2959" s="41">
        <v>39471</v>
      </c>
      <c r="D2959" s="41">
        <v>39629</v>
      </c>
      <c r="E2959" s="41">
        <v>39598</v>
      </c>
      <c r="F2959" s="41" t="s">
        <v>366</v>
      </c>
      <c r="G2959" s="41" t="s">
        <v>366</v>
      </c>
      <c r="H2959" s="41" t="s">
        <v>366</v>
      </c>
      <c r="I2959" s="41" t="s">
        <v>366</v>
      </c>
      <c r="J2959" s="41">
        <v>39481</v>
      </c>
    </row>
    <row r="2960" spans="1:10" x14ac:dyDescent="0.2">
      <c r="A2960" s="41">
        <v>39482</v>
      </c>
      <c r="B2960" s="41">
        <v>39472</v>
      </c>
      <c r="C2960" s="41">
        <v>39472</v>
      </c>
      <c r="D2960" s="41">
        <v>39629</v>
      </c>
      <c r="E2960" s="41">
        <v>39598</v>
      </c>
      <c r="F2960" s="41" t="s">
        <v>366</v>
      </c>
      <c r="G2960" s="41" t="s">
        <v>366</v>
      </c>
      <c r="H2960" s="41" t="s">
        <v>366</v>
      </c>
      <c r="I2960" s="41" t="s">
        <v>366</v>
      </c>
      <c r="J2960" s="41">
        <v>39482</v>
      </c>
    </row>
    <row r="2961" spans="1:10" x14ac:dyDescent="0.2">
      <c r="A2961" s="41">
        <v>39483</v>
      </c>
      <c r="B2961" s="41">
        <v>39473</v>
      </c>
      <c r="C2961" s="41">
        <v>39473</v>
      </c>
      <c r="D2961" s="41">
        <v>39629</v>
      </c>
      <c r="E2961" s="41">
        <v>39598</v>
      </c>
      <c r="F2961" s="41" t="s">
        <v>366</v>
      </c>
      <c r="G2961" s="41" t="s">
        <v>366</v>
      </c>
      <c r="H2961" s="41" t="s">
        <v>366</v>
      </c>
      <c r="I2961" s="41" t="s">
        <v>366</v>
      </c>
      <c r="J2961" s="41">
        <v>39483</v>
      </c>
    </row>
    <row r="2962" spans="1:10" x14ac:dyDescent="0.2">
      <c r="A2962" s="41">
        <v>39484</v>
      </c>
      <c r="B2962" s="41">
        <v>39475</v>
      </c>
      <c r="C2962" s="41">
        <v>39475</v>
      </c>
      <c r="D2962" s="41">
        <v>39629</v>
      </c>
      <c r="E2962" s="41">
        <v>39598</v>
      </c>
      <c r="F2962" s="41" t="s">
        <v>366</v>
      </c>
      <c r="G2962" s="41" t="s">
        <v>366</v>
      </c>
      <c r="H2962" s="41" t="s">
        <v>366</v>
      </c>
      <c r="I2962" s="41" t="s">
        <v>366</v>
      </c>
      <c r="J2962" s="41">
        <v>39484</v>
      </c>
    </row>
    <row r="2963" spans="1:10" x14ac:dyDescent="0.2">
      <c r="A2963" s="41">
        <v>39485</v>
      </c>
      <c r="B2963" s="41">
        <v>39476</v>
      </c>
      <c r="C2963" s="41">
        <v>39476</v>
      </c>
      <c r="D2963" s="41">
        <v>39629</v>
      </c>
      <c r="E2963" s="41">
        <v>39598</v>
      </c>
      <c r="F2963" s="41" t="s">
        <v>366</v>
      </c>
      <c r="G2963" s="41" t="s">
        <v>366</v>
      </c>
      <c r="H2963" s="41" t="s">
        <v>366</v>
      </c>
      <c r="I2963" s="41" t="s">
        <v>366</v>
      </c>
      <c r="J2963" s="41">
        <v>39485</v>
      </c>
    </row>
    <row r="2964" spans="1:10" x14ac:dyDescent="0.2">
      <c r="A2964" s="41">
        <v>39486</v>
      </c>
      <c r="B2964" s="41">
        <v>39477</v>
      </c>
      <c r="C2964" s="41">
        <v>39477</v>
      </c>
      <c r="D2964" s="41">
        <v>39629</v>
      </c>
      <c r="E2964" s="41">
        <v>39598</v>
      </c>
      <c r="F2964" s="41" t="s">
        <v>366</v>
      </c>
      <c r="G2964" s="41" t="s">
        <v>366</v>
      </c>
      <c r="H2964" s="41" t="s">
        <v>366</v>
      </c>
      <c r="I2964" s="41" t="s">
        <v>366</v>
      </c>
      <c r="J2964" s="41">
        <v>39486</v>
      </c>
    </row>
    <row r="2965" spans="1:10" x14ac:dyDescent="0.2">
      <c r="A2965" s="41">
        <v>39487</v>
      </c>
      <c r="B2965" s="41">
        <v>39480</v>
      </c>
      <c r="C2965" s="41">
        <v>39480</v>
      </c>
      <c r="D2965" s="41">
        <v>39629</v>
      </c>
      <c r="E2965" s="41">
        <v>39598</v>
      </c>
      <c r="F2965" s="41" t="s">
        <v>366</v>
      </c>
      <c r="G2965" s="41" t="s">
        <v>366</v>
      </c>
      <c r="H2965" s="41" t="s">
        <v>366</v>
      </c>
      <c r="I2965" s="41" t="s">
        <v>366</v>
      </c>
      <c r="J2965" s="41">
        <v>39487</v>
      </c>
    </row>
    <row r="2966" spans="1:10" x14ac:dyDescent="0.2">
      <c r="A2966" s="41">
        <v>39488</v>
      </c>
      <c r="B2966" s="41">
        <v>39481</v>
      </c>
      <c r="C2966" s="41">
        <v>39481</v>
      </c>
      <c r="D2966" s="41">
        <v>39629</v>
      </c>
      <c r="E2966" s="41">
        <v>39598</v>
      </c>
      <c r="F2966" s="41" t="s">
        <v>366</v>
      </c>
      <c r="G2966" s="41" t="s">
        <v>366</v>
      </c>
      <c r="H2966" s="41" t="s">
        <v>366</v>
      </c>
      <c r="I2966" s="41" t="s">
        <v>366</v>
      </c>
      <c r="J2966" s="41">
        <v>39488</v>
      </c>
    </row>
    <row r="2967" spans="1:10" x14ac:dyDescent="0.2">
      <c r="A2967" s="41">
        <v>39489</v>
      </c>
      <c r="B2967" s="41">
        <v>39482</v>
      </c>
      <c r="C2967" s="41">
        <v>39482</v>
      </c>
      <c r="D2967" s="41">
        <v>39629</v>
      </c>
      <c r="E2967" s="41">
        <v>39598</v>
      </c>
      <c r="F2967" s="41" t="s">
        <v>366</v>
      </c>
      <c r="G2967" s="41" t="s">
        <v>366</v>
      </c>
      <c r="H2967" s="41" t="s">
        <v>366</v>
      </c>
      <c r="I2967" s="41" t="s">
        <v>366</v>
      </c>
      <c r="J2967" s="41">
        <v>39489</v>
      </c>
    </row>
    <row r="2968" spans="1:10" x14ac:dyDescent="0.2">
      <c r="A2968" s="41">
        <v>39490</v>
      </c>
      <c r="B2968" s="41">
        <v>39484</v>
      </c>
      <c r="C2968" s="41">
        <v>39484</v>
      </c>
      <c r="D2968" s="41">
        <v>39629</v>
      </c>
      <c r="E2968" s="41">
        <v>39598</v>
      </c>
      <c r="F2968" s="41" t="s">
        <v>366</v>
      </c>
      <c r="G2968" s="41" t="s">
        <v>366</v>
      </c>
      <c r="H2968" s="41" t="s">
        <v>366</v>
      </c>
      <c r="I2968" s="41" t="s">
        <v>366</v>
      </c>
      <c r="J2968" s="41">
        <v>39490</v>
      </c>
    </row>
    <row r="2969" spans="1:10" x14ac:dyDescent="0.2">
      <c r="A2969" s="41">
        <v>39491</v>
      </c>
      <c r="B2969" s="41">
        <v>39485</v>
      </c>
      <c r="C2969" s="41">
        <v>39485</v>
      </c>
      <c r="D2969" s="41">
        <v>39629</v>
      </c>
      <c r="E2969" s="41">
        <v>39598</v>
      </c>
      <c r="F2969" s="41" t="s">
        <v>366</v>
      </c>
      <c r="G2969" s="41" t="s">
        <v>366</v>
      </c>
      <c r="H2969" s="41" t="s">
        <v>366</v>
      </c>
      <c r="I2969" s="41" t="s">
        <v>366</v>
      </c>
      <c r="J2969" s="41">
        <v>39491</v>
      </c>
    </row>
    <row r="2970" spans="1:10" x14ac:dyDescent="0.2">
      <c r="A2970" s="41">
        <v>39492</v>
      </c>
      <c r="B2970" s="41">
        <v>39486</v>
      </c>
      <c r="C2970" s="41">
        <v>39486</v>
      </c>
      <c r="D2970" s="41">
        <v>39629</v>
      </c>
      <c r="E2970" s="41">
        <v>39598</v>
      </c>
      <c r="F2970" s="41" t="s">
        <v>366</v>
      </c>
      <c r="G2970" s="41" t="s">
        <v>366</v>
      </c>
      <c r="H2970" s="41" t="s">
        <v>366</v>
      </c>
      <c r="I2970" s="41" t="s">
        <v>366</v>
      </c>
      <c r="J2970" s="41">
        <v>39492</v>
      </c>
    </row>
    <row r="2971" spans="1:10" x14ac:dyDescent="0.2">
      <c r="A2971" s="41">
        <v>39493</v>
      </c>
      <c r="B2971" s="41">
        <v>39488</v>
      </c>
      <c r="C2971" s="41">
        <v>39488</v>
      </c>
      <c r="D2971" s="41">
        <v>39629</v>
      </c>
      <c r="E2971" s="41">
        <v>39598</v>
      </c>
      <c r="F2971" s="41" t="s">
        <v>366</v>
      </c>
      <c r="G2971" s="41" t="s">
        <v>366</v>
      </c>
      <c r="H2971" s="41" t="s">
        <v>366</v>
      </c>
      <c r="I2971" s="41" t="s">
        <v>366</v>
      </c>
      <c r="J2971" s="41">
        <v>39493</v>
      </c>
    </row>
    <row r="2972" spans="1:10" x14ac:dyDescent="0.2">
      <c r="A2972" s="41">
        <v>39494</v>
      </c>
      <c r="B2972" s="41">
        <v>39489</v>
      </c>
      <c r="C2972" s="41">
        <v>39489</v>
      </c>
      <c r="D2972" s="41">
        <v>39629</v>
      </c>
      <c r="E2972" s="41">
        <v>39598</v>
      </c>
      <c r="F2972" s="41" t="s">
        <v>366</v>
      </c>
      <c r="G2972" s="41" t="s">
        <v>366</v>
      </c>
      <c r="H2972" s="41" t="s">
        <v>366</v>
      </c>
      <c r="I2972" s="41" t="s">
        <v>366</v>
      </c>
      <c r="J2972" s="41">
        <v>39494</v>
      </c>
    </row>
    <row r="2973" spans="1:10" x14ac:dyDescent="0.2">
      <c r="A2973" s="41">
        <v>39495</v>
      </c>
      <c r="B2973" s="41">
        <v>39490</v>
      </c>
      <c r="C2973" s="41">
        <v>39490</v>
      </c>
      <c r="D2973" s="41">
        <v>39629</v>
      </c>
      <c r="E2973" s="41">
        <v>39598</v>
      </c>
      <c r="F2973" s="41" t="s">
        <v>366</v>
      </c>
      <c r="G2973" s="41" t="s">
        <v>366</v>
      </c>
      <c r="H2973" s="41" t="s">
        <v>366</v>
      </c>
      <c r="I2973" s="41" t="s">
        <v>366</v>
      </c>
      <c r="J2973" s="41">
        <v>39495</v>
      </c>
    </row>
    <row r="2974" spans="1:10" x14ac:dyDescent="0.2">
      <c r="A2974" s="41">
        <v>39496</v>
      </c>
      <c r="B2974" s="41">
        <v>39492</v>
      </c>
      <c r="C2974" s="41">
        <v>39492</v>
      </c>
      <c r="D2974" s="41">
        <v>39629</v>
      </c>
      <c r="E2974" s="41">
        <v>39598</v>
      </c>
      <c r="F2974" s="41" t="s">
        <v>366</v>
      </c>
      <c r="G2974" s="41" t="s">
        <v>366</v>
      </c>
      <c r="H2974" s="41" t="s">
        <v>366</v>
      </c>
      <c r="I2974" s="41" t="s">
        <v>366</v>
      </c>
      <c r="J2974" s="41">
        <v>39496</v>
      </c>
    </row>
    <row r="2975" spans="1:10" x14ac:dyDescent="0.2">
      <c r="A2975" s="41">
        <v>39497</v>
      </c>
      <c r="B2975" s="41">
        <v>39493</v>
      </c>
      <c r="C2975" s="41">
        <v>39493</v>
      </c>
      <c r="D2975" s="41">
        <v>39629</v>
      </c>
      <c r="E2975" s="41">
        <v>39598</v>
      </c>
      <c r="F2975" s="41" t="s">
        <v>366</v>
      </c>
      <c r="G2975" s="41" t="s">
        <v>366</v>
      </c>
      <c r="H2975" s="41" t="s">
        <v>366</v>
      </c>
      <c r="I2975" s="41" t="s">
        <v>366</v>
      </c>
      <c r="J2975" s="41">
        <v>39497</v>
      </c>
    </row>
    <row r="2976" spans="1:10" x14ac:dyDescent="0.2">
      <c r="A2976" s="41">
        <v>39498</v>
      </c>
      <c r="B2976" s="41">
        <v>39494</v>
      </c>
      <c r="C2976" s="41">
        <v>39494</v>
      </c>
      <c r="D2976" s="41">
        <v>39629</v>
      </c>
      <c r="E2976" s="41">
        <v>39598</v>
      </c>
      <c r="F2976" s="41" t="s">
        <v>366</v>
      </c>
      <c r="G2976" s="41" t="s">
        <v>366</v>
      </c>
      <c r="H2976" s="41" t="s">
        <v>366</v>
      </c>
      <c r="I2976" s="41" t="s">
        <v>366</v>
      </c>
      <c r="J2976" s="41">
        <v>39498</v>
      </c>
    </row>
    <row r="2977" spans="1:10" x14ac:dyDescent="0.2">
      <c r="A2977" s="41">
        <v>39499</v>
      </c>
      <c r="B2977" s="41">
        <v>39496</v>
      </c>
      <c r="C2977" s="41">
        <v>39496</v>
      </c>
      <c r="D2977" s="41">
        <v>39629</v>
      </c>
      <c r="E2977" s="41">
        <v>39598</v>
      </c>
      <c r="F2977" s="41" t="s">
        <v>366</v>
      </c>
      <c r="G2977" s="41" t="s">
        <v>366</v>
      </c>
      <c r="H2977" s="41" t="s">
        <v>366</v>
      </c>
      <c r="I2977" s="41" t="s">
        <v>366</v>
      </c>
      <c r="J2977" s="41">
        <v>39499</v>
      </c>
    </row>
    <row r="2978" spans="1:10" x14ac:dyDescent="0.2">
      <c r="A2978" s="41">
        <v>39500</v>
      </c>
      <c r="B2978" s="41">
        <v>39497</v>
      </c>
      <c r="C2978" s="41">
        <v>39497</v>
      </c>
      <c r="D2978" s="41">
        <v>39629</v>
      </c>
      <c r="E2978" s="41">
        <v>39598</v>
      </c>
      <c r="F2978" s="41" t="s">
        <v>366</v>
      </c>
      <c r="G2978" s="41" t="s">
        <v>366</v>
      </c>
      <c r="H2978" s="41" t="s">
        <v>366</v>
      </c>
      <c r="I2978" s="41" t="s">
        <v>366</v>
      </c>
      <c r="J2978" s="41">
        <v>39500</v>
      </c>
    </row>
    <row r="2979" spans="1:10" x14ac:dyDescent="0.2">
      <c r="A2979" s="41">
        <v>39501</v>
      </c>
      <c r="B2979" s="41">
        <v>39498</v>
      </c>
      <c r="C2979" s="41">
        <v>39498</v>
      </c>
      <c r="D2979" s="41">
        <v>39629</v>
      </c>
      <c r="E2979" s="41">
        <v>39598</v>
      </c>
      <c r="F2979" s="41" t="s">
        <v>366</v>
      </c>
      <c r="G2979" s="41" t="s">
        <v>366</v>
      </c>
      <c r="H2979" s="41" t="s">
        <v>366</v>
      </c>
      <c r="I2979" s="41" t="s">
        <v>366</v>
      </c>
      <c r="J2979" s="41">
        <v>39501</v>
      </c>
    </row>
    <row r="2980" spans="1:10" x14ac:dyDescent="0.2">
      <c r="A2980" s="41">
        <v>39502</v>
      </c>
      <c r="B2980" s="41">
        <v>39500</v>
      </c>
      <c r="C2980" s="41">
        <v>39500</v>
      </c>
      <c r="D2980" s="41">
        <v>39629</v>
      </c>
      <c r="E2980" s="41">
        <v>39598</v>
      </c>
      <c r="F2980" s="41" t="s">
        <v>366</v>
      </c>
      <c r="G2980" s="41" t="s">
        <v>366</v>
      </c>
      <c r="H2980" s="41" t="s">
        <v>366</v>
      </c>
      <c r="I2980" s="41" t="s">
        <v>366</v>
      </c>
      <c r="J2980" s="41">
        <v>39502</v>
      </c>
    </row>
    <row r="2981" spans="1:10" x14ac:dyDescent="0.2">
      <c r="A2981" s="41">
        <v>39503</v>
      </c>
      <c r="B2981" s="41">
        <v>39501</v>
      </c>
      <c r="C2981" s="41">
        <v>39501</v>
      </c>
      <c r="D2981" s="41">
        <v>39629</v>
      </c>
      <c r="E2981" s="41">
        <v>39598</v>
      </c>
      <c r="F2981" s="41" t="s">
        <v>366</v>
      </c>
      <c r="G2981" s="41" t="s">
        <v>366</v>
      </c>
      <c r="H2981" s="41" t="s">
        <v>366</v>
      </c>
      <c r="I2981" s="41" t="s">
        <v>366</v>
      </c>
      <c r="J2981" s="41">
        <v>39503</v>
      </c>
    </row>
    <row r="2982" spans="1:10" x14ac:dyDescent="0.2">
      <c r="A2982" s="41">
        <v>39504</v>
      </c>
      <c r="B2982" s="41">
        <v>39502</v>
      </c>
      <c r="C2982" s="41">
        <v>39502</v>
      </c>
      <c r="D2982" s="41">
        <v>39629</v>
      </c>
      <c r="E2982" s="41">
        <v>39598</v>
      </c>
      <c r="F2982" s="41" t="s">
        <v>366</v>
      </c>
      <c r="G2982" s="41" t="s">
        <v>366</v>
      </c>
      <c r="H2982" s="41" t="s">
        <v>366</v>
      </c>
      <c r="I2982" s="41" t="s">
        <v>366</v>
      </c>
      <c r="J2982" s="41">
        <v>39504</v>
      </c>
    </row>
    <row r="2983" spans="1:10" x14ac:dyDescent="0.2">
      <c r="A2983" s="41">
        <v>39505</v>
      </c>
      <c r="B2983" s="41">
        <v>39504</v>
      </c>
      <c r="C2983" s="41">
        <v>39504</v>
      </c>
      <c r="D2983" s="41">
        <v>39629</v>
      </c>
      <c r="E2983" s="41">
        <v>39598</v>
      </c>
      <c r="F2983" s="41" t="s">
        <v>366</v>
      </c>
      <c r="G2983" s="41" t="s">
        <v>366</v>
      </c>
      <c r="H2983" s="41" t="s">
        <v>366</v>
      </c>
      <c r="I2983" s="41" t="s">
        <v>366</v>
      </c>
      <c r="J2983" s="41">
        <v>39505</v>
      </c>
    </row>
    <row r="2984" spans="1:10" x14ac:dyDescent="0.2">
      <c r="A2984" s="41">
        <v>39506</v>
      </c>
      <c r="B2984" s="41">
        <v>39507</v>
      </c>
      <c r="C2984" s="41">
        <v>39507</v>
      </c>
      <c r="D2984" s="41">
        <v>39629</v>
      </c>
      <c r="E2984" s="41">
        <v>39598</v>
      </c>
      <c r="F2984" s="41" t="s">
        <v>366</v>
      </c>
      <c r="G2984" s="41" t="s">
        <v>366</v>
      </c>
      <c r="H2984" s="41" t="s">
        <v>366</v>
      </c>
      <c r="I2984" s="41" t="s">
        <v>366</v>
      </c>
      <c r="J2984" s="41">
        <v>39506</v>
      </c>
    </row>
    <row r="2985" spans="1:10" x14ac:dyDescent="0.2">
      <c r="A2985" s="41">
        <v>39507</v>
      </c>
      <c r="B2985" s="41">
        <v>39507</v>
      </c>
      <c r="C2985" s="41">
        <v>39507</v>
      </c>
      <c r="D2985" s="41">
        <v>39629</v>
      </c>
      <c r="E2985" s="41">
        <v>39598</v>
      </c>
      <c r="F2985" s="41" t="s">
        <v>366</v>
      </c>
      <c r="G2985" s="41" t="s">
        <v>366</v>
      </c>
      <c r="H2985" s="41" t="s">
        <v>366</v>
      </c>
      <c r="I2985" s="41" t="s">
        <v>366</v>
      </c>
      <c r="J2985" s="41">
        <v>39507</v>
      </c>
    </row>
    <row r="2986" spans="1:10" x14ac:dyDescent="0.2">
      <c r="A2986" s="41">
        <v>39508</v>
      </c>
      <c r="B2986" s="41">
        <v>39508</v>
      </c>
      <c r="C2986" s="41">
        <v>39508</v>
      </c>
      <c r="D2986" s="41">
        <v>39629</v>
      </c>
      <c r="E2986" s="41">
        <v>39598</v>
      </c>
      <c r="F2986" s="41" t="s">
        <v>366</v>
      </c>
      <c r="G2986" s="41" t="s">
        <v>366</v>
      </c>
      <c r="H2986" s="41" t="s">
        <v>366</v>
      </c>
      <c r="I2986" s="41" t="s">
        <v>366</v>
      </c>
      <c r="J2986" s="41">
        <v>39508</v>
      </c>
    </row>
    <row r="2987" spans="1:10" x14ac:dyDescent="0.2">
      <c r="A2987" s="41">
        <v>39509</v>
      </c>
      <c r="B2987" s="41">
        <v>39509</v>
      </c>
      <c r="C2987" s="41">
        <v>39509</v>
      </c>
      <c r="D2987" s="41">
        <v>39629</v>
      </c>
      <c r="E2987" s="41">
        <v>39598</v>
      </c>
      <c r="F2987" s="41" t="s">
        <v>366</v>
      </c>
      <c r="G2987" s="41" t="s">
        <v>366</v>
      </c>
      <c r="H2987" s="41" t="s">
        <v>366</v>
      </c>
      <c r="I2987" s="41" t="s">
        <v>366</v>
      </c>
      <c r="J2987" s="41">
        <v>39509</v>
      </c>
    </row>
    <row r="2988" spans="1:10" x14ac:dyDescent="0.2">
      <c r="A2988" s="41">
        <v>39510</v>
      </c>
      <c r="B2988" s="41">
        <v>39511</v>
      </c>
      <c r="C2988" s="41">
        <v>39511</v>
      </c>
      <c r="D2988" s="41">
        <v>39629</v>
      </c>
      <c r="E2988" s="41">
        <v>39598</v>
      </c>
      <c r="F2988" s="41" t="s">
        <v>366</v>
      </c>
      <c r="G2988" s="41" t="s">
        <v>366</v>
      </c>
      <c r="H2988" s="41" t="s">
        <v>366</v>
      </c>
      <c r="I2988" s="41" t="s">
        <v>366</v>
      </c>
      <c r="J2988" s="41">
        <v>39510</v>
      </c>
    </row>
    <row r="2989" spans="1:10" x14ac:dyDescent="0.2">
      <c r="A2989" s="41">
        <v>39511</v>
      </c>
      <c r="B2989" s="41">
        <v>39512</v>
      </c>
      <c r="C2989" s="41">
        <v>39512</v>
      </c>
      <c r="D2989" s="41">
        <v>39629</v>
      </c>
      <c r="E2989" s="41">
        <v>39598</v>
      </c>
      <c r="F2989" s="41" t="s">
        <v>366</v>
      </c>
      <c r="G2989" s="41" t="s">
        <v>366</v>
      </c>
      <c r="H2989" s="41" t="s">
        <v>366</v>
      </c>
      <c r="I2989" s="41" t="s">
        <v>366</v>
      </c>
      <c r="J2989" s="41">
        <v>39511</v>
      </c>
    </row>
    <row r="2990" spans="1:10" x14ac:dyDescent="0.2">
      <c r="A2990" s="41">
        <v>39512</v>
      </c>
      <c r="B2990" s="41">
        <v>39513</v>
      </c>
      <c r="C2990" s="41">
        <v>39513</v>
      </c>
      <c r="D2990" s="41">
        <v>39629</v>
      </c>
      <c r="E2990" s="41">
        <v>39598</v>
      </c>
      <c r="F2990" s="41" t="s">
        <v>366</v>
      </c>
      <c r="G2990" s="41" t="s">
        <v>366</v>
      </c>
      <c r="H2990" s="41" t="s">
        <v>366</v>
      </c>
      <c r="I2990" s="41" t="s">
        <v>366</v>
      </c>
      <c r="J2990" s="41">
        <v>39512</v>
      </c>
    </row>
    <row r="2991" spans="1:10" x14ac:dyDescent="0.2">
      <c r="A2991" s="41">
        <v>39513</v>
      </c>
      <c r="B2991" s="41">
        <v>39515</v>
      </c>
      <c r="C2991" s="41">
        <v>39515</v>
      </c>
      <c r="D2991" s="41">
        <v>39629</v>
      </c>
      <c r="E2991" s="41">
        <v>39598</v>
      </c>
      <c r="F2991" s="41" t="s">
        <v>366</v>
      </c>
      <c r="G2991" s="41" t="s">
        <v>366</v>
      </c>
      <c r="H2991" s="41" t="s">
        <v>366</v>
      </c>
      <c r="I2991" s="41" t="s">
        <v>366</v>
      </c>
      <c r="J2991" s="41">
        <v>39513</v>
      </c>
    </row>
    <row r="2992" spans="1:10" x14ac:dyDescent="0.2">
      <c r="A2992" s="41">
        <v>39514</v>
      </c>
      <c r="B2992" s="41">
        <v>39516</v>
      </c>
      <c r="C2992" s="41">
        <v>39516</v>
      </c>
      <c r="D2992" s="41">
        <v>39629</v>
      </c>
      <c r="E2992" s="41">
        <v>39598</v>
      </c>
      <c r="F2992" s="41" t="s">
        <v>366</v>
      </c>
      <c r="G2992" s="41" t="s">
        <v>366</v>
      </c>
      <c r="H2992" s="41" t="s">
        <v>366</v>
      </c>
      <c r="I2992" s="41" t="s">
        <v>366</v>
      </c>
      <c r="J2992" s="41">
        <v>39514</v>
      </c>
    </row>
    <row r="2993" spans="1:10" x14ac:dyDescent="0.2">
      <c r="A2993" s="41">
        <v>39515</v>
      </c>
      <c r="B2993" s="41">
        <v>39517</v>
      </c>
      <c r="C2993" s="41">
        <v>39517</v>
      </c>
      <c r="D2993" s="41">
        <v>39629</v>
      </c>
      <c r="E2993" s="41">
        <v>39598</v>
      </c>
      <c r="F2993" s="41" t="s">
        <v>366</v>
      </c>
      <c r="G2993" s="41" t="s">
        <v>366</v>
      </c>
      <c r="H2993" s="41" t="s">
        <v>366</v>
      </c>
      <c r="I2993" s="41" t="s">
        <v>366</v>
      </c>
      <c r="J2993" s="41">
        <v>39515</v>
      </c>
    </row>
    <row r="2994" spans="1:10" x14ac:dyDescent="0.2">
      <c r="A2994" s="41">
        <v>39516</v>
      </c>
      <c r="B2994" s="41">
        <v>39519</v>
      </c>
      <c r="C2994" s="41">
        <v>39519</v>
      </c>
      <c r="D2994" s="41">
        <v>39629</v>
      </c>
      <c r="E2994" s="41">
        <v>39598</v>
      </c>
      <c r="F2994" s="41" t="s">
        <v>366</v>
      </c>
      <c r="G2994" s="41" t="s">
        <v>366</v>
      </c>
      <c r="H2994" s="41" t="s">
        <v>366</v>
      </c>
      <c r="I2994" s="41" t="s">
        <v>366</v>
      </c>
      <c r="J2994" s="41">
        <v>39516</v>
      </c>
    </row>
    <row r="2995" spans="1:10" x14ac:dyDescent="0.2">
      <c r="A2995" s="41">
        <v>39517</v>
      </c>
      <c r="B2995" s="41">
        <v>39520</v>
      </c>
      <c r="C2995" s="41">
        <v>39520</v>
      </c>
      <c r="D2995" s="41">
        <v>39629</v>
      </c>
      <c r="E2995" s="41">
        <v>39598</v>
      </c>
      <c r="F2995" s="41" t="s">
        <v>366</v>
      </c>
      <c r="G2995" s="41" t="s">
        <v>366</v>
      </c>
      <c r="H2995" s="41" t="s">
        <v>366</v>
      </c>
      <c r="I2995" s="41" t="s">
        <v>366</v>
      </c>
      <c r="J2995" s="41">
        <v>39517</v>
      </c>
    </row>
    <row r="2996" spans="1:10" x14ac:dyDescent="0.2">
      <c r="A2996" s="41">
        <v>39518</v>
      </c>
      <c r="B2996" s="41">
        <v>39521</v>
      </c>
      <c r="C2996" s="41">
        <v>39521</v>
      </c>
      <c r="D2996" s="41">
        <v>39629</v>
      </c>
      <c r="E2996" s="41">
        <v>39598</v>
      </c>
      <c r="F2996" s="41" t="s">
        <v>366</v>
      </c>
      <c r="G2996" s="41" t="s">
        <v>366</v>
      </c>
      <c r="H2996" s="41" t="s">
        <v>366</v>
      </c>
      <c r="I2996" s="41" t="s">
        <v>366</v>
      </c>
      <c r="J2996" s="41">
        <v>39518</v>
      </c>
    </row>
    <row r="2997" spans="1:10" x14ac:dyDescent="0.2">
      <c r="A2997" s="41">
        <v>39519</v>
      </c>
      <c r="B2997" s="41">
        <v>39523</v>
      </c>
      <c r="C2997" s="41">
        <v>39523</v>
      </c>
      <c r="D2997" s="41">
        <v>39629</v>
      </c>
      <c r="E2997" s="41">
        <v>39598</v>
      </c>
      <c r="F2997" s="41" t="s">
        <v>366</v>
      </c>
      <c r="G2997" s="41" t="s">
        <v>366</v>
      </c>
      <c r="H2997" s="41" t="s">
        <v>366</v>
      </c>
      <c r="I2997" s="41" t="s">
        <v>366</v>
      </c>
      <c r="J2997" s="41">
        <v>39519</v>
      </c>
    </row>
    <row r="2998" spans="1:10" x14ac:dyDescent="0.2">
      <c r="A2998" s="41">
        <v>39520</v>
      </c>
      <c r="B2998" s="41">
        <v>39524</v>
      </c>
      <c r="C2998" s="41">
        <v>39524</v>
      </c>
      <c r="D2998" s="41">
        <v>39629</v>
      </c>
      <c r="E2998" s="41">
        <v>39598</v>
      </c>
      <c r="F2998" s="41" t="s">
        <v>366</v>
      </c>
      <c r="G2998" s="41" t="s">
        <v>366</v>
      </c>
      <c r="H2998" s="41" t="s">
        <v>366</v>
      </c>
      <c r="I2998" s="41" t="s">
        <v>366</v>
      </c>
      <c r="J2998" s="41">
        <v>39520</v>
      </c>
    </row>
    <row r="2999" spans="1:10" x14ac:dyDescent="0.2">
      <c r="A2999" s="41">
        <v>39521</v>
      </c>
      <c r="B2999" s="41">
        <v>39525</v>
      </c>
      <c r="C2999" s="41">
        <v>39525</v>
      </c>
      <c r="D2999" s="41">
        <v>39629</v>
      </c>
      <c r="E2999" s="41">
        <v>39598</v>
      </c>
      <c r="F2999" s="41" t="s">
        <v>366</v>
      </c>
      <c r="G2999" s="41" t="s">
        <v>366</v>
      </c>
      <c r="H2999" s="41" t="s">
        <v>366</v>
      </c>
      <c r="I2999" s="41" t="s">
        <v>366</v>
      </c>
      <c r="J2999" s="41">
        <v>39521</v>
      </c>
    </row>
    <row r="3000" spans="1:10" x14ac:dyDescent="0.2">
      <c r="A3000" s="41">
        <v>39522</v>
      </c>
      <c r="B3000" s="41">
        <v>39527</v>
      </c>
      <c r="C3000" s="41">
        <v>39527</v>
      </c>
      <c r="D3000" s="41">
        <v>39629</v>
      </c>
      <c r="E3000" s="41">
        <v>39598</v>
      </c>
      <c r="F3000" s="41" t="s">
        <v>366</v>
      </c>
      <c r="G3000" s="41" t="s">
        <v>366</v>
      </c>
      <c r="H3000" s="41" t="s">
        <v>366</v>
      </c>
      <c r="I3000" s="41" t="s">
        <v>366</v>
      </c>
      <c r="J3000" s="41">
        <v>39522</v>
      </c>
    </row>
    <row r="3001" spans="1:10" x14ac:dyDescent="0.2">
      <c r="A3001" s="41">
        <v>39523</v>
      </c>
      <c r="B3001" s="41">
        <v>39528</v>
      </c>
      <c r="C3001" s="41">
        <v>39528</v>
      </c>
      <c r="D3001" s="41">
        <v>39629</v>
      </c>
      <c r="E3001" s="41">
        <v>39598</v>
      </c>
      <c r="F3001" s="41" t="s">
        <v>366</v>
      </c>
      <c r="G3001" s="41" t="s">
        <v>366</v>
      </c>
      <c r="H3001" s="41" t="s">
        <v>366</v>
      </c>
      <c r="I3001" s="41" t="s">
        <v>366</v>
      </c>
      <c r="J3001" s="41">
        <v>39523</v>
      </c>
    </row>
    <row r="3002" spans="1:10" x14ac:dyDescent="0.2">
      <c r="A3002" s="41">
        <v>39524</v>
      </c>
      <c r="B3002" s="41">
        <v>39529</v>
      </c>
      <c r="C3002" s="41">
        <v>39529</v>
      </c>
      <c r="D3002" s="41">
        <v>39629</v>
      </c>
      <c r="E3002" s="41">
        <v>39598</v>
      </c>
      <c r="F3002" s="41" t="s">
        <v>366</v>
      </c>
      <c r="G3002" s="41" t="s">
        <v>366</v>
      </c>
      <c r="H3002" s="41" t="s">
        <v>366</v>
      </c>
      <c r="I3002" s="41" t="s">
        <v>366</v>
      </c>
      <c r="J3002" s="41">
        <v>39524</v>
      </c>
    </row>
    <row r="3003" spans="1:10" x14ac:dyDescent="0.2">
      <c r="A3003" s="41">
        <v>39525</v>
      </c>
      <c r="B3003" s="41">
        <v>39531</v>
      </c>
      <c r="C3003" s="41">
        <v>39531</v>
      </c>
      <c r="D3003" s="41">
        <v>39629</v>
      </c>
      <c r="E3003" s="41">
        <v>39598</v>
      </c>
      <c r="F3003" s="41" t="s">
        <v>366</v>
      </c>
      <c r="G3003" s="41" t="s">
        <v>366</v>
      </c>
      <c r="H3003" s="41" t="s">
        <v>366</v>
      </c>
      <c r="I3003" s="41" t="s">
        <v>366</v>
      </c>
      <c r="J3003" s="41">
        <v>39525</v>
      </c>
    </row>
    <row r="3004" spans="1:10" x14ac:dyDescent="0.2">
      <c r="A3004" s="41">
        <v>39526</v>
      </c>
      <c r="B3004" s="41">
        <v>39532</v>
      </c>
      <c r="C3004" s="41">
        <v>39532</v>
      </c>
      <c r="D3004" s="41">
        <v>39629</v>
      </c>
      <c r="E3004" s="41">
        <v>39598</v>
      </c>
      <c r="F3004" s="41" t="s">
        <v>366</v>
      </c>
      <c r="G3004" s="41" t="s">
        <v>366</v>
      </c>
      <c r="H3004" s="41" t="s">
        <v>366</v>
      </c>
      <c r="I3004" s="41" t="s">
        <v>366</v>
      </c>
      <c r="J3004" s="41">
        <v>39526</v>
      </c>
    </row>
    <row r="3005" spans="1:10" x14ac:dyDescent="0.2">
      <c r="A3005" s="41">
        <v>39527</v>
      </c>
      <c r="B3005" s="41">
        <v>39533</v>
      </c>
      <c r="C3005" s="41">
        <v>39533</v>
      </c>
      <c r="D3005" s="41">
        <v>39629</v>
      </c>
      <c r="E3005" s="41">
        <v>39598</v>
      </c>
      <c r="F3005" s="41" t="s">
        <v>366</v>
      </c>
      <c r="G3005" s="41" t="s">
        <v>366</v>
      </c>
      <c r="H3005" s="41" t="s">
        <v>366</v>
      </c>
      <c r="I3005" s="41" t="s">
        <v>366</v>
      </c>
      <c r="J3005" s="41">
        <v>39527</v>
      </c>
    </row>
    <row r="3006" spans="1:10" x14ac:dyDescent="0.2">
      <c r="A3006" s="41">
        <v>39528</v>
      </c>
      <c r="B3006" s="41">
        <v>39535</v>
      </c>
      <c r="C3006" s="41">
        <v>39535</v>
      </c>
      <c r="D3006" s="41">
        <v>39629</v>
      </c>
      <c r="E3006" s="41">
        <v>39598</v>
      </c>
      <c r="F3006" s="41" t="s">
        <v>366</v>
      </c>
      <c r="G3006" s="41" t="s">
        <v>366</v>
      </c>
      <c r="H3006" s="41" t="s">
        <v>366</v>
      </c>
      <c r="I3006" s="41" t="s">
        <v>366</v>
      </c>
      <c r="J3006" s="41">
        <v>39528</v>
      </c>
    </row>
    <row r="3007" spans="1:10" x14ac:dyDescent="0.2">
      <c r="A3007" s="41">
        <v>39529</v>
      </c>
      <c r="B3007" s="41">
        <v>39536</v>
      </c>
      <c r="C3007" s="41">
        <v>39536</v>
      </c>
      <c r="D3007" s="41">
        <v>39629</v>
      </c>
      <c r="E3007" s="41">
        <v>39598</v>
      </c>
      <c r="F3007" s="41" t="s">
        <v>366</v>
      </c>
      <c r="G3007" s="41" t="s">
        <v>366</v>
      </c>
      <c r="H3007" s="41" t="s">
        <v>366</v>
      </c>
      <c r="I3007" s="41" t="s">
        <v>366</v>
      </c>
      <c r="J3007" s="41">
        <v>39529</v>
      </c>
    </row>
    <row r="3008" spans="1:10" x14ac:dyDescent="0.2">
      <c r="A3008" s="41">
        <v>39530</v>
      </c>
      <c r="B3008" s="41">
        <v>39537</v>
      </c>
      <c r="C3008" s="41">
        <v>39537</v>
      </c>
      <c r="D3008" s="41">
        <v>39629</v>
      </c>
      <c r="E3008" s="41">
        <v>39598</v>
      </c>
      <c r="F3008" s="41" t="s">
        <v>366</v>
      </c>
      <c r="G3008" s="41" t="s">
        <v>366</v>
      </c>
      <c r="H3008" s="41" t="s">
        <v>366</v>
      </c>
      <c r="I3008" s="41" t="s">
        <v>366</v>
      </c>
      <c r="J3008" s="41">
        <v>39530</v>
      </c>
    </row>
    <row r="3009" spans="1:10" x14ac:dyDescent="0.2">
      <c r="A3009" s="41">
        <v>39531</v>
      </c>
      <c r="B3009" s="41">
        <v>39540</v>
      </c>
      <c r="C3009" s="41">
        <v>39540</v>
      </c>
      <c r="D3009" s="41">
        <v>39629</v>
      </c>
      <c r="E3009" s="41">
        <v>39598</v>
      </c>
      <c r="F3009" s="41" t="s">
        <v>366</v>
      </c>
      <c r="G3009" s="41" t="s">
        <v>366</v>
      </c>
      <c r="H3009" s="41" t="s">
        <v>366</v>
      </c>
      <c r="I3009" s="41" t="s">
        <v>366</v>
      </c>
      <c r="J3009" s="41">
        <v>39531</v>
      </c>
    </row>
    <row r="3010" spans="1:10" x14ac:dyDescent="0.2">
      <c r="A3010" s="41">
        <v>39532</v>
      </c>
      <c r="B3010" s="41">
        <v>39541</v>
      </c>
      <c r="C3010" s="41">
        <v>39541</v>
      </c>
      <c r="D3010" s="41">
        <v>39629</v>
      </c>
      <c r="E3010" s="41">
        <v>39598</v>
      </c>
      <c r="F3010" s="41" t="s">
        <v>366</v>
      </c>
      <c r="G3010" s="41" t="s">
        <v>366</v>
      </c>
      <c r="H3010" s="41" t="s">
        <v>366</v>
      </c>
      <c r="I3010" s="41" t="s">
        <v>366</v>
      </c>
      <c r="J3010" s="41">
        <v>39532</v>
      </c>
    </row>
    <row r="3011" spans="1:10" x14ac:dyDescent="0.2">
      <c r="A3011" s="41">
        <v>39533</v>
      </c>
      <c r="B3011" s="41">
        <v>39542</v>
      </c>
      <c r="C3011" s="41">
        <v>39542</v>
      </c>
      <c r="D3011" s="41">
        <v>39629</v>
      </c>
      <c r="E3011" s="41">
        <v>39598</v>
      </c>
      <c r="F3011" s="41" t="s">
        <v>366</v>
      </c>
      <c r="G3011" s="41" t="s">
        <v>366</v>
      </c>
      <c r="H3011" s="41" t="s">
        <v>366</v>
      </c>
      <c r="I3011" s="41" t="s">
        <v>366</v>
      </c>
      <c r="J3011" s="41">
        <v>39533</v>
      </c>
    </row>
    <row r="3012" spans="1:10" x14ac:dyDescent="0.2">
      <c r="A3012" s="41">
        <v>39534</v>
      </c>
      <c r="B3012" s="41">
        <v>39544</v>
      </c>
      <c r="C3012" s="41">
        <v>39544</v>
      </c>
      <c r="D3012" s="41">
        <v>39629</v>
      </c>
      <c r="E3012" s="41">
        <v>39598</v>
      </c>
      <c r="F3012" s="41" t="s">
        <v>366</v>
      </c>
      <c r="G3012" s="41" t="s">
        <v>366</v>
      </c>
      <c r="H3012" s="41" t="s">
        <v>366</v>
      </c>
      <c r="I3012" s="41" t="s">
        <v>366</v>
      </c>
      <c r="J3012" s="41">
        <v>39534</v>
      </c>
    </row>
    <row r="3013" spans="1:10" x14ac:dyDescent="0.2">
      <c r="A3013" s="41">
        <v>39535</v>
      </c>
      <c r="B3013" s="41">
        <v>39545</v>
      </c>
      <c r="C3013" s="41">
        <v>39545</v>
      </c>
      <c r="D3013" s="41">
        <v>39629</v>
      </c>
      <c r="E3013" s="41">
        <v>39598</v>
      </c>
      <c r="F3013" s="41" t="s">
        <v>366</v>
      </c>
      <c r="G3013" s="41" t="s">
        <v>366</v>
      </c>
      <c r="H3013" s="41" t="s">
        <v>366</v>
      </c>
      <c r="I3013" s="41" t="s">
        <v>366</v>
      </c>
      <c r="J3013" s="41">
        <v>39535</v>
      </c>
    </row>
    <row r="3014" spans="1:10" x14ac:dyDescent="0.2">
      <c r="A3014" s="41">
        <v>39536</v>
      </c>
      <c r="B3014" s="41">
        <v>39546</v>
      </c>
      <c r="C3014" s="41">
        <v>39546</v>
      </c>
      <c r="D3014" s="41">
        <v>39629</v>
      </c>
      <c r="E3014" s="41">
        <v>39598</v>
      </c>
      <c r="F3014" s="41" t="s">
        <v>366</v>
      </c>
      <c r="G3014" s="41" t="s">
        <v>366</v>
      </c>
      <c r="H3014" s="41" t="s">
        <v>366</v>
      </c>
      <c r="I3014" s="41" t="s">
        <v>366</v>
      </c>
      <c r="J3014" s="41">
        <v>39536</v>
      </c>
    </row>
    <row r="3015" spans="1:10" x14ac:dyDescent="0.2">
      <c r="A3015" s="41">
        <v>39537</v>
      </c>
      <c r="B3015" s="41">
        <v>39548</v>
      </c>
      <c r="C3015" s="41">
        <v>39548</v>
      </c>
      <c r="D3015" s="41">
        <v>39629</v>
      </c>
      <c r="E3015" s="41">
        <v>39598</v>
      </c>
      <c r="F3015" s="41" t="s">
        <v>366</v>
      </c>
      <c r="G3015" s="41" t="s">
        <v>366</v>
      </c>
      <c r="H3015" s="41" t="s">
        <v>366</v>
      </c>
      <c r="I3015" s="41" t="s">
        <v>366</v>
      </c>
      <c r="J3015" s="41">
        <v>39537</v>
      </c>
    </row>
    <row r="3016" spans="1:10" x14ac:dyDescent="0.2">
      <c r="A3016" s="41">
        <v>39538</v>
      </c>
      <c r="B3016" s="40" t="s">
        <v>366</v>
      </c>
      <c r="C3016" s="41">
        <v>39548</v>
      </c>
      <c r="D3016" s="41">
        <v>39629</v>
      </c>
      <c r="E3016" s="41">
        <v>39598</v>
      </c>
      <c r="F3016" s="41" t="s">
        <v>366</v>
      </c>
      <c r="G3016" s="41" t="s">
        <v>366</v>
      </c>
      <c r="H3016" s="41" t="s">
        <v>366</v>
      </c>
      <c r="I3016" s="41" t="s">
        <v>366</v>
      </c>
      <c r="J3016" s="41">
        <v>39537</v>
      </c>
    </row>
    <row r="3017" spans="1:10" x14ac:dyDescent="0.2">
      <c r="A3017" s="41">
        <v>39539</v>
      </c>
      <c r="B3017" s="41">
        <v>39549</v>
      </c>
      <c r="C3017" s="41">
        <v>39549</v>
      </c>
      <c r="D3017" s="41">
        <v>39629</v>
      </c>
      <c r="E3017" s="41">
        <v>39598</v>
      </c>
      <c r="F3017" s="41" t="s">
        <v>366</v>
      </c>
      <c r="G3017" s="41" t="s">
        <v>366</v>
      </c>
      <c r="H3017" s="41" t="s">
        <v>366</v>
      </c>
      <c r="I3017" s="41" t="s">
        <v>366</v>
      </c>
      <c r="J3017" s="41">
        <v>39539</v>
      </c>
    </row>
    <row r="3018" spans="1:10" x14ac:dyDescent="0.2">
      <c r="A3018" s="41">
        <v>39540</v>
      </c>
      <c r="B3018" s="41">
        <v>39550</v>
      </c>
      <c r="C3018" s="41">
        <v>39550</v>
      </c>
      <c r="D3018" s="41">
        <v>39629</v>
      </c>
      <c r="E3018" s="41">
        <v>39598</v>
      </c>
      <c r="F3018" s="41" t="s">
        <v>366</v>
      </c>
      <c r="G3018" s="41" t="s">
        <v>366</v>
      </c>
      <c r="H3018" s="41" t="s">
        <v>366</v>
      </c>
      <c r="I3018" s="41" t="s">
        <v>366</v>
      </c>
      <c r="J3018" s="41">
        <v>39540</v>
      </c>
    </row>
    <row r="3019" spans="1:10" x14ac:dyDescent="0.2">
      <c r="A3019" s="41">
        <v>39541</v>
      </c>
      <c r="B3019" s="41">
        <v>39552</v>
      </c>
      <c r="C3019" s="41">
        <v>39552</v>
      </c>
      <c r="D3019" s="41">
        <v>39629</v>
      </c>
      <c r="E3019" s="41">
        <v>39598</v>
      </c>
      <c r="F3019" s="41" t="s">
        <v>366</v>
      </c>
      <c r="G3019" s="41" t="s">
        <v>366</v>
      </c>
      <c r="H3019" s="41" t="s">
        <v>366</v>
      </c>
      <c r="I3019" s="41" t="s">
        <v>366</v>
      </c>
      <c r="J3019" s="41">
        <v>39541</v>
      </c>
    </row>
    <row r="3020" spans="1:10" x14ac:dyDescent="0.2">
      <c r="A3020" s="41">
        <v>39542</v>
      </c>
      <c r="B3020" s="41">
        <v>39553</v>
      </c>
      <c r="C3020" s="41">
        <v>39553</v>
      </c>
      <c r="D3020" s="41">
        <v>39629</v>
      </c>
      <c r="E3020" s="41">
        <v>39598</v>
      </c>
      <c r="F3020" s="41" t="s">
        <v>366</v>
      </c>
      <c r="G3020" s="41" t="s">
        <v>366</v>
      </c>
      <c r="H3020" s="41" t="s">
        <v>366</v>
      </c>
      <c r="I3020" s="41" t="s">
        <v>366</v>
      </c>
      <c r="J3020" s="41">
        <v>39542</v>
      </c>
    </row>
    <row r="3021" spans="1:10" x14ac:dyDescent="0.2">
      <c r="A3021" s="41">
        <v>39543</v>
      </c>
      <c r="B3021" s="41">
        <v>39554</v>
      </c>
      <c r="C3021" s="41">
        <v>39554</v>
      </c>
      <c r="D3021" s="41">
        <v>39629</v>
      </c>
      <c r="E3021" s="41">
        <v>39598</v>
      </c>
      <c r="F3021" s="41" t="s">
        <v>366</v>
      </c>
      <c r="G3021" s="41" t="s">
        <v>366</v>
      </c>
      <c r="H3021" s="41" t="s">
        <v>366</v>
      </c>
      <c r="I3021" s="41" t="s">
        <v>366</v>
      </c>
      <c r="J3021" s="41">
        <v>39543</v>
      </c>
    </row>
    <row r="3022" spans="1:10" x14ac:dyDescent="0.2">
      <c r="A3022" s="41">
        <v>39544</v>
      </c>
      <c r="B3022" s="41">
        <v>39556</v>
      </c>
      <c r="C3022" s="41">
        <v>39556</v>
      </c>
      <c r="D3022" s="41">
        <v>39629</v>
      </c>
      <c r="E3022" s="41">
        <v>39598</v>
      </c>
      <c r="F3022" s="41" t="s">
        <v>366</v>
      </c>
      <c r="G3022" s="41" t="s">
        <v>366</v>
      </c>
      <c r="H3022" s="41" t="s">
        <v>366</v>
      </c>
      <c r="I3022" s="41" t="s">
        <v>366</v>
      </c>
      <c r="J3022" s="41">
        <v>39544</v>
      </c>
    </row>
    <row r="3023" spans="1:10" x14ac:dyDescent="0.2">
      <c r="A3023" s="41">
        <v>39545</v>
      </c>
      <c r="B3023" s="41">
        <v>39557</v>
      </c>
      <c r="C3023" s="41">
        <v>39557</v>
      </c>
      <c r="D3023" s="41">
        <v>39629</v>
      </c>
      <c r="E3023" s="41">
        <v>39598</v>
      </c>
      <c r="F3023" s="41" t="s">
        <v>366</v>
      </c>
      <c r="G3023" s="41" t="s">
        <v>366</v>
      </c>
      <c r="H3023" s="41" t="s">
        <v>366</v>
      </c>
      <c r="I3023" s="41" t="s">
        <v>366</v>
      </c>
      <c r="J3023" s="41">
        <v>39545</v>
      </c>
    </row>
    <row r="3024" spans="1:10" x14ac:dyDescent="0.2">
      <c r="A3024" s="41">
        <v>39546</v>
      </c>
      <c r="B3024" s="41">
        <v>39558</v>
      </c>
      <c r="C3024" s="41">
        <v>39558</v>
      </c>
      <c r="D3024" s="41">
        <v>39629</v>
      </c>
      <c r="E3024" s="41">
        <v>39598</v>
      </c>
      <c r="F3024" s="41" t="s">
        <v>366</v>
      </c>
      <c r="G3024" s="41" t="s">
        <v>366</v>
      </c>
      <c r="H3024" s="41" t="s">
        <v>366</v>
      </c>
      <c r="I3024" s="41" t="s">
        <v>366</v>
      </c>
      <c r="J3024" s="41">
        <v>39546</v>
      </c>
    </row>
    <row r="3025" spans="1:10" x14ac:dyDescent="0.2">
      <c r="A3025" s="41">
        <v>39547</v>
      </c>
      <c r="B3025" s="41">
        <v>39560</v>
      </c>
      <c r="C3025" s="41">
        <v>39560</v>
      </c>
      <c r="D3025" s="41">
        <v>39629</v>
      </c>
      <c r="E3025" s="41">
        <v>39598</v>
      </c>
      <c r="F3025" s="41" t="s">
        <v>366</v>
      </c>
      <c r="G3025" s="41" t="s">
        <v>366</v>
      </c>
      <c r="H3025" s="41" t="s">
        <v>366</v>
      </c>
      <c r="I3025" s="41" t="s">
        <v>366</v>
      </c>
      <c r="J3025" s="41">
        <v>39547</v>
      </c>
    </row>
    <row r="3026" spans="1:10" x14ac:dyDescent="0.2">
      <c r="A3026" s="41">
        <v>39548</v>
      </c>
      <c r="B3026" s="41">
        <v>39561</v>
      </c>
      <c r="C3026" s="41">
        <v>39561</v>
      </c>
      <c r="D3026" s="41">
        <v>39629</v>
      </c>
      <c r="E3026" s="41">
        <v>39598</v>
      </c>
      <c r="F3026" s="41" t="s">
        <v>366</v>
      </c>
      <c r="G3026" s="41" t="s">
        <v>366</v>
      </c>
      <c r="H3026" s="41" t="s">
        <v>366</v>
      </c>
      <c r="I3026" s="41" t="s">
        <v>366</v>
      </c>
      <c r="J3026" s="41">
        <v>39548</v>
      </c>
    </row>
    <row r="3027" spans="1:10" x14ac:dyDescent="0.2">
      <c r="A3027" s="41">
        <v>39549</v>
      </c>
      <c r="B3027" s="41">
        <v>39562</v>
      </c>
      <c r="C3027" s="41">
        <v>39562</v>
      </c>
      <c r="D3027" s="41">
        <v>39629</v>
      </c>
      <c r="E3027" s="41">
        <v>39598</v>
      </c>
      <c r="F3027" s="41" t="s">
        <v>366</v>
      </c>
      <c r="G3027" s="41" t="s">
        <v>366</v>
      </c>
      <c r="H3027" s="41" t="s">
        <v>366</v>
      </c>
      <c r="I3027" s="41" t="s">
        <v>366</v>
      </c>
      <c r="J3027" s="41">
        <v>39549</v>
      </c>
    </row>
    <row r="3028" spans="1:10" x14ac:dyDescent="0.2">
      <c r="A3028" s="41">
        <v>39550</v>
      </c>
      <c r="B3028" s="41">
        <v>39564</v>
      </c>
      <c r="C3028" s="41">
        <v>39564</v>
      </c>
      <c r="D3028" s="41">
        <v>39629</v>
      </c>
      <c r="E3028" s="41">
        <v>39598</v>
      </c>
      <c r="F3028" s="41" t="s">
        <v>366</v>
      </c>
      <c r="G3028" s="41" t="s">
        <v>366</v>
      </c>
      <c r="H3028" s="41" t="s">
        <v>366</v>
      </c>
      <c r="I3028" s="41" t="s">
        <v>366</v>
      </c>
      <c r="J3028" s="41">
        <v>39550</v>
      </c>
    </row>
    <row r="3029" spans="1:10" x14ac:dyDescent="0.2">
      <c r="A3029" s="41">
        <v>39551</v>
      </c>
      <c r="B3029" s="41">
        <v>39565</v>
      </c>
      <c r="C3029" s="41">
        <v>39565</v>
      </c>
      <c r="D3029" s="41">
        <v>39629</v>
      </c>
      <c r="E3029" s="41">
        <v>39598</v>
      </c>
      <c r="F3029" s="41" t="s">
        <v>366</v>
      </c>
      <c r="G3029" s="41" t="s">
        <v>366</v>
      </c>
      <c r="H3029" s="41" t="s">
        <v>366</v>
      </c>
      <c r="I3029" s="41" t="s">
        <v>366</v>
      </c>
      <c r="J3029" s="41">
        <v>39551</v>
      </c>
    </row>
    <row r="3030" spans="1:10" x14ac:dyDescent="0.2">
      <c r="A3030" s="41">
        <v>39552</v>
      </c>
      <c r="B3030" s="41">
        <v>39566</v>
      </c>
      <c r="C3030" s="41">
        <v>39566</v>
      </c>
      <c r="D3030" s="41">
        <v>39629</v>
      </c>
      <c r="E3030" s="41">
        <v>39598</v>
      </c>
      <c r="F3030" s="41" t="s">
        <v>366</v>
      </c>
      <c r="G3030" s="41" t="s">
        <v>366</v>
      </c>
      <c r="H3030" s="41" t="s">
        <v>366</v>
      </c>
      <c r="I3030" s="41" t="s">
        <v>366</v>
      </c>
      <c r="J3030" s="41">
        <v>39552</v>
      </c>
    </row>
    <row r="3031" spans="1:10" x14ac:dyDescent="0.2">
      <c r="A3031" s="41">
        <v>39553</v>
      </c>
      <c r="B3031" s="41">
        <v>39568</v>
      </c>
      <c r="C3031" s="41">
        <v>39568</v>
      </c>
      <c r="D3031" s="41">
        <v>39629</v>
      </c>
      <c r="E3031" s="41">
        <v>39598</v>
      </c>
      <c r="F3031" s="41" t="s">
        <v>366</v>
      </c>
      <c r="G3031" s="41" t="s">
        <v>366</v>
      </c>
      <c r="H3031" s="41" t="s">
        <v>366</v>
      </c>
      <c r="I3031" s="41" t="s">
        <v>366</v>
      </c>
      <c r="J3031" s="41">
        <v>39553</v>
      </c>
    </row>
    <row r="3032" spans="1:10" x14ac:dyDescent="0.2">
      <c r="A3032" s="41">
        <v>39554</v>
      </c>
      <c r="B3032" s="41">
        <v>39569</v>
      </c>
      <c r="C3032" s="41">
        <v>39569</v>
      </c>
      <c r="D3032" s="41">
        <v>39629</v>
      </c>
      <c r="E3032" s="41">
        <v>39598</v>
      </c>
      <c r="F3032" s="41" t="s">
        <v>366</v>
      </c>
      <c r="G3032" s="41" t="s">
        <v>366</v>
      </c>
      <c r="H3032" s="41" t="s">
        <v>366</v>
      </c>
      <c r="I3032" s="41" t="s">
        <v>366</v>
      </c>
      <c r="J3032" s="41">
        <v>39554</v>
      </c>
    </row>
    <row r="3033" spans="1:10" x14ac:dyDescent="0.2">
      <c r="A3033" s="41">
        <v>39555</v>
      </c>
      <c r="B3033" s="41">
        <v>39570</v>
      </c>
      <c r="C3033" s="41">
        <v>39570</v>
      </c>
      <c r="D3033" s="41">
        <v>39629</v>
      </c>
      <c r="E3033" s="41">
        <v>39598</v>
      </c>
      <c r="F3033" s="41" t="s">
        <v>366</v>
      </c>
      <c r="G3033" s="41" t="s">
        <v>366</v>
      </c>
      <c r="H3033" s="41" t="s">
        <v>366</v>
      </c>
      <c r="I3033" s="41" t="s">
        <v>366</v>
      </c>
      <c r="J3033" s="41">
        <v>39555</v>
      </c>
    </row>
    <row r="3034" spans="1:10" x14ac:dyDescent="0.2">
      <c r="A3034" s="41">
        <v>39556</v>
      </c>
      <c r="B3034" s="41">
        <v>39572</v>
      </c>
      <c r="C3034" s="41">
        <v>39572</v>
      </c>
      <c r="D3034" s="41">
        <v>39629</v>
      </c>
      <c r="E3034" s="41">
        <v>39598</v>
      </c>
      <c r="F3034" s="41" t="s">
        <v>366</v>
      </c>
      <c r="G3034" s="41" t="s">
        <v>366</v>
      </c>
      <c r="H3034" s="41" t="s">
        <v>366</v>
      </c>
      <c r="I3034" s="41" t="s">
        <v>366</v>
      </c>
      <c r="J3034" s="41">
        <v>39556</v>
      </c>
    </row>
    <row r="3035" spans="1:10" x14ac:dyDescent="0.2">
      <c r="A3035" s="41">
        <v>39557</v>
      </c>
      <c r="B3035" s="41">
        <v>39573</v>
      </c>
      <c r="C3035" s="41">
        <v>39573</v>
      </c>
      <c r="D3035" s="41">
        <v>39629</v>
      </c>
      <c r="E3035" s="41">
        <v>39598</v>
      </c>
      <c r="F3035" s="41" t="s">
        <v>366</v>
      </c>
      <c r="G3035" s="41" t="s">
        <v>366</v>
      </c>
      <c r="H3035" s="41" t="s">
        <v>366</v>
      </c>
      <c r="I3035" s="41" t="s">
        <v>366</v>
      </c>
      <c r="J3035" s="41">
        <v>39557</v>
      </c>
    </row>
    <row r="3036" spans="1:10" x14ac:dyDescent="0.2">
      <c r="A3036" s="41">
        <v>39558</v>
      </c>
      <c r="B3036" s="41">
        <v>39574</v>
      </c>
      <c r="C3036" s="41">
        <v>39574</v>
      </c>
      <c r="D3036" s="41">
        <v>39629</v>
      </c>
      <c r="E3036" s="41">
        <v>39598</v>
      </c>
      <c r="F3036" s="41" t="s">
        <v>366</v>
      </c>
      <c r="G3036" s="41" t="s">
        <v>366</v>
      </c>
      <c r="H3036" s="41" t="s">
        <v>366</v>
      </c>
      <c r="I3036" s="41" t="s">
        <v>366</v>
      </c>
      <c r="J3036" s="41">
        <v>39558</v>
      </c>
    </row>
    <row r="3037" spans="1:10" x14ac:dyDescent="0.2">
      <c r="A3037" s="41">
        <v>39559</v>
      </c>
      <c r="B3037" s="41">
        <v>39576</v>
      </c>
      <c r="C3037" s="41">
        <v>39576</v>
      </c>
      <c r="D3037" s="41">
        <v>39629</v>
      </c>
      <c r="E3037" s="41">
        <v>39598</v>
      </c>
      <c r="F3037" s="41" t="s">
        <v>366</v>
      </c>
      <c r="G3037" s="41" t="s">
        <v>366</v>
      </c>
      <c r="H3037" s="41" t="s">
        <v>366</v>
      </c>
      <c r="I3037" s="41" t="s">
        <v>366</v>
      </c>
      <c r="J3037" s="41">
        <v>39559</v>
      </c>
    </row>
    <row r="3038" spans="1:10" x14ac:dyDescent="0.2">
      <c r="A3038" s="41">
        <v>39560</v>
      </c>
      <c r="B3038" s="41">
        <v>39577</v>
      </c>
      <c r="C3038" s="41">
        <v>39577</v>
      </c>
      <c r="D3038" s="41">
        <v>39629</v>
      </c>
      <c r="E3038" s="41">
        <v>39598</v>
      </c>
      <c r="F3038" s="41" t="s">
        <v>366</v>
      </c>
      <c r="G3038" s="41" t="s">
        <v>366</v>
      </c>
      <c r="H3038" s="41" t="s">
        <v>366</v>
      </c>
      <c r="I3038" s="41" t="s">
        <v>366</v>
      </c>
      <c r="J3038" s="41">
        <v>39560</v>
      </c>
    </row>
    <row r="3039" spans="1:10" x14ac:dyDescent="0.2">
      <c r="A3039" s="41">
        <v>39561</v>
      </c>
      <c r="B3039" s="41">
        <v>39578</v>
      </c>
      <c r="C3039" s="41">
        <v>39578</v>
      </c>
      <c r="D3039" s="41">
        <v>39629</v>
      </c>
      <c r="E3039" s="41">
        <v>39598</v>
      </c>
      <c r="F3039" s="41" t="s">
        <v>366</v>
      </c>
      <c r="G3039" s="41" t="s">
        <v>366</v>
      </c>
      <c r="H3039" s="41" t="s">
        <v>366</v>
      </c>
      <c r="I3039" s="41" t="s">
        <v>366</v>
      </c>
      <c r="J3039" s="41">
        <v>39561</v>
      </c>
    </row>
    <row r="3040" spans="1:10" x14ac:dyDescent="0.2">
      <c r="A3040" s="41">
        <v>39562</v>
      </c>
      <c r="B3040" s="41">
        <v>39580</v>
      </c>
      <c r="C3040" s="41">
        <v>39580</v>
      </c>
      <c r="D3040" s="41">
        <v>39629</v>
      </c>
      <c r="E3040" s="41">
        <v>39598</v>
      </c>
      <c r="F3040" s="41" t="s">
        <v>366</v>
      </c>
      <c r="G3040" s="41" t="s">
        <v>366</v>
      </c>
      <c r="H3040" s="41" t="s">
        <v>366</v>
      </c>
      <c r="I3040" s="41" t="s">
        <v>366</v>
      </c>
      <c r="J3040" s="41">
        <v>39562</v>
      </c>
    </row>
    <row r="3041" spans="1:10" x14ac:dyDescent="0.2">
      <c r="A3041" s="41">
        <v>39563</v>
      </c>
      <c r="B3041" s="41">
        <v>39581</v>
      </c>
      <c r="C3041" s="41">
        <v>39581</v>
      </c>
      <c r="D3041" s="41">
        <v>39629</v>
      </c>
      <c r="E3041" s="41">
        <v>39598</v>
      </c>
      <c r="F3041" s="41" t="s">
        <v>366</v>
      </c>
      <c r="G3041" s="41" t="s">
        <v>366</v>
      </c>
      <c r="H3041" s="41" t="s">
        <v>366</v>
      </c>
      <c r="I3041" s="41" t="s">
        <v>366</v>
      </c>
      <c r="J3041" s="41">
        <v>39563</v>
      </c>
    </row>
    <row r="3042" spans="1:10" x14ac:dyDescent="0.2">
      <c r="A3042" s="41">
        <v>39564</v>
      </c>
      <c r="B3042" s="41">
        <v>39582</v>
      </c>
      <c r="C3042" s="41">
        <v>39582</v>
      </c>
      <c r="D3042" s="41">
        <v>39629</v>
      </c>
      <c r="E3042" s="41">
        <v>39598</v>
      </c>
      <c r="F3042" s="41" t="s">
        <v>366</v>
      </c>
      <c r="G3042" s="41" t="s">
        <v>366</v>
      </c>
      <c r="H3042" s="41" t="s">
        <v>366</v>
      </c>
      <c r="I3042" s="41" t="s">
        <v>366</v>
      </c>
      <c r="J3042" s="41">
        <v>39564</v>
      </c>
    </row>
    <row r="3043" spans="1:10" x14ac:dyDescent="0.2">
      <c r="A3043" s="41">
        <v>39565</v>
      </c>
      <c r="B3043" s="41">
        <v>39584</v>
      </c>
      <c r="C3043" s="41">
        <v>39584</v>
      </c>
      <c r="D3043" s="41">
        <v>39629</v>
      </c>
      <c r="E3043" s="41">
        <v>39598</v>
      </c>
      <c r="F3043" s="41" t="s">
        <v>366</v>
      </c>
      <c r="G3043" s="41" t="s">
        <v>366</v>
      </c>
      <c r="H3043" s="41" t="s">
        <v>366</v>
      </c>
      <c r="I3043" s="41" t="s">
        <v>366</v>
      </c>
      <c r="J3043" s="41">
        <v>39565</v>
      </c>
    </row>
    <row r="3044" spans="1:10" x14ac:dyDescent="0.2">
      <c r="A3044" s="41">
        <v>39566</v>
      </c>
      <c r="B3044" s="41">
        <v>39585</v>
      </c>
      <c r="C3044" s="41">
        <v>39585</v>
      </c>
      <c r="D3044" s="41">
        <v>39629</v>
      </c>
      <c r="E3044" s="41">
        <v>39598</v>
      </c>
      <c r="F3044" s="41" t="s">
        <v>366</v>
      </c>
      <c r="G3044" s="41" t="s">
        <v>366</v>
      </c>
      <c r="H3044" s="41" t="s">
        <v>366</v>
      </c>
      <c r="I3044" s="41" t="s">
        <v>366</v>
      </c>
      <c r="J3044" s="41">
        <v>39566</v>
      </c>
    </row>
    <row r="3045" spans="1:10" x14ac:dyDescent="0.2">
      <c r="A3045" s="41">
        <v>39567</v>
      </c>
      <c r="B3045" s="41">
        <v>39586</v>
      </c>
      <c r="C3045" s="41">
        <v>39586</v>
      </c>
      <c r="D3045" s="41">
        <v>39629</v>
      </c>
      <c r="E3045" s="41">
        <v>39598</v>
      </c>
      <c r="F3045" s="41" t="s">
        <v>366</v>
      </c>
      <c r="G3045" s="41" t="s">
        <v>366</v>
      </c>
      <c r="H3045" s="41" t="s">
        <v>366</v>
      </c>
      <c r="I3045" s="41" t="s">
        <v>366</v>
      </c>
      <c r="J3045" s="41">
        <v>39567</v>
      </c>
    </row>
    <row r="3046" spans="1:10" x14ac:dyDescent="0.2">
      <c r="A3046" s="41">
        <v>39568</v>
      </c>
      <c r="B3046" s="41">
        <v>39588</v>
      </c>
      <c r="C3046" s="41">
        <v>39588</v>
      </c>
      <c r="D3046" s="41">
        <v>39629</v>
      </c>
      <c r="E3046" s="41">
        <v>39598</v>
      </c>
      <c r="F3046" s="41" t="s">
        <v>366</v>
      </c>
      <c r="G3046" s="41" t="s">
        <v>366</v>
      </c>
      <c r="H3046" s="41" t="s">
        <v>366</v>
      </c>
      <c r="I3046" s="41" t="s">
        <v>366</v>
      </c>
      <c r="J3046" s="41">
        <v>39568</v>
      </c>
    </row>
    <row r="3047" spans="1:10" x14ac:dyDescent="0.2">
      <c r="A3047" s="41">
        <v>39569</v>
      </c>
      <c r="B3047" s="41">
        <v>39589</v>
      </c>
      <c r="C3047" s="41">
        <v>39589</v>
      </c>
      <c r="D3047" s="41">
        <v>39629</v>
      </c>
      <c r="E3047" s="41">
        <v>39598</v>
      </c>
      <c r="F3047" s="41" t="s">
        <v>366</v>
      </c>
      <c r="G3047" s="41" t="s">
        <v>366</v>
      </c>
      <c r="H3047" s="41" t="s">
        <v>366</v>
      </c>
      <c r="I3047" s="41" t="s">
        <v>366</v>
      </c>
      <c r="J3047" s="41">
        <v>39569</v>
      </c>
    </row>
    <row r="3048" spans="1:10" x14ac:dyDescent="0.2">
      <c r="A3048" s="41">
        <v>39570</v>
      </c>
      <c r="B3048" s="41">
        <v>39590</v>
      </c>
      <c r="C3048" s="41">
        <v>39590</v>
      </c>
      <c r="D3048" s="41">
        <v>39629</v>
      </c>
      <c r="E3048" s="41">
        <v>39598</v>
      </c>
      <c r="F3048" s="41" t="s">
        <v>366</v>
      </c>
      <c r="G3048" s="41" t="s">
        <v>366</v>
      </c>
      <c r="H3048" s="41" t="s">
        <v>366</v>
      </c>
      <c r="I3048" s="41" t="s">
        <v>366</v>
      </c>
      <c r="J3048" s="41">
        <v>39570</v>
      </c>
    </row>
    <row r="3049" spans="1:10" x14ac:dyDescent="0.2">
      <c r="A3049" s="41">
        <v>39571</v>
      </c>
      <c r="B3049" s="41">
        <v>39592</v>
      </c>
      <c r="C3049" s="41">
        <v>39592</v>
      </c>
      <c r="D3049" s="41">
        <v>39629</v>
      </c>
      <c r="E3049" s="41">
        <v>39598</v>
      </c>
      <c r="F3049" s="41" t="s">
        <v>366</v>
      </c>
      <c r="G3049" s="41" t="s">
        <v>366</v>
      </c>
      <c r="H3049" s="41" t="s">
        <v>366</v>
      </c>
      <c r="I3049" s="41" t="s">
        <v>366</v>
      </c>
      <c r="J3049" s="41">
        <v>39571</v>
      </c>
    </row>
    <row r="3050" spans="1:10" x14ac:dyDescent="0.2">
      <c r="A3050" s="41">
        <v>39572</v>
      </c>
      <c r="B3050" s="41">
        <v>39593</v>
      </c>
      <c r="C3050" s="41">
        <v>39593</v>
      </c>
      <c r="D3050" s="41">
        <v>39629</v>
      </c>
      <c r="E3050" s="41">
        <v>39598</v>
      </c>
      <c r="F3050" s="41" t="s">
        <v>366</v>
      </c>
      <c r="G3050" s="41" t="s">
        <v>366</v>
      </c>
      <c r="H3050" s="41" t="s">
        <v>366</v>
      </c>
      <c r="I3050" s="41" t="s">
        <v>366</v>
      </c>
      <c r="J3050" s="41">
        <v>39572</v>
      </c>
    </row>
    <row r="3051" spans="1:10" x14ac:dyDescent="0.2">
      <c r="A3051" s="41">
        <v>39573</v>
      </c>
      <c r="B3051" s="41">
        <v>39594</v>
      </c>
      <c r="C3051" s="41">
        <v>39594</v>
      </c>
      <c r="D3051" s="41">
        <v>39629</v>
      </c>
      <c r="E3051" s="41">
        <v>39598</v>
      </c>
      <c r="F3051" s="41" t="s">
        <v>366</v>
      </c>
      <c r="G3051" s="41" t="s">
        <v>366</v>
      </c>
      <c r="H3051" s="41" t="s">
        <v>366</v>
      </c>
      <c r="I3051" s="41" t="s">
        <v>366</v>
      </c>
      <c r="J3051" s="41">
        <v>39573</v>
      </c>
    </row>
    <row r="3052" spans="1:10" x14ac:dyDescent="0.2">
      <c r="A3052" s="41">
        <v>39574</v>
      </c>
      <c r="B3052" s="41">
        <v>39596</v>
      </c>
      <c r="C3052" s="41">
        <v>39596</v>
      </c>
      <c r="D3052" s="41">
        <v>39629</v>
      </c>
      <c r="E3052" s="41">
        <v>39598</v>
      </c>
      <c r="F3052" s="41" t="s">
        <v>366</v>
      </c>
      <c r="G3052" s="41" t="s">
        <v>366</v>
      </c>
      <c r="H3052" s="41" t="s">
        <v>366</v>
      </c>
      <c r="I3052" s="41" t="s">
        <v>366</v>
      </c>
      <c r="J3052" s="41">
        <v>39574</v>
      </c>
    </row>
    <row r="3053" spans="1:10" x14ac:dyDescent="0.2">
      <c r="A3053" s="41">
        <v>39575</v>
      </c>
      <c r="B3053" s="41">
        <v>39597</v>
      </c>
      <c r="C3053" s="41">
        <v>39597</v>
      </c>
      <c r="D3053" s="41">
        <v>39629</v>
      </c>
      <c r="E3053" s="41">
        <v>39598</v>
      </c>
      <c r="F3053" s="41" t="s">
        <v>366</v>
      </c>
      <c r="G3053" s="41" t="s">
        <v>366</v>
      </c>
      <c r="H3053" s="41" t="s">
        <v>366</v>
      </c>
      <c r="I3053" s="41" t="s">
        <v>366</v>
      </c>
      <c r="J3053" s="41">
        <v>39575</v>
      </c>
    </row>
    <row r="3054" spans="1:10" x14ac:dyDescent="0.2">
      <c r="A3054" s="41">
        <v>39576</v>
      </c>
      <c r="B3054" s="41">
        <v>39598</v>
      </c>
      <c r="C3054" s="41">
        <v>39598</v>
      </c>
      <c r="D3054" s="41">
        <v>39629</v>
      </c>
      <c r="E3054" s="41">
        <v>39598</v>
      </c>
      <c r="F3054" s="41" t="s">
        <v>366</v>
      </c>
      <c r="G3054" s="41" t="s">
        <v>366</v>
      </c>
      <c r="H3054" s="41" t="s">
        <v>366</v>
      </c>
      <c r="I3054" s="41" t="s">
        <v>366</v>
      </c>
      <c r="J3054" s="41">
        <v>39576</v>
      </c>
    </row>
    <row r="3055" spans="1:10" x14ac:dyDescent="0.2">
      <c r="A3055" s="41">
        <v>39577</v>
      </c>
      <c r="B3055" s="41">
        <v>39601</v>
      </c>
      <c r="C3055" s="41">
        <v>39601</v>
      </c>
      <c r="D3055" s="41">
        <v>39629</v>
      </c>
      <c r="E3055" s="41">
        <v>39598</v>
      </c>
      <c r="F3055" s="41" t="s">
        <v>366</v>
      </c>
      <c r="G3055" s="41" t="s">
        <v>366</v>
      </c>
      <c r="H3055" s="41" t="s">
        <v>366</v>
      </c>
      <c r="I3055" s="41" t="s">
        <v>366</v>
      </c>
      <c r="J3055" s="41">
        <v>39577</v>
      </c>
    </row>
    <row r="3056" spans="1:10" x14ac:dyDescent="0.2">
      <c r="A3056" s="41">
        <v>39578</v>
      </c>
      <c r="B3056" s="41">
        <v>39602</v>
      </c>
      <c r="C3056" s="41">
        <v>39602</v>
      </c>
      <c r="D3056" s="41">
        <v>39629</v>
      </c>
      <c r="E3056" s="41">
        <v>39598</v>
      </c>
      <c r="F3056" s="41" t="s">
        <v>366</v>
      </c>
      <c r="G3056" s="41" t="s">
        <v>366</v>
      </c>
      <c r="H3056" s="41" t="s">
        <v>366</v>
      </c>
      <c r="I3056" s="41" t="s">
        <v>366</v>
      </c>
      <c r="J3056" s="41">
        <v>39578</v>
      </c>
    </row>
    <row r="3057" spans="1:10" x14ac:dyDescent="0.2">
      <c r="A3057" s="41">
        <v>39579</v>
      </c>
      <c r="B3057" s="41">
        <v>39603</v>
      </c>
      <c r="C3057" s="41">
        <v>39603</v>
      </c>
      <c r="D3057" s="41">
        <v>39629</v>
      </c>
      <c r="E3057" s="41">
        <v>39598</v>
      </c>
      <c r="F3057" s="41" t="s">
        <v>366</v>
      </c>
      <c r="G3057" s="41" t="s">
        <v>366</v>
      </c>
      <c r="H3057" s="41" t="s">
        <v>366</v>
      </c>
      <c r="I3057" s="41" t="s">
        <v>366</v>
      </c>
      <c r="J3057" s="41">
        <v>39579</v>
      </c>
    </row>
    <row r="3058" spans="1:10" x14ac:dyDescent="0.2">
      <c r="A3058" s="41">
        <v>39580</v>
      </c>
      <c r="B3058" s="41">
        <v>39605</v>
      </c>
      <c r="C3058" s="41">
        <v>39605</v>
      </c>
      <c r="D3058" s="41">
        <v>39629</v>
      </c>
      <c r="E3058" s="41">
        <v>39598</v>
      </c>
      <c r="F3058" s="41" t="s">
        <v>366</v>
      </c>
      <c r="G3058" s="41" t="s">
        <v>366</v>
      </c>
      <c r="H3058" s="41" t="s">
        <v>366</v>
      </c>
      <c r="I3058" s="41" t="s">
        <v>366</v>
      </c>
      <c r="J3058" s="41">
        <v>39580</v>
      </c>
    </row>
    <row r="3059" spans="1:10" x14ac:dyDescent="0.2">
      <c r="A3059" s="41">
        <v>39581</v>
      </c>
      <c r="B3059" s="41">
        <v>39606</v>
      </c>
      <c r="C3059" s="41">
        <v>39606</v>
      </c>
      <c r="D3059" s="41">
        <v>39629</v>
      </c>
      <c r="E3059" s="41">
        <v>39598</v>
      </c>
      <c r="F3059" s="41" t="s">
        <v>366</v>
      </c>
      <c r="G3059" s="41" t="s">
        <v>366</v>
      </c>
      <c r="H3059" s="41" t="s">
        <v>366</v>
      </c>
      <c r="I3059" s="41" t="s">
        <v>366</v>
      </c>
      <c r="J3059" s="41">
        <v>39581</v>
      </c>
    </row>
    <row r="3060" spans="1:10" x14ac:dyDescent="0.2">
      <c r="A3060" s="41">
        <v>39582</v>
      </c>
      <c r="B3060" s="41">
        <v>39607</v>
      </c>
      <c r="C3060" s="41">
        <v>39607</v>
      </c>
      <c r="D3060" s="41">
        <v>39629</v>
      </c>
      <c r="E3060" s="41">
        <v>39598</v>
      </c>
      <c r="F3060" s="41" t="s">
        <v>366</v>
      </c>
      <c r="G3060" s="41" t="s">
        <v>366</v>
      </c>
      <c r="H3060" s="41" t="s">
        <v>366</v>
      </c>
      <c r="I3060" s="41" t="s">
        <v>366</v>
      </c>
      <c r="J3060" s="41">
        <v>39582</v>
      </c>
    </row>
    <row r="3061" spans="1:10" x14ac:dyDescent="0.2">
      <c r="A3061" s="41">
        <v>39583</v>
      </c>
      <c r="B3061" s="41">
        <v>39609</v>
      </c>
      <c r="C3061" s="41">
        <v>39609</v>
      </c>
      <c r="D3061" s="41">
        <v>39629</v>
      </c>
      <c r="E3061" s="41">
        <v>39598</v>
      </c>
      <c r="F3061" s="41" t="s">
        <v>366</v>
      </c>
      <c r="G3061" s="41" t="s">
        <v>366</v>
      </c>
      <c r="H3061" s="41" t="s">
        <v>366</v>
      </c>
      <c r="I3061" s="41" t="s">
        <v>366</v>
      </c>
      <c r="J3061" s="41">
        <v>39583</v>
      </c>
    </row>
    <row r="3062" spans="1:10" x14ac:dyDescent="0.2">
      <c r="A3062" s="41">
        <v>39584</v>
      </c>
      <c r="B3062" s="41">
        <v>39610</v>
      </c>
      <c r="C3062" s="41">
        <v>39610</v>
      </c>
      <c r="D3062" s="41">
        <v>39629</v>
      </c>
      <c r="E3062" s="41">
        <v>39598</v>
      </c>
      <c r="F3062" s="41" t="s">
        <v>366</v>
      </c>
      <c r="G3062" s="41" t="s">
        <v>366</v>
      </c>
      <c r="H3062" s="41" t="s">
        <v>366</v>
      </c>
      <c r="I3062" s="41" t="s">
        <v>366</v>
      </c>
      <c r="J3062" s="41">
        <v>39584</v>
      </c>
    </row>
    <row r="3063" spans="1:10" x14ac:dyDescent="0.2">
      <c r="A3063" s="41">
        <v>39585</v>
      </c>
      <c r="B3063" s="41">
        <v>39611</v>
      </c>
      <c r="C3063" s="41">
        <v>39611</v>
      </c>
      <c r="D3063" s="41">
        <v>39629</v>
      </c>
      <c r="E3063" s="41">
        <v>39598</v>
      </c>
      <c r="F3063" s="41" t="s">
        <v>366</v>
      </c>
      <c r="G3063" s="41" t="s">
        <v>366</v>
      </c>
      <c r="H3063" s="41" t="s">
        <v>366</v>
      </c>
      <c r="I3063" s="41" t="s">
        <v>366</v>
      </c>
      <c r="J3063" s="41">
        <v>39585</v>
      </c>
    </row>
    <row r="3064" spans="1:10" x14ac:dyDescent="0.2">
      <c r="A3064" s="41">
        <v>39586</v>
      </c>
      <c r="B3064" s="41">
        <v>39613</v>
      </c>
      <c r="C3064" s="41">
        <v>39613</v>
      </c>
      <c r="D3064" s="41">
        <v>39629</v>
      </c>
      <c r="E3064" s="41">
        <v>39598</v>
      </c>
      <c r="F3064" s="41" t="s">
        <v>366</v>
      </c>
      <c r="G3064" s="41" t="s">
        <v>366</v>
      </c>
      <c r="H3064" s="41" t="s">
        <v>366</v>
      </c>
      <c r="I3064" s="41" t="s">
        <v>366</v>
      </c>
      <c r="J3064" s="41">
        <v>39586</v>
      </c>
    </row>
    <row r="3065" spans="1:10" x14ac:dyDescent="0.2">
      <c r="A3065" s="41">
        <v>39587</v>
      </c>
      <c r="B3065" s="41">
        <v>39614</v>
      </c>
      <c r="C3065" s="41">
        <v>39614</v>
      </c>
      <c r="D3065" s="41">
        <v>39629</v>
      </c>
      <c r="E3065" s="41">
        <v>39598</v>
      </c>
      <c r="F3065" s="41" t="s">
        <v>366</v>
      </c>
      <c r="G3065" s="41" t="s">
        <v>366</v>
      </c>
      <c r="H3065" s="41" t="s">
        <v>366</v>
      </c>
      <c r="I3065" s="41" t="s">
        <v>366</v>
      </c>
      <c r="J3065" s="41">
        <v>39587</v>
      </c>
    </row>
    <row r="3066" spans="1:10" x14ac:dyDescent="0.2">
      <c r="A3066" s="41">
        <v>39588</v>
      </c>
      <c r="B3066" s="41">
        <v>39615</v>
      </c>
      <c r="C3066" s="41">
        <v>39615</v>
      </c>
      <c r="D3066" s="41">
        <v>39629</v>
      </c>
      <c r="E3066" s="41">
        <v>39598</v>
      </c>
      <c r="F3066" s="41" t="s">
        <v>366</v>
      </c>
      <c r="G3066" s="41" t="s">
        <v>366</v>
      </c>
      <c r="H3066" s="41" t="s">
        <v>366</v>
      </c>
      <c r="I3066" s="41" t="s">
        <v>366</v>
      </c>
      <c r="J3066" s="41">
        <v>39588</v>
      </c>
    </row>
    <row r="3067" spans="1:10" x14ac:dyDescent="0.2">
      <c r="A3067" s="41">
        <v>39589</v>
      </c>
      <c r="B3067" s="41">
        <v>39617</v>
      </c>
      <c r="C3067" s="41">
        <v>39617</v>
      </c>
      <c r="D3067" s="41">
        <v>39629</v>
      </c>
      <c r="E3067" s="41">
        <v>39598</v>
      </c>
      <c r="F3067" s="41" t="s">
        <v>366</v>
      </c>
      <c r="G3067" s="41" t="s">
        <v>366</v>
      </c>
      <c r="H3067" s="41" t="s">
        <v>366</v>
      </c>
      <c r="I3067" s="41" t="s">
        <v>366</v>
      </c>
      <c r="J3067" s="41">
        <v>39589</v>
      </c>
    </row>
    <row r="3068" spans="1:10" x14ac:dyDescent="0.2">
      <c r="A3068" s="41">
        <v>39590</v>
      </c>
      <c r="B3068" s="41">
        <v>39618</v>
      </c>
      <c r="C3068" s="41">
        <v>39618</v>
      </c>
      <c r="D3068" s="41">
        <v>39629</v>
      </c>
      <c r="E3068" s="41">
        <v>39598</v>
      </c>
      <c r="F3068" s="41" t="s">
        <v>366</v>
      </c>
      <c r="G3068" s="41" t="s">
        <v>366</v>
      </c>
      <c r="H3068" s="41" t="s">
        <v>366</v>
      </c>
      <c r="I3068" s="41" t="s">
        <v>366</v>
      </c>
      <c r="J3068" s="41">
        <v>39590</v>
      </c>
    </row>
    <row r="3069" spans="1:10" x14ac:dyDescent="0.2">
      <c r="A3069" s="41">
        <v>39591</v>
      </c>
      <c r="B3069" s="41">
        <v>39619</v>
      </c>
      <c r="C3069" s="41">
        <v>39619</v>
      </c>
      <c r="D3069" s="41">
        <v>39629</v>
      </c>
      <c r="E3069" s="41">
        <v>39598</v>
      </c>
      <c r="F3069" s="41" t="s">
        <v>366</v>
      </c>
      <c r="G3069" s="41" t="s">
        <v>366</v>
      </c>
      <c r="H3069" s="41" t="s">
        <v>366</v>
      </c>
      <c r="I3069" s="41" t="s">
        <v>366</v>
      </c>
      <c r="J3069" s="41">
        <v>39591</v>
      </c>
    </row>
    <row r="3070" spans="1:10" x14ac:dyDescent="0.2">
      <c r="A3070" s="41">
        <v>39592</v>
      </c>
      <c r="B3070" s="41">
        <v>39621</v>
      </c>
      <c r="C3070" s="41">
        <v>39621</v>
      </c>
      <c r="D3070" s="41">
        <v>39629</v>
      </c>
      <c r="E3070" s="41">
        <v>39598</v>
      </c>
      <c r="F3070" s="41" t="s">
        <v>366</v>
      </c>
      <c r="G3070" s="41" t="s">
        <v>366</v>
      </c>
      <c r="H3070" s="41" t="s">
        <v>366</v>
      </c>
      <c r="I3070" s="41" t="s">
        <v>366</v>
      </c>
      <c r="J3070" s="41">
        <v>39592</v>
      </c>
    </row>
    <row r="3071" spans="1:10" x14ac:dyDescent="0.2">
      <c r="A3071" s="41">
        <v>39593</v>
      </c>
      <c r="B3071" s="41">
        <v>39622</v>
      </c>
      <c r="C3071" s="41">
        <v>39622</v>
      </c>
      <c r="D3071" s="41">
        <v>39629</v>
      </c>
      <c r="E3071" s="41">
        <v>39598</v>
      </c>
      <c r="F3071" s="41" t="s">
        <v>366</v>
      </c>
      <c r="G3071" s="41" t="s">
        <v>366</v>
      </c>
      <c r="H3071" s="41" t="s">
        <v>366</v>
      </c>
      <c r="I3071" s="41" t="s">
        <v>366</v>
      </c>
      <c r="J3071" s="41">
        <v>39593</v>
      </c>
    </row>
    <row r="3072" spans="1:10" x14ac:dyDescent="0.2">
      <c r="A3072" s="41">
        <v>39594</v>
      </c>
      <c r="B3072" s="41">
        <v>39623</v>
      </c>
      <c r="C3072" s="41">
        <v>39623</v>
      </c>
      <c r="D3072" s="41">
        <v>39629</v>
      </c>
      <c r="E3072" s="41">
        <v>39598</v>
      </c>
      <c r="F3072" s="41" t="s">
        <v>366</v>
      </c>
      <c r="G3072" s="41" t="s">
        <v>366</v>
      </c>
      <c r="H3072" s="41" t="s">
        <v>366</v>
      </c>
      <c r="I3072" s="41" t="s">
        <v>366</v>
      </c>
      <c r="J3072" s="41">
        <v>39594</v>
      </c>
    </row>
    <row r="3073" spans="1:10" x14ac:dyDescent="0.2">
      <c r="A3073" s="41">
        <v>39595</v>
      </c>
      <c r="B3073" s="41">
        <v>39625</v>
      </c>
      <c r="C3073" s="41">
        <v>39625</v>
      </c>
      <c r="D3073" s="41">
        <v>39629</v>
      </c>
      <c r="E3073" s="41">
        <v>39598</v>
      </c>
      <c r="F3073" s="41" t="s">
        <v>366</v>
      </c>
      <c r="G3073" s="41" t="s">
        <v>366</v>
      </c>
      <c r="H3073" s="41" t="s">
        <v>366</v>
      </c>
      <c r="I3073" s="41" t="s">
        <v>366</v>
      </c>
      <c r="J3073" s="41">
        <v>39595</v>
      </c>
    </row>
    <row r="3074" spans="1:10" x14ac:dyDescent="0.2">
      <c r="A3074" s="41">
        <v>39596</v>
      </c>
      <c r="B3074" s="41">
        <v>39626</v>
      </c>
      <c r="C3074" s="41">
        <v>39626</v>
      </c>
      <c r="D3074" s="41">
        <v>39629</v>
      </c>
      <c r="E3074" s="41">
        <v>39598</v>
      </c>
      <c r="F3074" s="41" t="s">
        <v>366</v>
      </c>
      <c r="G3074" s="41" t="s">
        <v>366</v>
      </c>
      <c r="H3074" s="41" t="s">
        <v>366</v>
      </c>
      <c r="I3074" s="41" t="s">
        <v>366</v>
      </c>
      <c r="J3074" s="41">
        <v>39596</v>
      </c>
    </row>
    <row r="3075" spans="1:10" x14ac:dyDescent="0.2">
      <c r="A3075" s="41">
        <v>39597</v>
      </c>
      <c r="B3075" s="41">
        <v>39627</v>
      </c>
      <c r="C3075" s="41">
        <v>39627</v>
      </c>
      <c r="D3075" s="41">
        <v>39629</v>
      </c>
      <c r="E3075" s="41">
        <v>39598</v>
      </c>
      <c r="F3075" s="41" t="s">
        <v>366</v>
      </c>
      <c r="G3075" s="41" t="s">
        <v>366</v>
      </c>
      <c r="H3075" s="41" t="s">
        <v>366</v>
      </c>
      <c r="I3075" s="41" t="s">
        <v>366</v>
      </c>
      <c r="J3075" s="41">
        <v>39597</v>
      </c>
    </row>
    <row r="3076" spans="1:10" x14ac:dyDescent="0.2">
      <c r="A3076" s="41">
        <v>39598</v>
      </c>
      <c r="B3076" s="41">
        <v>39629</v>
      </c>
      <c r="C3076" s="41">
        <v>39629</v>
      </c>
      <c r="D3076" s="41">
        <v>39629</v>
      </c>
      <c r="E3076" s="41">
        <v>39598</v>
      </c>
      <c r="F3076" s="41" t="s">
        <v>366</v>
      </c>
      <c r="G3076" s="41">
        <v>39598</v>
      </c>
      <c r="H3076" s="41" t="s">
        <v>366</v>
      </c>
      <c r="I3076" s="41">
        <v>39598</v>
      </c>
      <c r="J3076" s="41">
        <v>39598</v>
      </c>
    </row>
    <row r="3077" spans="1:10" x14ac:dyDescent="0.2">
      <c r="A3077" s="41">
        <v>39599</v>
      </c>
      <c r="B3077" s="40" t="s">
        <v>366</v>
      </c>
      <c r="C3077" s="41">
        <v>39629</v>
      </c>
      <c r="D3077" s="41">
        <v>39629</v>
      </c>
      <c r="E3077" s="41">
        <v>39598</v>
      </c>
      <c r="F3077" s="41" t="s">
        <v>366</v>
      </c>
      <c r="G3077" s="41">
        <v>39598</v>
      </c>
      <c r="H3077" s="41" t="s">
        <v>366</v>
      </c>
      <c r="I3077" s="41">
        <v>39598</v>
      </c>
      <c r="J3077" s="41">
        <v>39598</v>
      </c>
    </row>
    <row r="3078" spans="1:10" x14ac:dyDescent="0.2">
      <c r="A3078" s="41">
        <v>39600</v>
      </c>
      <c r="B3078" s="41" t="s">
        <v>366</v>
      </c>
      <c r="C3078" s="41" t="s">
        <v>366</v>
      </c>
      <c r="D3078" s="41">
        <v>39629</v>
      </c>
      <c r="E3078" s="41" t="s">
        <v>366</v>
      </c>
      <c r="F3078" s="41" t="s">
        <v>366</v>
      </c>
      <c r="G3078" s="41" t="s">
        <v>366</v>
      </c>
      <c r="H3078" s="41" t="s">
        <v>366</v>
      </c>
      <c r="I3078" s="41" t="s">
        <v>366</v>
      </c>
      <c r="J3078" s="41">
        <v>39600</v>
      </c>
    </row>
    <row r="3079" spans="1:10" x14ac:dyDescent="0.2">
      <c r="A3079" s="41">
        <v>39601</v>
      </c>
      <c r="B3079" s="41" t="s">
        <v>366</v>
      </c>
      <c r="C3079" s="41" t="s">
        <v>366</v>
      </c>
      <c r="D3079" s="41">
        <v>39629</v>
      </c>
      <c r="E3079" s="41" t="s">
        <v>366</v>
      </c>
      <c r="F3079" s="41" t="s">
        <v>366</v>
      </c>
      <c r="G3079" s="41" t="s">
        <v>366</v>
      </c>
      <c r="H3079" s="41" t="s">
        <v>366</v>
      </c>
      <c r="I3079" s="41" t="s">
        <v>366</v>
      </c>
      <c r="J3079" s="41">
        <v>39601</v>
      </c>
    </row>
    <row r="3080" spans="1:10" x14ac:dyDescent="0.2">
      <c r="A3080" s="41">
        <v>39602</v>
      </c>
      <c r="B3080" s="41" t="s">
        <v>366</v>
      </c>
      <c r="C3080" s="41" t="s">
        <v>366</v>
      </c>
      <c r="D3080" s="41">
        <v>39629</v>
      </c>
      <c r="E3080" s="41" t="s">
        <v>366</v>
      </c>
      <c r="F3080" s="41" t="s">
        <v>366</v>
      </c>
      <c r="G3080" s="41" t="s">
        <v>366</v>
      </c>
      <c r="H3080" s="41" t="s">
        <v>366</v>
      </c>
      <c r="I3080" s="41" t="s">
        <v>366</v>
      </c>
      <c r="J3080" s="41">
        <v>39602</v>
      </c>
    </row>
    <row r="3081" spans="1:10" x14ac:dyDescent="0.2">
      <c r="A3081" s="41">
        <v>39603</v>
      </c>
      <c r="B3081" s="41" t="s">
        <v>366</v>
      </c>
      <c r="C3081" s="41" t="s">
        <v>366</v>
      </c>
      <c r="D3081" s="41">
        <v>39629</v>
      </c>
      <c r="E3081" s="41" t="s">
        <v>366</v>
      </c>
      <c r="F3081" s="41" t="s">
        <v>366</v>
      </c>
      <c r="G3081" s="41" t="s">
        <v>366</v>
      </c>
      <c r="H3081" s="41" t="s">
        <v>366</v>
      </c>
      <c r="I3081" s="41" t="s">
        <v>366</v>
      </c>
      <c r="J3081" s="41">
        <v>39603</v>
      </c>
    </row>
    <row r="3082" spans="1:10" x14ac:dyDescent="0.2">
      <c r="A3082" s="41">
        <v>39604</v>
      </c>
      <c r="B3082" s="41" t="s">
        <v>366</v>
      </c>
      <c r="C3082" s="41" t="s">
        <v>366</v>
      </c>
      <c r="D3082" s="41">
        <v>39629</v>
      </c>
      <c r="E3082" s="41" t="s">
        <v>366</v>
      </c>
      <c r="F3082" s="41" t="s">
        <v>366</v>
      </c>
      <c r="G3082" s="41" t="s">
        <v>366</v>
      </c>
      <c r="H3082" s="41" t="s">
        <v>366</v>
      </c>
      <c r="I3082" s="41" t="s">
        <v>366</v>
      </c>
      <c r="J3082" s="41">
        <v>39604</v>
      </c>
    </row>
    <row r="3083" spans="1:10" x14ac:dyDescent="0.2">
      <c r="A3083" s="41">
        <v>39605</v>
      </c>
      <c r="B3083" s="41" t="s">
        <v>366</v>
      </c>
      <c r="C3083" s="41" t="s">
        <v>366</v>
      </c>
      <c r="D3083" s="41">
        <v>39629</v>
      </c>
      <c r="E3083" s="41" t="s">
        <v>366</v>
      </c>
      <c r="F3083" s="41" t="s">
        <v>366</v>
      </c>
      <c r="G3083" s="41" t="s">
        <v>366</v>
      </c>
      <c r="H3083" s="41" t="s">
        <v>366</v>
      </c>
      <c r="I3083" s="41" t="s">
        <v>366</v>
      </c>
      <c r="J3083" s="41">
        <v>39605</v>
      </c>
    </row>
    <row r="3084" spans="1:10" x14ac:dyDescent="0.2">
      <c r="A3084" s="41">
        <v>39606</v>
      </c>
      <c r="B3084" s="41" t="s">
        <v>366</v>
      </c>
      <c r="C3084" s="41" t="s">
        <v>366</v>
      </c>
      <c r="D3084" s="41">
        <v>39629</v>
      </c>
      <c r="E3084" s="41" t="s">
        <v>366</v>
      </c>
      <c r="F3084" s="41" t="s">
        <v>366</v>
      </c>
      <c r="G3084" s="41" t="s">
        <v>366</v>
      </c>
      <c r="H3084" s="41" t="s">
        <v>366</v>
      </c>
      <c r="I3084" s="41" t="s">
        <v>366</v>
      </c>
      <c r="J3084" s="41">
        <v>39606</v>
      </c>
    </row>
    <row r="3085" spans="1:10" x14ac:dyDescent="0.2">
      <c r="A3085" s="41">
        <v>39607</v>
      </c>
      <c r="B3085" s="41" t="s">
        <v>366</v>
      </c>
      <c r="C3085" s="41" t="s">
        <v>366</v>
      </c>
      <c r="D3085" s="41">
        <v>39629</v>
      </c>
      <c r="E3085" s="41" t="s">
        <v>366</v>
      </c>
      <c r="F3085" s="41" t="s">
        <v>366</v>
      </c>
      <c r="G3085" s="41" t="s">
        <v>366</v>
      </c>
      <c r="H3085" s="41" t="s">
        <v>366</v>
      </c>
      <c r="I3085" s="41" t="s">
        <v>366</v>
      </c>
      <c r="J3085" s="41">
        <v>39607</v>
      </c>
    </row>
    <row r="3086" spans="1:10" x14ac:dyDescent="0.2">
      <c r="A3086" s="41">
        <v>39608</v>
      </c>
      <c r="B3086" s="41" t="s">
        <v>366</v>
      </c>
      <c r="C3086" s="41" t="s">
        <v>366</v>
      </c>
      <c r="D3086" s="41">
        <v>39629</v>
      </c>
      <c r="E3086" s="41" t="s">
        <v>366</v>
      </c>
      <c r="F3086" s="41" t="s">
        <v>366</v>
      </c>
      <c r="G3086" s="41" t="s">
        <v>366</v>
      </c>
      <c r="H3086" s="41" t="s">
        <v>366</v>
      </c>
      <c r="I3086" s="41" t="s">
        <v>366</v>
      </c>
      <c r="J3086" s="41">
        <v>39608</v>
      </c>
    </row>
    <row r="3087" spans="1:10" x14ac:dyDescent="0.2">
      <c r="A3087" s="41">
        <v>39609</v>
      </c>
      <c r="B3087" s="41" t="s">
        <v>366</v>
      </c>
      <c r="C3087" s="41" t="s">
        <v>366</v>
      </c>
      <c r="D3087" s="41">
        <v>39629</v>
      </c>
      <c r="E3087" s="41" t="s">
        <v>366</v>
      </c>
      <c r="F3087" s="41" t="s">
        <v>366</v>
      </c>
      <c r="G3087" s="41" t="s">
        <v>366</v>
      </c>
      <c r="H3087" s="41" t="s">
        <v>366</v>
      </c>
      <c r="I3087" s="41" t="s">
        <v>366</v>
      </c>
      <c r="J3087" s="41">
        <v>39609</v>
      </c>
    </row>
    <row r="3088" spans="1:10" x14ac:dyDescent="0.2">
      <c r="A3088" s="41">
        <v>39610</v>
      </c>
      <c r="B3088" s="41" t="s">
        <v>366</v>
      </c>
      <c r="C3088" s="41" t="s">
        <v>366</v>
      </c>
      <c r="D3088" s="41">
        <v>39629</v>
      </c>
      <c r="E3088" s="41" t="s">
        <v>366</v>
      </c>
      <c r="F3088" s="41" t="s">
        <v>366</v>
      </c>
      <c r="G3088" s="41" t="s">
        <v>366</v>
      </c>
      <c r="H3088" s="41" t="s">
        <v>366</v>
      </c>
      <c r="I3088" s="41" t="s">
        <v>366</v>
      </c>
      <c r="J3088" s="41">
        <v>39610</v>
      </c>
    </row>
    <row r="3089" spans="1:10" x14ac:dyDescent="0.2">
      <c r="A3089" s="41">
        <v>39611</v>
      </c>
      <c r="B3089" s="41" t="s">
        <v>366</v>
      </c>
      <c r="C3089" s="41" t="s">
        <v>366</v>
      </c>
      <c r="D3089" s="41">
        <v>39629</v>
      </c>
      <c r="E3089" s="41" t="s">
        <v>366</v>
      </c>
      <c r="F3089" s="41" t="s">
        <v>366</v>
      </c>
      <c r="G3089" s="41" t="s">
        <v>366</v>
      </c>
      <c r="H3089" s="41" t="s">
        <v>366</v>
      </c>
      <c r="I3089" s="41" t="s">
        <v>366</v>
      </c>
      <c r="J3089" s="41">
        <v>39611</v>
      </c>
    </row>
    <row r="3090" spans="1:10" x14ac:dyDescent="0.2">
      <c r="A3090" s="41">
        <v>39612</v>
      </c>
      <c r="B3090" s="41" t="s">
        <v>366</v>
      </c>
      <c r="C3090" s="41" t="s">
        <v>366</v>
      </c>
      <c r="D3090" s="41">
        <v>39629</v>
      </c>
      <c r="E3090" s="41" t="s">
        <v>366</v>
      </c>
      <c r="F3090" s="41" t="s">
        <v>366</v>
      </c>
      <c r="G3090" s="41" t="s">
        <v>366</v>
      </c>
      <c r="H3090" s="41" t="s">
        <v>366</v>
      </c>
      <c r="I3090" s="41" t="s">
        <v>366</v>
      </c>
      <c r="J3090" s="41">
        <v>39612</v>
      </c>
    </row>
    <row r="3091" spans="1:10" x14ac:dyDescent="0.2">
      <c r="A3091" s="41">
        <v>39613</v>
      </c>
      <c r="B3091" s="41" t="s">
        <v>366</v>
      </c>
      <c r="C3091" s="41" t="s">
        <v>366</v>
      </c>
      <c r="D3091" s="41">
        <v>39629</v>
      </c>
      <c r="E3091" s="41" t="s">
        <v>366</v>
      </c>
      <c r="F3091" s="41" t="s">
        <v>366</v>
      </c>
      <c r="G3091" s="41" t="s">
        <v>366</v>
      </c>
      <c r="H3091" s="41" t="s">
        <v>366</v>
      </c>
      <c r="I3091" s="41" t="s">
        <v>366</v>
      </c>
      <c r="J3091" s="41">
        <v>39613</v>
      </c>
    </row>
    <row r="3092" spans="1:10" x14ac:dyDescent="0.2">
      <c r="A3092" s="41">
        <v>39614</v>
      </c>
      <c r="B3092" s="41" t="s">
        <v>366</v>
      </c>
      <c r="C3092" s="41" t="s">
        <v>366</v>
      </c>
      <c r="D3092" s="41">
        <v>39629</v>
      </c>
      <c r="E3092" s="41" t="s">
        <v>366</v>
      </c>
      <c r="F3092" s="41" t="s">
        <v>366</v>
      </c>
      <c r="G3092" s="41" t="s">
        <v>366</v>
      </c>
      <c r="H3092" s="41" t="s">
        <v>366</v>
      </c>
      <c r="I3092" s="41" t="s">
        <v>366</v>
      </c>
      <c r="J3092" s="41">
        <v>39614</v>
      </c>
    </row>
    <row r="3093" spans="1:10" x14ac:dyDescent="0.2">
      <c r="A3093" s="41">
        <v>39615</v>
      </c>
      <c r="B3093" s="41" t="s">
        <v>366</v>
      </c>
      <c r="C3093" s="41" t="s">
        <v>366</v>
      </c>
      <c r="D3093" s="41">
        <v>39629</v>
      </c>
      <c r="E3093" s="41" t="s">
        <v>366</v>
      </c>
      <c r="F3093" s="41" t="s">
        <v>366</v>
      </c>
      <c r="G3093" s="41" t="s">
        <v>366</v>
      </c>
      <c r="H3093" s="41" t="s">
        <v>366</v>
      </c>
      <c r="I3093" s="41" t="s">
        <v>366</v>
      </c>
      <c r="J3093" s="41">
        <v>39615</v>
      </c>
    </row>
    <row r="3094" spans="1:10" x14ac:dyDescent="0.2">
      <c r="A3094" s="41">
        <v>39616</v>
      </c>
      <c r="B3094" s="41" t="s">
        <v>366</v>
      </c>
      <c r="C3094" s="41" t="s">
        <v>366</v>
      </c>
      <c r="D3094" s="41">
        <v>39629</v>
      </c>
      <c r="E3094" s="41" t="s">
        <v>366</v>
      </c>
      <c r="F3094" s="41" t="s">
        <v>366</v>
      </c>
      <c r="G3094" s="41" t="s">
        <v>366</v>
      </c>
      <c r="H3094" s="41" t="s">
        <v>366</v>
      </c>
      <c r="I3094" s="41" t="s">
        <v>366</v>
      </c>
      <c r="J3094" s="41">
        <v>39616</v>
      </c>
    </row>
    <row r="3095" spans="1:10" x14ac:dyDescent="0.2">
      <c r="A3095" s="41">
        <v>39617</v>
      </c>
      <c r="B3095" s="41" t="s">
        <v>366</v>
      </c>
      <c r="C3095" s="41" t="s">
        <v>366</v>
      </c>
      <c r="D3095" s="41">
        <v>39629</v>
      </c>
      <c r="E3095" s="41" t="s">
        <v>366</v>
      </c>
      <c r="F3095" s="41" t="s">
        <v>366</v>
      </c>
      <c r="G3095" s="41" t="s">
        <v>366</v>
      </c>
      <c r="H3095" s="41" t="s">
        <v>366</v>
      </c>
      <c r="I3095" s="41" t="s">
        <v>366</v>
      </c>
      <c r="J3095" s="41">
        <v>39617</v>
      </c>
    </row>
    <row r="3096" spans="1:10" x14ac:dyDescent="0.2">
      <c r="A3096" s="41">
        <v>39618</v>
      </c>
      <c r="B3096" s="41" t="s">
        <v>366</v>
      </c>
      <c r="C3096" s="41" t="s">
        <v>366</v>
      </c>
      <c r="D3096" s="41">
        <v>39629</v>
      </c>
      <c r="E3096" s="41" t="s">
        <v>366</v>
      </c>
      <c r="F3096" s="41" t="s">
        <v>366</v>
      </c>
      <c r="G3096" s="41" t="s">
        <v>366</v>
      </c>
      <c r="H3096" s="41" t="s">
        <v>366</v>
      </c>
      <c r="I3096" s="41" t="s">
        <v>366</v>
      </c>
      <c r="J3096" s="41">
        <v>39618</v>
      </c>
    </row>
    <row r="3097" spans="1:10" x14ac:dyDescent="0.2">
      <c r="A3097" s="41">
        <v>39619</v>
      </c>
      <c r="B3097" s="41" t="s">
        <v>366</v>
      </c>
      <c r="C3097" s="41" t="s">
        <v>366</v>
      </c>
      <c r="D3097" s="41">
        <v>39629</v>
      </c>
      <c r="E3097" s="41" t="s">
        <v>366</v>
      </c>
      <c r="F3097" s="41" t="s">
        <v>366</v>
      </c>
      <c r="G3097" s="41" t="s">
        <v>366</v>
      </c>
      <c r="H3097" s="41" t="s">
        <v>366</v>
      </c>
      <c r="I3097" s="41" t="s">
        <v>366</v>
      </c>
      <c r="J3097" s="41">
        <v>39619</v>
      </c>
    </row>
    <row r="3098" spans="1:10" x14ac:dyDescent="0.2">
      <c r="A3098" s="41">
        <v>39620</v>
      </c>
      <c r="B3098" s="41" t="s">
        <v>366</v>
      </c>
      <c r="C3098" s="41" t="s">
        <v>366</v>
      </c>
      <c r="D3098" s="41">
        <v>39629</v>
      </c>
      <c r="E3098" s="41" t="s">
        <v>366</v>
      </c>
      <c r="F3098" s="41" t="s">
        <v>366</v>
      </c>
      <c r="G3098" s="41" t="s">
        <v>366</v>
      </c>
      <c r="H3098" s="41" t="s">
        <v>366</v>
      </c>
      <c r="I3098" s="41" t="s">
        <v>366</v>
      </c>
      <c r="J3098" s="41">
        <v>39620</v>
      </c>
    </row>
    <row r="3099" spans="1:10" x14ac:dyDescent="0.2">
      <c r="A3099" s="41">
        <v>39621</v>
      </c>
      <c r="B3099" s="41" t="s">
        <v>366</v>
      </c>
      <c r="C3099" s="41" t="s">
        <v>366</v>
      </c>
      <c r="D3099" s="41">
        <v>39629</v>
      </c>
      <c r="E3099" s="41" t="s">
        <v>366</v>
      </c>
      <c r="F3099" s="41" t="s">
        <v>366</v>
      </c>
      <c r="G3099" s="41" t="s">
        <v>366</v>
      </c>
      <c r="H3099" s="41" t="s">
        <v>366</v>
      </c>
      <c r="I3099" s="41" t="s">
        <v>366</v>
      </c>
      <c r="J3099" s="41">
        <v>39621</v>
      </c>
    </row>
    <row r="3100" spans="1:10" x14ac:dyDescent="0.2">
      <c r="A3100" s="41">
        <v>39622</v>
      </c>
      <c r="B3100" s="41" t="s">
        <v>366</v>
      </c>
      <c r="C3100" s="41" t="s">
        <v>366</v>
      </c>
      <c r="D3100" s="41">
        <v>39629</v>
      </c>
      <c r="E3100" s="41" t="s">
        <v>366</v>
      </c>
      <c r="F3100" s="41" t="s">
        <v>366</v>
      </c>
      <c r="G3100" s="41" t="s">
        <v>366</v>
      </c>
      <c r="H3100" s="41" t="s">
        <v>366</v>
      </c>
      <c r="I3100" s="41" t="s">
        <v>366</v>
      </c>
      <c r="J3100" s="41">
        <v>39622</v>
      </c>
    </row>
    <row r="3101" spans="1:10" x14ac:dyDescent="0.2">
      <c r="A3101" s="41">
        <v>39623</v>
      </c>
      <c r="B3101" s="41" t="s">
        <v>366</v>
      </c>
      <c r="C3101" s="41" t="s">
        <v>366</v>
      </c>
      <c r="D3101" s="41">
        <v>39629</v>
      </c>
      <c r="E3101" s="41" t="s">
        <v>366</v>
      </c>
      <c r="F3101" s="41" t="s">
        <v>366</v>
      </c>
      <c r="G3101" s="41" t="s">
        <v>366</v>
      </c>
      <c r="H3101" s="41" t="s">
        <v>366</v>
      </c>
      <c r="I3101" s="41" t="s">
        <v>366</v>
      </c>
      <c r="J3101" s="41">
        <v>39623</v>
      </c>
    </row>
    <row r="3102" spans="1:10" x14ac:dyDescent="0.2">
      <c r="A3102" s="41">
        <v>39624</v>
      </c>
      <c r="B3102" s="41" t="s">
        <v>366</v>
      </c>
      <c r="C3102" s="41" t="s">
        <v>366</v>
      </c>
      <c r="D3102" s="41">
        <v>39629</v>
      </c>
      <c r="E3102" s="41" t="s">
        <v>366</v>
      </c>
      <c r="F3102" s="41" t="s">
        <v>366</v>
      </c>
      <c r="G3102" s="41" t="s">
        <v>366</v>
      </c>
      <c r="H3102" s="41" t="s">
        <v>366</v>
      </c>
      <c r="I3102" s="41" t="s">
        <v>366</v>
      </c>
      <c r="J3102" s="41">
        <v>39624</v>
      </c>
    </row>
    <row r="3103" spans="1:10" x14ac:dyDescent="0.2">
      <c r="A3103" s="41">
        <v>39625</v>
      </c>
      <c r="B3103" s="41" t="s">
        <v>366</v>
      </c>
      <c r="C3103" s="41" t="s">
        <v>366</v>
      </c>
      <c r="D3103" s="41">
        <v>39629</v>
      </c>
      <c r="E3103" s="41" t="s">
        <v>366</v>
      </c>
      <c r="F3103" s="41" t="s">
        <v>366</v>
      </c>
      <c r="G3103" s="41" t="s">
        <v>366</v>
      </c>
      <c r="H3103" s="41" t="s">
        <v>366</v>
      </c>
      <c r="I3103" s="41" t="s">
        <v>366</v>
      </c>
      <c r="J3103" s="41">
        <v>39625</v>
      </c>
    </row>
    <row r="3104" spans="1:10" x14ac:dyDescent="0.2">
      <c r="A3104" s="41">
        <v>39626</v>
      </c>
      <c r="B3104" s="41" t="s">
        <v>366</v>
      </c>
      <c r="C3104" s="41" t="s">
        <v>366</v>
      </c>
      <c r="D3104" s="41">
        <v>39629</v>
      </c>
      <c r="E3104" s="41" t="s">
        <v>366</v>
      </c>
      <c r="F3104" s="41" t="s">
        <v>366</v>
      </c>
      <c r="G3104" s="41" t="s">
        <v>366</v>
      </c>
      <c r="H3104" s="41" t="s">
        <v>366</v>
      </c>
      <c r="I3104" s="41" t="s">
        <v>366</v>
      </c>
      <c r="J3104" s="41">
        <v>39626</v>
      </c>
    </row>
    <row r="3105" spans="1:10" x14ac:dyDescent="0.2">
      <c r="A3105" s="41">
        <v>39627</v>
      </c>
      <c r="B3105" s="41" t="s">
        <v>366</v>
      </c>
      <c r="C3105" s="41" t="s">
        <v>366</v>
      </c>
      <c r="D3105" s="41">
        <v>39629</v>
      </c>
      <c r="E3105" s="41" t="s">
        <v>366</v>
      </c>
      <c r="F3105" s="41" t="s">
        <v>366</v>
      </c>
      <c r="G3105" s="41" t="s">
        <v>366</v>
      </c>
      <c r="H3105" s="41" t="s">
        <v>366</v>
      </c>
      <c r="I3105" s="41" t="s">
        <v>366</v>
      </c>
      <c r="J3105" s="41">
        <v>39627</v>
      </c>
    </row>
    <row r="3106" spans="1:10" x14ac:dyDescent="0.2">
      <c r="A3106" s="41">
        <v>39628</v>
      </c>
      <c r="B3106" s="41" t="s">
        <v>366</v>
      </c>
      <c r="C3106" s="41" t="s">
        <v>366</v>
      </c>
      <c r="D3106" s="41">
        <v>39629</v>
      </c>
      <c r="E3106" s="41" t="s">
        <v>366</v>
      </c>
      <c r="F3106" s="41" t="s">
        <v>366</v>
      </c>
      <c r="G3106" s="41" t="s">
        <v>366</v>
      </c>
      <c r="H3106" s="41" t="s">
        <v>366</v>
      </c>
      <c r="I3106" s="41" t="s">
        <v>366</v>
      </c>
      <c r="J3106" s="41">
        <v>39628</v>
      </c>
    </row>
    <row r="3107" spans="1:10" x14ac:dyDescent="0.2">
      <c r="A3107" s="41">
        <v>39629</v>
      </c>
      <c r="B3107" s="41" t="s">
        <v>366</v>
      </c>
      <c r="C3107" s="41" t="s">
        <v>366</v>
      </c>
      <c r="D3107" s="41">
        <v>39629</v>
      </c>
      <c r="E3107" s="41" t="s">
        <v>366</v>
      </c>
      <c r="F3107" s="41" t="s">
        <v>366</v>
      </c>
      <c r="G3107" s="41" t="s">
        <v>366</v>
      </c>
      <c r="H3107" s="41" t="s">
        <v>366</v>
      </c>
      <c r="I3107" s="41" t="s">
        <v>366</v>
      </c>
      <c r="J3107" s="41">
        <v>39629</v>
      </c>
    </row>
    <row r="3108" spans="1:10" x14ac:dyDescent="0.2">
      <c r="A3108" s="41">
        <v>39630</v>
      </c>
      <c r="B3108" s="41" t="s">
        <v>366</v>
      </c>
      <c r="C3108" s="41" t="s">
        <v>366</v>
      </c>
      <c r="D3108" s="41">
        <v>39994</v>
      </c>
      <c r="E3108" s="41" t="s">
        <v>366</v>
      </c>
      <c r="F3108" s="41" t="s">
        <v>366</v>
      </c>
      <c r="G3108" s="41" t="s">
        <v>366</v>
      </c>
      <c r="H3108" s="41" t="s">
        <v>366</v>
      </c>
      <c r="I3108" s="41" t="s">
        <v>366</v>
      </c>
      <c r="J3108" s="41">
        <v>39630</v>
      </c>
    </row>
    <row r="3109" spans="1:10" x14ac:dyDescent="0.2">
      <c r="A3109" s="41">
        <v>39631</v>
      </c>
      <c r="B3109" s="41" t="s">
        <v>366</v>
      </c>
      <c r="C3109" s="41" t="s">
        <v>366</v>
      </c>
      <c r="D3109" s="41">
        <v>39994</v>
      </c>
      <c r="E3109" s="41" t="s">
        <v>366</v>
      </c>
      <c r="F3109" s="41" t="s">
        <v>366</v>
      </c>
      <c r="G3109" s="41" t="s">
        <v>366</v>
      </c>
      <c r="H3109" s="41" t="s">
        <v>366</v>
      </c>
      <c r="I3109" s="41" t="s">
        <v>366</v>
      </c>
      <c r="J3109" s="41">
        <v>39631</v>
      </c>
    </row>
    <row r="3110" spans="1:10" x14ac:dyDescent="0.2">
      <c r="A3110" s="41">
        <v>39632</v>
      </c>
      <c r="B3110" s="41" t="s">
        <v>366</v>
      </c>
      <c r="C3110" s="41" t="s">
        <v>366</v>
      </c>
      <c r="D3110" s="41">
        <v>39994</v>
      </c>
      <c r="E3110" s="41" t="s">
        <v>366</v>
      </c>
      <c r="F3110" s="41" t="s">
        <v>366</v>
      </c>
      <c r="G3110" s="41" t="s">
        <v>366</v>
      </c>
      <c r="H3110" s="41" t="s">
        <v>366</v>
      </c>
      <c r="I3110" s="41" t="s">
        <v>366</v>
      </c>
      <c r="J3110" s="41">
        <v>39632</v>
      </c>
    </row>
    <row r="3111" spans="1:10" x14ac:dyDescent="0.2">
      <c r="A3111" s="41">
        <v>39633</v>
      </c>
      <c r="B3111" s="41" t="s">
        <v>366</v>
      </c>
      <c r="C3111" s="41" t="s">
        <v>366</v>
      </c>
      <c r="D3111" s="41">
        <v>39994</v>
      </c>
      <c r="E3111" s="41" t="s">
        <v>366</v>
      </c>
      <c r="F3111" s="41" t="s">
        <v>366</v>
      </c>
      <c r="G3111" s="41" t="s">
        <v>366</v>
      </c>
      <c r="H3111" s="41" t="s">
        <v>366</v>
      </c>
      <c r="I3111" s="41" t="s">
        <v>366</v>
      </c>
      <c r="J3111" s="41">
        <v>39633</v>
      </c>
    </row>
    <row r="3112" spans="1:10" x14ac:dyDescent="0.2">
      <c r="A3112" s="41">
        <v>39634</v>
      </c>
      <c r="B3112" s="41" t="s">
        <v>366</v>
      </c>
      <c r="C3112" s="41" t="s">
        <v>366</v>
      </c>
      <c r="D3112" s="41">
        <v>39994</v>
      </c>
      <c r="E3112" s="41" t="s">
        <v>366</v>
      </c>
      <c r="F3112" s="41" t="s">
        <v>366</v>
      </c>
      <c r="G3112" s="41" t="s">
        <v>366</v>
      </c>
      <c r="H3112" s="41" t="s">
        <v>366</v>
      </c>
      <c r="I3112" s="41" t="s">
        <v>366</v>
      </c>
      <c r="J3112" s="41">
        <v>39634</v>
      </c>
    </row>
    <row r="3113" spans="1:10" x14ac:dyDescent="0.2">
      <c r="A3113" s="41">
        <v>39635</v>
      </c>
      <c r="B3113" s="41" t="s">
        <v>366</v>
      </c>
      <c r="C3113" s="41" t="s">
        <v>366</v>
      </c>
      <c r="D3113" s="41">
        <v>39994</v>
      </c>
      <c r="E3113" s="41" t="s">
        <v>366</v>
      </c>
      <c r="F3113" s="41" t="s">
        <v>366</v>
      </c>
      <c r="G3113" s="41" t="s">
        <v>366</v>
      </c>
      <c r="H3113" s="41" t="s">
        <v>366</v>
      </c>
      <c r="I3113" s="41" t="s">
        <v>366</v>
      </c>
      <c r="J3113" s="41">
        <v>39635</v>
      </c>
    </row>
    <row r="3114" spans="1:10" x14ac:dyDescent="0.2">
      <c r="A3114" s="41">
        <v>39636</v>
      </c>
      <c r="B3114" s="41" t="s">
        <v>366</v>
      </c>
      <c r="C3114" s="41" t="s">
        <v>366</v>
      </c>
      <c r="D3114" s="41">
        <v>39994</v>
      </c>
      <c r="E3114" s="41" t="s">
        <v>366</v>
      </c>
      <c r="F3114" s="41" t="s">
        <v>366</v>
      </c>
      <c r="G3114" s="41" t="s">
        <v>366</v>
      </c>
      <c r="H3114" s="41" t="s">
        <v>366</v>
      </c>
      <c r="I3114" s="41" t="s">
        <v>366</v>
      </c>
      <c r="J3114" s="41">
        <v>39636</v>
      </c>
    </row>
    <row r="3115" spans="1:10" x14ac:dyDescent="0.2">
      <c r="A3115" s="41">
        <v>39637</v>
      </c>
      <c r="B3115" s="41" t="s">
        <v>366</v>
      </c>
      <c r="C3115" s="41" t="s">
        <v>366</v>
      </c>
      <c r="D3115" s="41">
        <v>39994</v>
      </c>
      <c r="E3115" s="41" t="s">
        <v>366</v>
      </c>
      <c r="F3115" s="41" t="s">
        <v>366</v>
      </c>
      <c r="G3115" s="41" t="s">
        <v>366</v>
      </c>
      <c r="H3115" s="41" t="s">
        <v>366</v>
      </c>
      <c r="I3115" s="41" t="s">
        <v>366</v>
      </c>
      <c r="J3115" s="41">
        <v>39637</v>
      </c>
    </row>
    <row r="3116" spans="1:10" x14ac:dyDescent="0.2">
      <c r="A3116" s="41">
        <v>39638</v>
      </c>
      <c r="B3116" s="41" t="s">
        <v>366</v>
      </c>
      <c r="C3116" s="41" t="s">
        <v>366</v>
      </c>
      <c r="D3116" s="41">
        <v>39994</v>
      </c>
      <c r="E3116" s="41" t="s">
        <v>366</v>
      </c>
      <c r="F3116" s="41" t="s">
        <v>366</v>
      </c>
      <c r="G3116" s="41" t="s">
        <v>366</v>
      </c>
      <c r="H3116" s="41" t="s">
        <v>366</v>
      </c>
      <c r="I3116" s="41" t="s">
        <v>366</v>
      </c>
      <c r="J3116" s="41">
        <v>39638</v>
      </c>
    </row>
    <row r="3117" spans="1:10" x14ac:dyDescent="0.2">
      <c r="A3117" s="41">
        <v>39639</v>
      </c>
      <c r="B3117" s="41" t="s">
        <v>366</v>
      </c>
      <c r="C3117" s="41" t="s">
        <v>366</v>
      </c>
      <c r="D3117" s="41">
        <v>39994</v>
      </c>
      <c r="E3117" s="41" t="s">
        <v>366</v>
      </c>
      <c r="F3117" s="41" t="s">
        <v>366</v>
      </c>
      <c r="G3117" s="41" t="s">
        <v>366</v>
      </c>
      <c r="H3117" s="41" t="s">
        <v>366</v>
      </c>
      <c r="I3117" s="41" t="s">
        <v>366</v>
      </c>
      <c r="J3117" s="41">
        <v>39639</v>
      </c>
    </row>
    <row r="3118" spans="1:10" x14ac:dyDescent="0.2">
      <c r="A3118" s="41">
        <v>39640</v>
      </c>
      <c r="B3118" s="41" t="s">
        <v>366</v>
      </c>
      <c r="C3118" s="41" t="s">
        <v>366</v>
      </c>
      <c r="D3118" s="41">
        <v>39994</v>
      </c>
      <c r="E3118" s="41" t="s">
        <v>366</v>
      </c>
      <c r="F3118" s="41" t="s">
        <v>366</v>
      </c>
      <c r="G3118" s="41" t="s">
        <v>366</v>
      </c>
      <c r="H3118" s="41" t="s">
        <v>366</v>
      </c>
      <c r="I3118" s="41" t="s">
        <v>366</v>
      </c>
      <c r="J3118" s="41">
        <v>39640</v>
      </c>
    </row>
    <row r="3119" spans="1:10" x14ac:dyDescent="0.2">
      <c r="A3119" s="41">
        <v>39641</v>
      </c>
      <c r="B3119" s="41" t="s">
        <v>366</v>
      </c>
      <c r="C3119" s="41" t="s">
        <v>366</v>
      </c>
      <c r="D3119" s="41">
        <v>39994</v>
      </c>
      <c r="E3119" s="41" t="s">
        <v>366</v>
      </c>
      <c r="F3119" s="41" t="s">
        <v>366</v>
      </c>
      <c r="G3119" s="41" t="s">
        <v>366</v>
      </c>
      <c r="H3119" s="41" t="s">
        <v>366</v>
      </c>
      <c r="I3119" s="41" t="s">
        <v>366</v>
      </c>
      <c r="J3119" s="41">
        <v>39641</v>
      </c>
    </row>
    <row r="3120" spans="1:10" x14ac:dyDescent="0.2">
      <c r="A3120" s="41">
        <v>39642</v>
      </c>
      <c r="B3120" s="41" t="s">
        <v>366</v>
      </c>
      <c r="C3120" s="41" t="s">
        <v>366</v>
      </c>
      <c r="D3120" s="41">
        <v>39994</v>
      </c>
      <c r="E3120" s="41" t="s">
        <v>366</v>
      </c>
      <c r="F3120" s="41" t="s">
        <v>366</v>
      </c>
      <c r="G3120" s="41" t="s">
        <v>366</v>
      </c>
      <c r="H3120" s="41" t="s">
        <v>366</v>
      </c>
      <c r="I3120" s="41" t="s">
        <v>366</v>
      </c>
      <c r="J3120" s="41">
        <v>39642</v>
      </c>
    </row>
    <row r="3121" spans="1:10" x14ac:dyDescent="0.2">
      <c r="A3121" s="41">
        <v>39643</v>
      </c>
      <c r="B3121" s="41" t="s">
        <v>366</v>
      </c>
      <c r="C3121" s="41" t="s">
        <v>366</v>
      </c>
      <c r="D3121" s="41">
        <v>39994</v>
      </c>
      <c r="E3121" s="41" t="s">
        <v>366</v>
      </c>
      <c r="F3121" s="41" t="s">
        <v>366</v>
      </c>
      <c r="G3121" s="41" t="s">
        <v>366</v>
      </c>
      <c r="H3121" s="41" t="s">
        <v>366</v>
      </c>
      <c r="I3121" s="41" t="s">
        <v>366</v>
      </c>
      <c r="J3121" s="41">
        <v>39643</v>
      </c>
    </row>
    <row r="3122" spans="1:10" x14ac:dyDescent="0.2">
      <c r="A3122" s="41">
        <v>39644</v>
      </c>
      <c r="B3122" s="41" t="s">
        <v>366</v>
      </c>
      <c r="C3122" s="41" t="s">
        <v>366</v>
      </c>
      <c r="D3122" s="41">
        <v>39994</v>
      </c>
      <c r="E3122" s="41" t="s">
        <v>366</v>
      </c>
      <c r="F3122" s="41" t="s">
        <v>366</v>
      </c>
      <c r="G3122" s="41" t="s">
        <v>366</v>
      </c>
      <c r="H3122" s="41" t="s">
        <v>366</v>
      </c>
      <c r="I3122" s="41" t="s">
        <v>366</v>
      </c>
      <c r="J3122" s="41">
        <v>39644</v>
      </c>
    </row>
    <row r="3123" spans="1:10" x14ac:dyDescent="0.2">
      <c r="A3123" s="41">
        <v>39645</v>
      </c>
      <c r="B3123" s="41" t="s">
        <v>366</v>
      </c>
      <c r="C3123" s="41" t="s">
        <v>366</v>
      </c>
      <c r="D3123" s="41">
        <v>39994</v>
      </c>
      <c r="E3123" s="41" t="s">
        <v>366</v>
      </c>
      <c r="F3123" s="41" t="s">
        <v>366</v>
      </c>
      <c r="G3123" s="41" t="s">
        <v>366</v>
      </c>
      <c r="H3123" s="41" t="s">
        <v>366</v>
      </c>
      <c r="I3123" s="41" t="s">
        <v>366</v>
      </c>
      <c r="J3123" s="41">
        <v>39645</v>
      </c>
    </row>
    <row r="3124" spans="1:10" x14ac:dyDescent="0.2">
      <c r="A3124" s="41">
        <v>39646</v>
      </c>
      <c r="B3124" s="41" t="s">
        <v>366</v>
      </c>
      <c r="C3124" s="41" t="s">
        <v>366</v>
      </c>
      <c r="D3124" s="41">
        <v>39994</v>
      </c>
      <c r="E3124" s="41" t="s">
        <v>366</v>
      </c>
      <c r="F3124" s="41" t="s">
        <v>366</v>
      </c>
      <c r="G3124" s="41" t="s">
        <v>366</v>
      </c>
      <c r="H3124" s="41" t="s">
        <v>366</v>
      </c>
      <c r="I3124" s="41" t="s">
        <v>366</v>
      </c>
      <c r="J3124" s="41">
        <v>39646</v>
      </c>
    </row>
    <row r="3125" spans="1:10" x14ac:dyDescent="0.2">
      <c r="A3125" s="41">
        <v>39647</v>
      </c>
      <c r="B3125" s="41" t="s">
        <v>366</v>
      </c>
      <c r="C3125" s="41" t="s">
        <v>366</v>
      </c>
      <c r="D3125" s="41">
        <v>39994</v>
      </c>
      <c r="E3125" s="41" t="s">
        <v>366</v>
      </c>
      <c r="F3125" s="41" t="s">
        <v>366</v>
      </c>
      <c r="G3125" s="41" t="s">
        <v>366</v>
      </c>
      <c r="H3125" s="41" t="s">
        <v>366</v>
      </c>
      <c r="I3125" s="41" t="s">
        <v>366</v>
      </c>
      <c r="J3125" s="41">
        <v>39647</v>
      </c>
    </row>
    <row r="3126" spans="1:10" x14ac:dyDescent="0.2">
      <c r="A3126" s="41">
        <v>39648</v>
      </c>
      <c r="B3126" s="41" t="s">
        <v>366</v>
      </c>
      <c r="C3126" s="41" t="s">
        <v>366</v>
      </c>
      <c r="D3126" s="41">
        <v>39994</v>
      </c>
      <c r="E3126" s="41" t="s">
        <v>366</v>
      </c>
      <c r="F3126" s="41" t="s">
        <v>366</v>
      </c>
      <c r="G3126" s="41" t="s">
        <v>366</v>
      </c>
      <c r="H3126" s="41" t="s">
        <v>366</v>
      </c>
      <c r="I3126" s="41" t="s">
        <v>366</v>
      </c>
      <c r="J3126" s="41">
        <v>39648</v>
      </c>
    </row>
    <row r="3127" spans="1:10" x14ac:dyDescent="0.2">
      <c r="A3127" s="41">
        <v>39649</v>
      </c>
      <c r="B3127" s="41" t="s">
        <v>366</v>
      </c>
      <c r="C3127" s="41" t="s">
        <v>366</v>
      </c>
      <c r="D3127" s="41">
        <v>39994</v>
      </c>
      <c r="E3127" s="41" t="s">
        <v>366</v>
      </c>
      <c r="F3127" s="41" t="s">
        <v>366</v>
      </c>
      <c r="G3127" s="41" t="s">
        <v>366</v>
      </c>
      <c r="H3127" s="41" t="s">
        <v>366</v>
      </c>
      <c r="I3127" s="41" t="s">
        <v>366</v>
      </c>
      <c r="J3127" s="41">
        <v>39649</v>
      </c>
    </row>
    <row r="3128" spans="1:10" x14ac:dyDescent="0.2">
      <c r="A3128" s="41">
        <v>39650</v>
      </c>
      <c r="B3128" s="41" t="s">
        <v>366</v>
      </c>
      <c r="C3128" s="41" t="s">
        <v>366</v>
      </c>
      <c r="D3128" s="41">
        <v>39994</v>
      </c>
      <c r="E3128" s="41" t="s">
        <v>366</v>
      </c>
      <c r="F3128" s="41" t="s">
        <v>366</v>
      </c>
      <c r="G3128" s="41" t="s">
        <v>366</v>
      </c>
      <c r="H3128" s="41" t="s">
        <v>366</v>
      </c>
      <c r="I3128" s="41" t="s">
        <v>366</v>
      </c>
      <c r="J3128" s="41">
        <v>39650</v>
      </c>
    </row>
    <row r="3129" spans="1:10" x14ac:dyDescent="0.2">
      <c r="A3129" s="41">
        <v>39651</v>
      </c>
      <c r="B3129" s="41" t="s">
        <v>366</v>
      </c>
      <c r="C3129" s="41" t="s">
        <v>366</v>
      </c>
      <c r="D3129" s="41">
        <v>39994</v>
      </c>
      <c r="E3129" s="41" t="s">
        <v>366</v>
      </c>
      <c r="F3129" s="41" t="s">
        <v>366</v>
      </c>
      <c r="G3129" s="41" t="s">
        <v>366</v>
      </c>
      <c r="H3129" s="41" t="s">
        <v>366</v>
      </c>
      <c r="I3129" s="41" t="s">
        <v>366</v>
      </c>
      <c r="J3129" s="41">
        <v>39651</v>
      </c>
    </row>
    <row r="3130" spans="1:10" x14ac:dyDescent="0.2">
      <c r="A3130" s="41">
        <v>39652</v>
      </c>
      <c r="B3130" s="41" t="s">
        <v>366</v>
      </c>
      <c r="C3130" s="41" t="s">
        <v>366</v>
      </c>
      <c r="D3130" s="41">
        <v>39994</v>
      </c>
      <c r="E3130" s="41" t="s">
        <v>366</v>
      </c>
      <c r="F3130" s="41" t="s">
        <v>366</v>
      </c>
      <c r="G3130" s="41" t="s">
        <v>366</v>
      </c>
      <c r="H3130" s="41" t="s">
        <v>366</v>
      </c>
      <c r="I3130" s="41" t="s">
        <v>366</v>
      </c>
      <c r="J3130" s="41">
        <v>39652</v>
      </c>
    </row>
    <row r="3131" spans="1:10" x14ac:dyDescent="0.2">
      <c r="A3131" s="41">
        <v>39653</v>
      </c>
      <c r="B3131" s="41" t="s">
        <v>366</v>
      </c>
      <c r="C3131" s="41" t="s">
        <v>366</v>
      </c>
      <c r="D3131" s="41">
        <v>39994</v>
      </c>
      <c r="E3131" s="41" t="s">
        <v>366</v>
      </c>
      <c r="F3131" s="41" t="s">
        <v>366</v>
      </c>
      <c r="G3131" s="41" t="s">
        <v>366</v>
      </c>
      <c r="H3131" s="41" t="s">
        <v>366</v>
      </c>
      <c r="I3131" s="41" t="s">
        <v>366</v>
      </c>
      <c r="J3131" s="41">
        <v>39653</v>
      </c>
    </row>
    <row r="3132" spans="1:10" x14ac:dyDescent="0.2">
      <c r="A3132" s="41">
        <v>39654</v>
      </c>
      <c r="B3132" s="41" t="s">
        <v>366</v>
      </c>
      <c r="C3132" s="41" t="s">
        <v>366</v>
      </c>
      <c r="D3132" s="41">
        <v>39994</v>
      </c>
      <c r="E3132" s="41" t="s">
        <v>366</v>
      </c>
      <c r="F3132" s="41" t="s">
        <v>366</v>
      </c>
      <c r="G3132" s="41" t="s">
        <v>366</v>
      </c>
      <c r="H3132" s="41" t="s">
        <v>366</v>
      </c>
      <c r="I3132" s="41" t="s">
        <v>366</v>
      </c>
      <c r="J3132" s="41">
        <v>39654</v>
      </c>
    </row>
    <row r="3133" spans="1:10" x14ac:dyDescent="0.2">
      <c r="A3133" s="41">
        <v>39655</v>
      </c>
      <c r="B3133" s="41" t="s">
        <v>366</v>
      </c>
      <c r="C3133" s="41" t="s">
        <v>366</v>
      </c>
      <c r="D3133" s="41">
        <v>39994</v>
      </c>
      <c r="E3133" s="41" t="s">
        <v>366</v>
      </c>
      <c r="F3133" s="41" t="s">
        <v>366</v>
      </c>
      <c r="G3133" s="41" t="s">
        <v>366</v>
      </c>
      <c r="H3133" s="41" t="s">
        <v>366</v>
      </c>
      <c r="I3133" s="41" t="s">
        <v>366</v>
      </c>
      <c r="J3133" s="41">
        <v>39655</v>
      </c>
    </row>
    <row r="3134" spans="1:10" x14ac:dyDescent="0.2">
      <c r="A3134" s="41">
        <v>39656</v>
      </c>
      <c r="B3134" s="41" t="s">
        <v>366</v>
      </c>
      <c r="C3134" s="41" t="s">
        <v>366</v>
      </c>
      <c r="D3134" s="41">
        <v>39994</v>
      </c>
      <c r="E3134" s="41" t="s">
        <v>366</v>
      </c>
      <c r="F3134" s="41" t="s">
        <v>366</v>
      </c>
      <c r="G3134" s="41" t="s">
        <v>366</v>
      </c>
      <c r="H3134" s="41" t="s">
        <v>366</v>
      </c>
      <c r="I3134" s="41" t="s">
        <v>366</v>
      </c>
      <c r="J3134" s="41">
        <v>39656</v>
      </c>
    </row>
    <row r="3135" spans="1:10" x14ac:dyDescent="0.2">
      <c r="A3135" s="41">
        <v>39657</v>
      </c>
      <c r="B3135" s="41" t="s">
        <v>366</v>
      </c>
      <c r="C3135" s="41" t="s">
        <v>366</v>
      </c>
      <c r="D3135" s="41">
        <v>39994</v>
      </c>
      <c r="E3135" s="41" t="s">
        <v>366</v>
      </c>
      <c r="F3135" s="41" t="s">
        <v>366</v>
      </c>
      <c r="G3135" s="41" t="s">
        <v>366</v>
      </c>
      <c r="H3135" s="41" t="s">
        <v>366</v>
      </c>
      <c r="I3135" s="41" t="s">
        <v>366</v>
      </c>
      <c r="J3135" s="41">
        <v>39657</v>
      </c>
    </row>
    <row r="3136" spans="1:10" x14ac:dyDescent="0.2">
      <c r="A3136" s="41">
        <v>39658</v>
      </c>
      <c r="B3136" s="41" t="s">
        <v>366</v>
      </c>
      <c r="C3136" s="41" t="s">
        <v>366</v>
      </c>
      <c r="D3136" s="41">
        <v>39994</v>
      </c>
      <c r="E3136" s="41" t="s">
        <v>366</v>
      </c>
      <c r="F3136" s="41" t="s">
        <v>366</v>
      </c>
      <c r="G3136" s="41" t="s">
        <v>366</v>
      </c>
      <c r="H3136" s="41" t="s">
        <v>366</v>
      </c>
      <c r="I3136" s="41" t="s">
        <v>366</v>
      </c>
      <c r="J3136" s="41">
        <v>39658</v>
      </c>
    </row>
    <row r="3137" spans="1:10" x14ac:dyDescent="0.2">
      <c r="A3137" s="41">
        <v>39659</v>
      </c>
      <c r="B3137" s="41" t="s">
        <v>366</v>
      </c>
      <c r="C3137" s="41" t="s">
        <v>366</v>
      </c>
      <c r="D3137" s="41">
        <v>39994</v>
      </c>
      <c r="E3137" s="41" t="s">
        <v>366</v>
      </c>
      <c r="F3137" s="41" t="s">
        <v>366</v>
      </c>
      <c r="G3137" s="41" t="s">
        <v>366</v>
      </c>
      <c r="H3137" s="41" t="s">
        <v>366</v>
      </c>
      <c r="I3137" s="41" t="s">
        <v>366</v>
      </c>
      <c r="J3137" s="41">
        <v>39659</v>
      </c>
    </row>
    <row r="3138" spans="1:10" x14ac:dyDescent="0.2">
      <c r="A3138" s="41">
        <v>39660</v>
      </c>
      <c r="B3138" s="41" t="s">
        <v>366</v>
      </c>
      <c r="C3138" s="41" t="s">
        <v>366</v>
      </c>
      <c r="D3138" s="41">
        <v>39994</v>
      </c>
      <c r="E3138" s="41" t="s">
        <v>366</v>
      </c>
      <c r="F3138" s="41" t="s">
        <v>366</v>
      </c>
      <c r="G3138" s="41" t="s">
        <v>366</v>
      </c>
      <c r="H3138" s="41" t="s">
        <v>366</v>
      </c>
      <c r="I3138" s="41" t="s">
        <v>366</v>
      </c>
      <c r="J3138" s="41">
        <v>39659</v>
      </c>
    </row>
    <row r="3139" spans="1:10" x14ac:dyDescent="0.2">
      <c r="A3139" s="41">
        <v>39661</v>
      </c>
      <c r="B3139" s="41" t="s">
        <v>366</v>
      </c>
      <c r="C3139" s="41" t="s">
        <v>366</v>
      </c>
      <c r="D3139" s="41">
        <v>39994</v>
      </c>
      <c r="E3139" s="41" t="s">
        <v>366</v>
      </c>
      <c r="F3139" s="41" t="s">
        <v>366</v>
      </c>
      <c r="G3139" s="41" t="s">
        <v>366</v>
      </c>
      <c r="H3139" s="41" t="s">
        <v>366</v>
      </c>
      <c r="I3139" s="41" t="s">
        <v>366</v>
      </c>
      <c r="J3139" s="41">
        <v>39661</v>
      </c>
    </row>
    <row r="3140" spans="1:10" x14ac:dyDescent="0.2">
      <c r="A3140" s="41">
        <v>39662</v>
      </c>
      <c r="B3140" s="41" t="s">
        <v>366</v>
      </c>
      <c r="C3140" s="41" t="s">
        <v>366</v>
      </c>
      <c r="D3140" s="41">
        <v>39994</v>
      </c>
      <c r="E3140" s="41" t="s">
        <v>366</v>
      </c>
      <c r="F3140" s="41" t="s">
        <v>366</v>
      </c>
      <c r="G3140" s="41" t="s">
        <v>366</v>
      </c>
      <c r="H3140" s="41" t="s">
        <v>366</v>
      </c>
      <c r="I3140" s="41" t="s">
        <v>366</v>
      </c>
      <c r="J3140" s="41">
        <v>39662</v>
      </c>
    </row>
    <row r="3141" spans="1:10" x14ac:dyDescent="0.2">
      <c r="A3141" s="41">
        <v>39663</v>
      </c>
      <c r="B3141" s="41" t="s">
        <v>366</v>
      </c>
      <c r="C3141" s="41" t="s">
        <v>366</v>
      </c>
      <c r="D3141" s="41">
        <v>39994</v>
      </c>
      <c r="E3141" s="41" t="s">
        <v>366</v>
      </c>
      <c r="F3141" s="41" t="s">
        <v>366</v>
      </c>
      <c r="G3141" s="41" t="s">
        <v>366</v>
      </c>
      <c r="H3141" s="41" t="s">
        <v>366</v>
      </c>
      <c r="I3141" s="41" t="s">
        <v>366</v>
      </c>
      <c r="J3141" s="41">
        <v>39663</v>
      </c>
    </row>
    <row r="3142" spans="1:10" x14ac:dyDescent="0.2">
      <c r="A3142" s="41">
        <v>39664</v>
      </c>
      <c r="B3142" s="41" t="s">
        <v>366</v>
      </c>
      <c r="C3142" s="41" t="s">
        <v>366</v>
      </c>
      <c r="D3142" s="41">
        <v>39994</v>
      </c>
      <c r="E3142" s="41" t="s">
        <v>366</v>
      </c>
      <c r="F3142" s="41" t="s">
        <v>366</v>
      </c>
      <c r="G3142" s="41" t="s">
        <v>366</v>
      </c>
      <c r="H3142" s="41" t="s">
        <v>366</v>
      </c>
      <c r="I3142" s="41" t="s">
        <v>366</v>
      </c>
      <c r="J3142" s="41">
        <v>39664</v>
      </c>
    </row>
    <row r="3143" spans="1:10" x14ac:dyDescent="0.2">
      <c r="A3143" s="41">
        <v>39665</v>
      </c>
      <c r="B3143" s="41" t="s">
        <v>366</v>
      </c>
      <c r="C3143" s="41" t="s">
        <v>366</v>
      </c>
      <c r="D3143" s="41">
        <v>39994</v>
      </c>
      <c r="E3143" s="41" t="s">
        <v>366</v>
      </c>
      <c r="F3143" s="41" t="s">
        <v>366</v>
      </c>
      <c r="G3143" s="41" t="s">
        <v>366</v>
      </c>
      <c r="H3143" s="41" t="s">
        <v>366</v>
      </c>
      <c r="I3143" s="41" t="s">
        <v>366</v>
      </c>
      <c r="J3143" s="41">
        <v>39665</v>
      </c>
    </row>
    <row r="3144" spans="1:10" x14ac:dyDescent="0.2">
      <c r="A3144" s="41">
        <v>39666</v>
      </c>
      <c r="B3144" s="41" t="s">
        <v>366</v>
      </c>
      <c r="C3144" s="41" t="s">
        <v>366</v>
      </c>
      <c r="D3144" s="41">
        <v>39994</v>
      </c>
      <c r="E3144" s="41" t="s">
        <v>366</v>
      </c>
      <c r="F3144" s="41" t="s">
        <v>366</v>
      </c>
      <c r="G3144" s="41" t="s">
        <v>366</v>
      </c>
      <c r="H3144" s="41" t="s">
        <v>366</v>
      </c>
      <c r="I3144" s="41" t="s">
        <v>366</v>
      </c>
      <c r="J3144" s="41">
        <v>39666</v>
      </c>
    </row>
    <row r="3145" spans="1:10" x14ac:dyDescent="0.2">
      <c r="A3145" s="41">
        <v>39667</v>
      </c>
      <c r="B3145" s="41" t="s">
        <v>366</v>
      </c>
      <c r="C3145" s="41" t="s">
        <v>366</v>
      </c>
      <c r="D3145" s="41">
        <v>39994</v>
      </c>
      <c r="E3145" s="41" t="s">
        <v>366</v>
      </c>
      <c r="F3145" s="41" t="s">
        <v>366</v>
      </c>
      <c r="G3145" s="41" t="s">
        <v>366</v>
      </c>
      <c r="H3145" s="41" t="s">
        <v>366</v>
      </c>
      <c r="I3145" s="41" t="s">
        <v>366</v>
      </c>
      <c r="J3145" s="41">
        <v>39667</v>
      </c>
    </row>
    <row r="3146" spans="1:10" x14ac:dyDescent="0.2">
      <c r="A3146" s="41">
        <v>39668</v>
      </c>
      <c r="B3146" s="41" t="s">
        <v>366</v>
      </c>
      <c r="C3146" s="41" t="s">
        <v>366</v>
      </c>
      <c r="D3146" s="41">
        <v>39994</v>
      </c>
      <c r="E3146" s="41" t="s">
        <v>366</v>
      </c>
      <c r="F3146" s="41" t="s">
        <v>366</v>
      </c>
      <c r="G3146" s="41" t="s">
        <v>366</v>
      </c>
      <c r="H3146" s="41" t="s">
        <v>366</v>
      </c>
      <c r="I3146" s="41" t="s">
        <v>366</v>
      </c>
      <c r="J3146" s="41">
        <v>39668</v>
      </c>
    </row>
    <row r="3147" spans="1:10" x14ac:dyDescent="0.2">
      <c r="A3147" s="41">
        <v>39669</v>
      </c>
      <c r="B3147" s="41" t="s">
        <v>366</v>
      </c>
      <c r="C3147" s="41" t="s">
        <v>366</v>
      </c>
      <c r="D3147" s="41">
        <v>39994</v>
      </c>
      <c r="E3147" s="41" t="s">
        <v>366</v>
      </c>
      <c r="F3147" s="41" t="s">
        <v>366</v>
      </c>
      <c r="G3147" s="41" t="s">
        <v>366</v>
      </c>
      <c r="H3147" s="41" t="s">
        <v>366</v>
      </c>
      <c r="I3147" s="41" t="s">
        <v>366</v>
      </c>
      <c r="J3147" s="41">
        <v>39669</v>
      </c>
    </row>
    <row r="3148" spans="1:10" x14ac:dyDescent="0.2">
      <c r="A3148" s="41">
        <v>39670</v>
      </c>
      <c r="B3148" s="41" t="s">
        <v>366</v>
      </c>
      <c r="C3148" s="41" t="s">
        <v>366</v>
      </c>
      <c r="D3148" s="41">
        <v>39994</v>
      </c>
      <c r="E3148" s="41" t="s">
        <v>366</v>
      </c>
      <c r="F3148" s="41" t="s">
        <v>366</v>
      </c>
      <c r="G3148" s="41" t="s">
        <v>366</v>
      </c>
      <c r="H3148" s="41" t="s">
        <v>366</v>
      </c>
      <c r="I3148" s="41" t="s">
        <v>366</v>
      </c>
      <c r="J3148" s="41">
        <v>39670</v>
      </c>
    </row>
    <row r="3149" spans="1:10" x14ac:dyDescent="0.2">
      <c r="A3149" s="41">
        <v>39671</v>
      </c>
      <c r="B3149" s="41" t="s">
        <v>366</v>
      </c>
      <c r="C3149" s="41" t="s">
        <v>366</v>
      </c>
      <c r="D3149" s="41">
        <v>39994</v>
      </c>
      <c r="E3149" s="41" t="s">
        <v>366</v>
      </c>
      <c r="F3149" s="41" t="s">
        <v>366</v>
      </c>
      <c r="G3149" s="41" t="s">
        <v>366</v>
      </c>
      <c r="H3149" s="41" t="s">
        <v>366</v>
      </c>
      <c r="I3149" s="41" t="s">
        <v>366</v>
      </c>
      <c r="J3149" s="41">
        <v>39671</v>
      </c>
    </row>
    <row r="3150" spans="1:10" x14ac:dyDescent="0.2">
      <c r="A3150" s="41">
        <v>39672</v>
      </c>
      <c r="B3150" s="41" t="s">
        <v>366</v>
      </c>
      <c r="C3150" s="41" t="s">
        <v>366</v>
      </c>
      <c r="D3150" s="41">
        <v>39994</v>
      </c>
      <c r="E3150" s="41" t="s">
        <v>366</v>
      </c>
      <c r="F3150" s="41" t="s">
        <v>366</v>
      </c>
      <c r="G3150" s="41" t="s">
        <v>366</v>
      </c>
      <c r="H3150" s="41" t="s">
        <v>366</v>
      </c>
      <c r="I3150" s="41" t="s">
        <v>366</v>
      </c>
      <c r="J3150" s="41">
        <v>39672</v>
      </c>
    </row>
    <row r="3151" spans="1:10" x14ac:dyDescent="0.2">
      <c r="A3151" s="41">
        <v>39673</v>
      </c>
      <c r="B3151" s="41" t="s">
        <v>366</v>
      </c>
      <c r="C3151" s="41" t="s">
        <v>366</v>
      </c>
      <c r="D3151" s="41">
        <v>39994</v>
      </c>
      <c r="E3151" s="41" t="s">
        <v>366</v>
      </c>
      <c r="F3151" s="41" t="s">
        <v>366</v>
      </c>
      <c r="G3151" s="41" t="s">
        <v>366</v>
      </c>
      <c r="H3151" s="41" t="s">
        <v>366</v>
      </c>
      <c r="I3151" s="41" t="s">
        <v>366</v>
      </c>
      <c r="J3151" s="41">
        <v>39673</v>
      </c>
    </row>
    <row r="3152" spans="1:10" x14ac:dyDescent="0.2">
      <c r="A3152" s="41">
        <v>39674</v>
      </c>
      <c r="B3152" s="41" t="s">
        <v>366</v>
      </c>
      <c r="C3152" s="41" t="s">
        <v>366</v>
      </c>
      <c r="D3152" s="41">
        <v>39994</v>
      </c>
      <c r="E3152" s="41" t="s">
        <v>366</v>
      </c>
      <c r="F3152" s="41" t="s">
        <v>366</v>
      </c>
      <c r="G3152" s="41" t="s">
        <v>366</v>
      </c>
      <c r="H3152" s="41" t="s">
        <v>366</v>
      </c>
      <c r="I3152" s="41" t="s">
        <v>366</v>
      </c>
      <c r="J3152" s="41">
        <v>39674</v>
      </c>
    </row>
    <row r="3153" spans="1:10" x14ac:dyDescent="0.2">
      <c r="A3153" s="41">
        <v>39675</v>
      </c>
      <c r="B3153" s="41" t="s">
        <v>366</v>
      </c>
      <c r="C3153" s="41" t="s">
        <v>366</v>
      </c>
      <c r="D3153" s="41">
        <v>39994</v>
      </c>
      <c r="E3153" s="41" t="s">
        <v>366</v>
      </c>
      <c r="F3153" s="41" t="s">
        <v>366</v>
      </c>
      <c r="G3153" s="41" t="s">
        <v>366</v>
      </c>
      <c r="H3153" s="41" t="s">
        <v>366</v>
      </c>
      <c r="I3153" s="41" t="s">
        <v>366</v>
      </c>
      <c r="J3153" s="41">
        <v>39675</v>
      </c>
    </row>
    <row r="3154" spans="1:10" x14ac:dyDescent="0.2">
      <c r="A3154" s="41">
        <v>39676</v>
      </c>
      <c r="B3154" s="41" t="s">
        <v>366</v>
      </c>
      <c r="C3154" s="41" t="s">
        <v>366</v>
      </c>
      <c r="D3154" s="41">
        <v>39994</v>
      </c>
      <c r="E3154" s="41" t="s">
        <v>366</v>
      </c>
      <c r="F3154" s="41" t="s">
        <v>366</v>
      </c>
      <c r="G3154" s="41" t="s">
        <v>366</v>
      </c>
      <c r="H3154" s="41" t="s">
        <v>366</v>
      </c>
      <c r="I3154" s="41" t="s">
        <v>366</v>
      </c>
      <c r="J3154" s="41">
        <v>39676</v>
      </c>
    </row>
    <row r="3155" spans="1:10" x14ac:dyDescent="0.2">
      <c r="A3155" s="41">
        <v>39677</v>
      </c>
      <c r="B3155" s="41" t="s">
        <v>366</v>
      </c>
      <c r="C3155" s="41" t="s">
        <v>366</v>
      </c>
      <c r="D3155" s="41">
        <v>39994</v>
      </c>
      <c r="E3155" s="41" t="s">
        <v>366</v>
      </c>
      <c r="F3155" s="41" t="s">
        <v>366</v>
      </c>
      <c r="G3155" s="41" t="s">
        <v>366</v>
      </c>
      <c r="H3155" s="41" t="s">
        <v>366</v>
      </c>
      <c r="I3155" s="41" t="s">
        <v>366</v>
      </c>
      <c r="J3155" s="41">
        <v>39677</v>
      </c>
    </row>
    <row r="3156" spans="1:10" x14ac:dyDescent="0.2">
      <c r="A3156" s="41">
        <v>39678</v>
      </c>
      <c r="B3156" s="41" t="s">
        <v>366</v>
      </c>
      <c r="C3156" s="41" t="s">
        <v>366</v>
      </c>
      <c r="D3156" s="41">
        <v>39994</v>
      </c>
      <c r="E3156" s="41" t="s">
        <v>366</v>
      </c>
      <c r="F3156" s="41" t="s">
        <v>366</v>
      </c>
      <c r="G3156" s="41" t="s">
        <v>366</v>
      </c>
      <c r="H3156" s="41" t="s">
        <v>366</v>
      </c>
      <c r="I3156" s="41" t="s">
        <v>366</v>
      </c>
      <c r="J3156" s="41">
        <v>39678</v>
      </c>
    </row>
    <row r="3157" spans="1:10" x14ac:dyDescent="0.2">
      <c r="A3157" s="41">
        <v>39679</v>
      </c>
      <c r="B3157" s="41" t="s">
        <v>366</v>
      </c>
      <c r="C3157" s="41" t="s">
        <v>366</v>
      </c>
      <c r="D3157" s="41">
        <v>39994</v>
      </c>
      <c r="E3157" s="41" t="s">
        <v>366</v>
      </c>
      <c r="F3157" s="41" t="s">
        <v>366</v>
      </c>
      <c r="G3157" s="41" t="s">
        <v>366</v>
      </c>
      <c r="H3157" s="41" t="s">
        <v>366</v>
      </c>
      <c r="I3157" s="41" t="s">
        <v>366</v>
      </c>
      <c r="J3157" s="41">
        <v>39679</v>
      </c>
    </row>
    <row r="3158" spans="1:10" x14ac:dyDescent="0.2">
      <c r="A3158" s="41">
        <v>39680</v>
      </c>
      <c r="B3158" s="41" t="s">
        <v>366</v>
      </c>
      <c r="C3158" s="41" t="s">
        <v>366</v>
      </c>
      <c r="D3158" s="41">
        <v>39994</v>
      </c>
      <c r="E3158" s="41" t="s">
        <v>366</v>
      </c>
      <c r="F3158" s="41" t="s">
        <v>366</v>
      </c>
      <c r="G3158" s="41" t="s">
        <v>366</v>
      </c>
      <c r="H3158" s="41" t="s">
        <v>366</v>
      </c>
      <c r="I3158" s="41" t="s">
        <v>366</v>
      </c>
      <c r="J3158" s="41">
        <v>39680</v>
      </c>
    </row>
    <row r="3159" spans="1:10" x14ac:dyDescent="0.2">
      <c r="A3159" s="41">
        <v>39681</v>
      </c>
      <c r="B3159" s="41" t="s">
        <v>366</v>
      </c>
      <c r="C3159" s="41" t="s">
        <v>366</v>
      </c>
      <c r="D3159" s="41">
        <v>39994</v>
      </c>
      <c r="E3159" s="41" t="s">
        <v>366</v>
      </c>
      <c r="F3159" s="41" t="s">
        <v>366</v>
      </c>
      <c r="G3159" s="41" t="s">
        <v>366</v>
      </c>
      <c r="H3159" s="41" t="s">
        <v>366</v>
      </c>
      <c r="I3159" s="41" t="s">
        <v>366</v>
      </c>
      <c r="J3159" s="41">
        <v>39681</v>
      </c>
    </row>
    <row r="3160" spans="1:10" x14ac:dyDescent="0.2">
      <c r="A3160" s="41">
        <v>39682</v>
      </c>
      <c r="B3160" s="41" t="s">
        <v>366</v>
      </c>
      <c r="C3160" s="41" t="s">
        <v>366</v>
      </c>
      <c r="D3160" s="41">
        <v>39994</v>
      </c>
      <c r="E3160" s="41" t="s">
        <v>366</v>
      </c>
      <c r="F3160" s="41" t="s">
        <v>366</v>
      </c>
      <c r="G3160" s="41" t="s">
        <v>366</v>
      </c>
      <c r="H3160" s="41" t="s">
        <v>366</v>
      </c>
      <c r="I3160" s="41" t="s">
        <v>366</v>
      </c>
      <c r="J3160" s="41">
        <v>39682</v>
      </c>
    </row>
    <row r="3161" spans="1:10" x14ac:dyDescent="0.2">
      <c r="A3161" s="41">
        <v>39683</v>
      </c>
      <c r="B3161" s="41" t="s">
        <v>366</v>
      </c>
      <c r="C3161" s="41" t="s">
        <v>366</v>
      </c>
      <c r="D3161" s="41">
        <v>39994</v>
      </c>
      <c r="E3161" s="41" t="s">
        <v>366</v>
      </c>
      <c r="F3161" s="41" t="s">
        <v>366</v>
      </c>
      <c r="G3161" s="41" t="s">
        <v>366</v>
      </c>
      <c r="H3161" s="41" t="s">
        <v>366</v>
      </c>
      <c r="I3161" s="41" t="s">
        <v>366</v>
      </c>
      <c r="J3161" s="41">
        <v>39683</v>
      </c>
    </row>
    <row r="3162" spans="1:10" x14ac:dyDescent="0.2">
      <c r="A3162" s="41">
        <v>39684</v>
      </c>
      <c r="B3162" s="41" t="s">
        <v>366</v>
      </c>
      <c r="C3162" s="41" t="s">
        <v>366</v>
      </c>
      <c r="D3162" s="41">
        <v>39994</v>
      </c>
      <c r="E3162" s="41" t="s">
        <v>366</v>
      </c>
      <c r="F3162" s="41" t="s">
        <v>366</v>
      </c>
      <c r="G3162" s="41" t="s">
        <v>366</v>
      </c>
      <c r="H3162" s="41" t="s">
        <v>366</v>
      </c>
      <c r="I3162" s="41" t="s">
        <v>366</v>
      </c>
      <c r="J3162" s="41">
        <v>39684</v>
      </c>
    </row>
    <row r="3163" spans="1:10" x14ac:dyDescent="0.2">
      <c r="A3163" s="41">
        <v>39685</v>
      </c>
      <c r="B3163" s="41" t="s">
        <v>366</v>
      </c>
      <c r="C3163" s="41" t="s">
        <v>366</v>
      </c>
      <c r="D3163" s="41">
        <v>39994</v>
      </c>
      <c r="E3163" s="41" t="s">
        <v>366</v>
      </c>
      <c r="F3163" s="41" t="s">
        <v>366</v>
      </c>
      <c r="G3163" s="41" t="s">
        <v>366</v>
      </c>
      <c r="H3163" s="41" t="s">
        <v>366</v>
      </c>
      <c r="I3163" s="41" t="s">
        <v>366</v>
      </c>
      <c r="J3163" s="41">
        <v>39685</v>
      </c>
    </row>
    <row r="3164" spans="1:10" x14ac:dyDescent="0.2">
      <c r="A3164" s="41">
        <v>39686</v>
      </c>
      <c r="B3164" s="41" t="s">
        <v>366</v>
      </c>
      <c r="C3164" s="41" t="s">
        <v>366</v>
      </c>
      <c r="D3164" s="41">
        <v>39994</v>
      </c>
      <c r="E3164" s="41" t="s">
        <v>366</v>
      </c>
      <c r="F3164" s="41" t="s">
        <v>366</v>
      </c>
      <c r="G3164" s="41" t="s">
        <v>366</v>
      </c>
      <c r="H3164" s="41" t="s">
        <v>366</v>
      </c>
      <c r="I3164" s="41" t="s">
        <v>366</v>
      </c>
      <c r="J3164" s="41">
        <v>39686</v>
      </c>
    </row>
    <row r="3165" spans="1:10" x14ac:dyDescent="0.2">
      <c r="A3165" s="41">
        <v>39687</v>
      </c>
      <c r="B3165" s="41" t="s">
        <v>366</v>
      </c>
      <c r="C3165" s="41" t="s">
        <v>366</v>
      </c>
      <c r="D3165" s="41">
        <v>39994</v>
      </c>
      <c r="E3165" s="41" t="s">
        <v>366</v>
      </c>
      <c r="F3165" s="41" t="s">
        <v>366</v>
      </c>
      <c r="G3165" s="41" t="s">
        <v>366</v>
      </c>
      <c r="H3165" s="41" t="s">
        <v>366</v>
      </c>
      <c r="I3165" s="41" t="s">
        <v>366</v>
      </c>
      <c r="J3165" s="41">
        <v>39687</v>
      </c>
    </row>
    <row r="3166" spans="1:10" x14ac:dyDescent="0.2">
      <c r="A3166" s="41">
        <v>39688</v>
      </c>
      <c r="B3166" s="41" t="s">
        <v>366</v>
      </c>
      <c r="C3166" s="41" t="s">
        <v>366</v>
      </c>
      <c r="D3166" s="41">
        <v>39994</v>
      </c>
      <c r="E3166" s="41" t="s">
        <v>366</v>
      </c>
      <c r="F3166" s="41" t="s">
        <v>366</v>
      </c>
      <c r="G3166" s="41" t="s">
        <v>366</v>
      </c>
      <c r="H3166" s="41" t="s">
        <v>366</v>
      </c>
      <c r="I3166" s="41" t="s">
        <v>366</v>
      </c>
      <c r="J3166" s="41">
        <v>39688</v>
      </c>
    </row>
    <row r="3167" spans="1:10" x14ac:dyDescent="0.2">
      <c r="A3167" s="41">
        <v>39689</v>
      </c>
      <c r="B3167" s="41" t="s">
        <v>366</v>
      </c>
      <c r="C3167" s="41" t="s">
        <v>366</v>
      </c>
      <c r="D3167" s="41">
        <v>39994</v>
      </c>
      <c r="E3167" s="41" t="s">
        <v>366</v>
      </c>
      <c r="F3167" s="41" t="s">
        <v>366</v>
      </c>
      <c r="G3167" s="41" t="s">
        <v>366</v>
      </c>
      <c r="H3167" s="41" t="s">
        <v>366</v>
      </c>
      <c r="I3167" s="41" t="s">
        <v>366</v>
      </c>
      <c r="J3167" s="41">
        <v>39689</v>
      </c>
    </row>
    <row r="3168" spans="1:10" x14ac:dyDescent="0.2">
      <c r="A3168" s="41">
        <v>39690</v>
      </c>
      <c r="B3168" s="41" t="s">
        <v>366</v>
      </c>
      <c r="C3168" s="41" t="s">
        <v>366</v>
      </c>
      <c r="D3168" s="41">
        <v>39994</v>
      </c>
      <c r="E3168" s="41" t="s">
        <v>366</v>
      </c>
      <c r="F3168" s="41" t="s">
        <v>366</v>
      </c>
      <c r="G3168" s="41" t="s">
        <v>366</v>
      </c>
      <c r="H3168" s="41" t="s">
        <v>366</v>
      </c>
      <c r="I3168" s="41" t="s">
        <v>366</v>
      </c>
      <c r="J3168" s="41">
        <v>39690</v>
      </c>
    </row>
    <row r="3169" spans="1:10" x14ac:dyDescent="0.2">
      <c r="A3169" s="41">
        <v>39691</v>
      </c>
      <c r="B3169" s="41" t="s">
        <v>366</v>
      </c>
      <c r="C3169" s="41" t="s">
        <v>366</v>
      </c>
      <c r="D3169" s="41">
        <v>39994</v>
      </c>
      <c r="E3169" s="41" t="s">
        <v>366</v>
      </c>
      <c r="F3169" s="41" t="s">
        <v>366</v>
      </c>
      <c r="G3169" s="41" t="s">
        <v>366</v>
      </c>
      <c r="H3169" s="41" t="s">
        <v>366</v>
      </c>
      <c r="I3169" s="41" t="s">
        <v>366</v>
      </c>
      <c r="J3169" s="41">
        <v>39690</v>
      </c>
    </row>
    <row r="3170" spans="1:10" x14ac:dyDescent="0.2">
      <c r="A3170" s="41">
        <v>39692</v>
      </c>
      <c r="B3170" s="41">
        <v>39630</v>
      </c>
      <c r="C3170" s="41">
        <v>39630</v>
      </c>
      <c r="D3170" s="41">
        <v>39994</v>
      </c>
      <c r="E3170" s="41">
        <v>39963</v>
      </c>
      <c r="F3170" s="41">
        <v>39692</v>
      </c>
      <c r="G3170" s="41" t="s">
        <v>366</v>
      </c>
      <c r="H3170" s="41">
        <v>39692</v>
      </c>
      <c r="I3170" s="41" t="s">
        <v>366</v>
      </c>
      <c r="J3170" s="41">
        <v>39692</v>
      </c>
    </row>
    <row r="3171" spans="1:10" x14ac:dyDescent="0.2">
      <c r="A3171" s="41">
        <v>39693</v>
      </c>
      <c r="B3171" s="41">
        <v>39631</v>
      </c>
      <c r="C3171" s="41">
        <v>39631</v>
      </c>
      <c r="D3171" s="41">
        <v>39994</v>
      </c>
      <c r="E3171" s="41">
        <v>39963</v>
      </c>
      <c r="F3171" s="41" t="s">
        <v>366</v>
      </c>
      <c r="G3171" s="41" t="s">
        <v>366</v>
      </c>
      <c r="H3171" s="41" t="s">
        <v>366</v>
      </c>
      <c r="I3171" s="41" t="s">
        <v>366</v>
      </c>
      <c r="J3171" s="41">
        <v>39693</v>
      </c>
    </row>
    <row r="3172" spans="1:10" x14ac:dyDescent="0.2">
      <c r="A3172" s="41">
        <v>39694</v>
      </c>
      <c r="B3172" s="41">
        <v>39633</v>
      </c>
      <c r="C3172" s="41">
        <v>39633</v>
      </c>
      <c r="D3172" s="41">
        <v>39994</v>
      </c>
      <c r="E3172" s="41">
        <v>39963</v>
      </c>
      <c r="F3172" s="41" t="s">
        <v>366</v>
      </c>
      <c r="G3172" s="41" t="s">
        <v>366</v>
      </c>
      <c r="H3172" s="41" t="s">
        <v>366</v>
      </c>
      <c r="I3172" s="41" t="s">
        <v>366</v>
      </c>
      <c r="J3172" s="41">
        <v>39694</v>
      </c>
    </row>
    <row r="3173" spans="1:10" x14ac:dyDescent="0.2">
      <c r="A3173" s="41">
        <v>39695</v>
      </c>
      <c r="B3173" s="41">
        <v>39634</v>
      </c>
      <c r="C3173" s="41">
        <v>39634</v>
      </c>
      <c r="D3173" s="41">
        <v>39994</v>
      </c>
      <c r="E3173" s="41">
        <v>39963</v>
      </c>
      <c r="F3173" s="41" t="s">
        <v>366</v>
      </c>
      <c r="G3173" s="41" t="s">
        <v>366</v>
      </c>
      <c r="H3173" s="41" t="s">
        <v>366</v>
      </c>
      <c r="I3173" s="41" t="s">
        <v>366</v>
      </c>
      <c r="J3173" s="41">
        <v>39695</v>
      </c>
    </row>
    <row r="3174" spans="1:10" x14ac:dyDescent="0.2">
      <c r="A3174" s="41">
        <v>39696</v>
      </c>
      <c r="B3174" s="41">
        <v>39635</v>
      </c>
      <c r="C3174" s="41">
        <v>39635</v>
      </c>
      <c r="D3174" s="41">
        <v>39994</v>
      </c>
      <c r="E3174" s="41">
        <v>39963</v>
      </c>
      <c r="F3174" s="41" t="s">
        <v>366</v>
      </c>
      <c r="G3174" s="41" t="s">
        <v>366</v>
      </c>
      <c r="H3174" s="41" t="s">
        <v>366</v>
      </c>
      <c r="I3174" s="41" t="s">
        <v>366</v>
      </c>
      <c r="J3174" s="41">
        <v>39696</v>
      </c>
    </row>
    <row r="3175" spans="1:10" x14ac:dyDescent="0.2">
      <c r="A3175" s="41">
        <v>39697</v>
      </c>
      <c r="B3175" s="41">
        <v>39637</v>
      </c>
      <c r="C3175" s="41">
        <v>39637</v>
      </c>
      <c r="D3175" s="41">
        <v>39994</v>
      </c>
      <c r="E3175" s="41">
        <v>39963</v>
      </c>
      <c r="F3175" s="41" t="s">
        <v>366</v>
      </c>
      <c r="G3175" s="41" t="s">
        <v>366</v>
      </c>
      <c r="H3175" s="41" t="s">
        <v>366</v>
      </c>
      <c r="I3175" s="41" t="s">
        <v>366</v>
      </c>
      <c r="J3175" s="41">
        <v>39697</v>
      </c>
    </row>
    <row r="3176" spans="1:10" x14ac:dyDescent="0.2">
      <c r="A3176" s="41">
        <v>39698</v>
      </c>
      <c r="B3176" s="41">
        <v>39638</v>
      </c>
      <c r="C3176" s="41">
        <v>39638</v>
      </c>
      <c r="D3176" s="41">
        <v>39994</v>
      </c>
      <c r="E3176" s="41">
        <v>39963</v>
      </c>
      <c r="F3176" s="41" t="s">
        <v>366</v>
      </c>
      <c r="G3176" s="41" t="s">
        <v>366</v>
      </c>
      <c r="H3176" s="41" t="s">
        <v>366</v>
      </c>
      <c r="I3176" s="41" t="s">
        <v>366</v>
      </c>
      <c r="J3176" s="41">
        <v>39698</v>
      </c>
    </row>
    <row r="3177" spans="1:10" x14ac:dyDescent="0.2">
      <c r="A3177" s="41">
        <v>39699</v>
      </c>
      <c r="B3177" s="41">
        <v>39639</v>
      </c>
      <c r="C3177" s="41">
        <v>39639</v>
      </c>
      <c r="D3177" s="41">
        <v>39994</v>
      </c>
      <c r="E3177" s="41">
        <v>39963</v>
      </c>
      <c r="F3177" s="41" t="s">
        <v>366</v>
      </c>
      <c r="G3177" s="41" t="s">
        <v>366</v>
      </c>
      <c r="H3177" s="41" t="s">
        <v>366</v>
      </c>
      <c r="I3177" s="41" t="s">
        <v>366</v>
      </c>
      <c r="J3177" s="41">
        <v>39699</v>
      </c>
    </row>
    <row r="3178" spans="1:10" x14ac:dyDescent="0.2">
      <c r="A3178" s="41">
        <v>39700</v>
      </c>
      <c r="B3178" s="41">
        <v>39641</v>
      </c>
      <c r="C3178" s="41">
        <v>39641</v>
      </c>
      <c r="D3178" s="41">
        <v>39994</v>
      </c>
      <c r="E3178" s="41">
        <v>39963</v>
      </c>
      <c r="F3178" s="41" t="s">
        <v>366</v>
      </c>
      <c r="G3178" s="41" t="s">
        <v>366</v>
      </c>
      <c r="H3178" s="41" t="s">
        <v>366</v>
      </c>
      <c r="I3178" s="41" t="s">
        <v>366</v>
      </c>
      <c r="J3178" s="41">
        <v>39700</v>
      </c>
    </row>
    <row r="3179" spans="1:10" x14ac:dyDescent="0.2">
      <c r="A3179" s="41">
        <v>39701</v>
      </c>
      <c r="B3179" s="41">
        <v>39642</v>
      </c>
      <c r="C3179" s="41">
        <v>39642</v>
      </c>
      <c r="D3179" s="41">
        <v>39994</v>
      </c>
      <c r="E3179" s="41">
        <v>39963</v>
      </c>
      <c r="F3179" s="41" t="s">
        <v>366</v>
      </c>
      <c r="G3179" s="41" t="s">
        <v>366</v>
      </c>
      <c r="H3179" s="41" t="s">
        <v>366</v>
      </c>
      <c r="I3179" s="41" t="s">
        <v>366</v>
      </c>
      <c r="J3179" s="41">
        <v>39701</v>
      </c>
    </row>
    <row r="3180" spans="1:10" x14ac:dyDescent="0.2">
      <c r="A3180" s="41">
        <v>39702</v>
      </c>
      <c r="B3180" s="41">
        <v>39643</v>
      </c>
      <c r="C3180" s="41">
        <v>39643</v>
      </c>
      <c r="D3180" s="41">
        <v>39994</v>
      </c>
      <c r="E3180" s="41">
        <v>39963</v>
      </c>
      <c r="F3180" s="41" t="s">
        <v>366</v>
      </c>
      <c r="G3180" s="41" t="s">
        <v>366</v>
      </c>
      <c r="H3180" s="41" t="s">
        <v>366</v>
      </c>
      <c r="I3180" s="41" t="s">
        <v>366</v>
      </c>
      <c r="J3180" s="41">
        <v>39702</v>
      </c>
    </row>
    <row r="3181" spans="1:10" x14ac:dyDescent="0.2">
      <c r="A3181" s="41">
        <v>39703</v>
      </c>
      <c r="B3181" s="41">
        <v>39645</v>
      </c>
      <c r="C3181" s="41">
        <v>39645</v>
      </c>
      <c r="D3181" s="41">
        <v>39994</v>
      </c>
      <c r="E3181" s="41">
        <v>39963</v>
      </c>
      <c r="F3181" s="41" t="s">
        <v>366</v>
      </c>
      <c r="G3181" s="41" t="s">
        <v>366</v>
      </c>
      <c r="H3181" s="41" t="s">
        <v>366</v>
      </c>
      <c r="I3181" s="41" t="s">
        <v>366</v>
      </c>
      <c r="J3181" s="41">
        <v>39703</v>
      </c>
    </row>
    <row r="3182" spans="1:10" x14ac:dyDescent="0.2">
      <c r="A3182" s="41">
        <v>39704</v>
      </c>
      <c r="B3182" s="41">
        <v>39646</v>
      </c>
      <c r="C3182" s="41">
        <v>39646</v>
      </c>
      <c r="D3182" s="41">
        <v>39994</v>
      </c>
      <c r="E3182" s="41">
        <v>39963</v>
      </c>
      <c r="F3182" s="41" t="s">
        <v>366</v>
      </c>
      <c r="G3182" s="41" t="s">
        <v>366</v>
      </c>
      <c r="H3182" s="41" t="s">
        <v>366</v>
      </c>
      <c r="I3182" s="41" t="s">
        <v>366</v>
      </c>
      <c r="J3182" s="41">
        <v>39704</v>
      </c>
    </row>
    <row r="3183" spans="1:10" x14ac:dyDescent="0.2">
      <c r="A3183" s="41">
        <v>39705</v>
      </c>
      <c r="B3183" s="41">
        <v>39647</v>
      </c>
      <c r="C3183" s="41">
        <v>39647</v>
      </c>
      <c r="D3183" s="41">
        <v>39994</v>
      </c>
      <c r="E3183" s="41">
        <v>39963</v>
      </c>
      <c r="F3183" s="41" t="s">
        <v>366</v>
      </c>
      <c r="G3183" s="41" t="s">
        <v>366</v>
      </c>
      <c r="H3183" s="41" t="s">
        <v>366</v>
      </c>
      <c r="I3183" s="41" t="s">
        <v>366</v>
      </c>
      <c r="J3183" s="41">
        <v>39705</v>
      </c>
    </row>
    <row r="3184" spans="1:10" x14ac:dyDescent="0.2">
      <c r="A3184" s="41">
        <v>39706</v>
      </c>
      <c r="B3184" s="41">
        <v>39649</v>
      </c>
      <c r="C3184" s="41">
        <v>39649</v>
      </c>
      <c r="D3184" s="41">
        <v>39994</v>
      </c>
      <c r="E3184" s="41">
        <v>39963</v>
      </c>
      <c r="F3184" s="41" t="s">
        <v>366</v>
      </c>
      <c r="G3184" s="41" t="s">
        <v>366</v>
      </c>
      <c r="H3184" s="41" t="s">
        <v>366</v>
      </c>
      <c r="I3184" s="41" t="s">
        <v>366</v>
      </c>
      <c r="J3184" s="41">
        <v>39706</v>
      </c>
    </row>
    <row r="3185" spans="1:10" x14ac:dyDescent="0.2">
      <c r="A3185" s="41">
        <v>39707</v>
      </c>
      <c r="B3185" s="41">
        <v>39650</v>
      </c>
      <c r="C3185" s="41">
        <v>39650</v>
      </c>
      <c r="D3185" s="41">
        <v>39994</v>
      </c>
      <c r="E3185" s="41">
        <v>39963</v>
      </c>
      <c r="F3185" s="41" t="s">
        <v>366</v>
      </c>
      <c r="G3185" s="41" t="s">
        <v>366</v>
      </c>
      <c r="H3185" s="41" t="s">
        <v>366</v>
      </c>
      <c r="I3185" s="41" t="s">
        <v>366</v>
      </c>
      <c r="J3185" s="41">
        <v>39707</v>
      </c>
    </row>
    <row r="3186" spans="1:10" x14ac:dyDescent="0.2">
      <c r="A3186" s="41">
        <v>39708</v>
      </c>
      <c r="B3186" s="41">
        <v>39651</v>
      </c>
      <c r="C3186" s="41">
        <v>39651</v>
      </c>
      <c r="D3186" s="41">
        <v>39994</v>
      </c>
      <c r="E3186" s="41">
        <v>39963</v>
      </c>
      <c r="F3186" s="41" t="s">
        <v>366</v>
      </c>
      <c r="G3186" s="41" t="s">
        <v>366</v>
      </c>
      <c r="H3186" s="41" t="s">
        <v>366</v>
      </c>
      <c r="I3186" s="41" t="s">
        <v>366</v>
      </c>
      <c r="J3186" s="41">
        <v>39708</v>
      </c>
    </row>
    <row r="3187" spans="1:10" x14ac:dyDescent="0.2">
      <c r="A3187" s="41">
        <v>39709</v>
      </c>
      <c r="B3187" s="41">
        <v>39653</v>
      </c>
      <c r="C3187" s="41">
        <v>39653</v>
      </c>
      <c r="D3187" s="41">
        <v>39994</v>
      </c>
      <c r="E3187" s="41">
        <v>39963</v>
      </c>
      <c r="F3187" s="41" t="s">
        <v>366</v>
      </c>
      <c r="G3187" s="41" t="s">
        <v>366</v>
      </c>
      <c r="H3187" s="41" t="s">
        <v>366</v>
      </c>
      <c r="I3187" s="41" t="s">
        <v>366</v>
      </c>
      <c r="J3187" s="41">
        <v>39709</v>
      </c>
    </row>
    <row r="3188" spans="1:10" x14ac:dyDescent="0.2">
      <c r="A3188" s="41">
        <v>39710</v>
      </c>
      <c r="B3188" s="41">
        <v>39654</v>
      </c>
      <c r="C3188" s="41">
        <v>39654</v>
      </c>
      <c r="D3188" s="41">
        <v>39994</v>
      </c>
      <c r="E3188" s="41">
        <v>39963</v>
      </c>
      <c r="F3188" s="41" t="s">
        <v>366</v>
      </c>
      <c r="G3188" s="41" t="s">
        <v>366</v>
      </c>
      <c r="H3188" s="41" t="s">
        <v>366</v>
      </c>
      <c r="I3188" s="41" t="s">
        <v>366</v>
      </c>
      <c r="J3188" s="41">
        <v>39710</v>
      </c>
    </row>
    <row r="3189" spans="1:10" x14ac:dyDescent="0.2">
      <c r="A3189" s="41">
        <v>39711</v>
      </c>
      <c r="B3189" s="41">
        <v>39655</v>
      </c>
      <c r="C3189" s="41">
        <v>39655</v>
      </c>
      <c r="D3189" s="41">
        <v>39994</v>
      </c>
      <c r="E3189" s="41">
        <v>39963</v>
      </c>
      <c r="F3189" s="41" t="s">
        <v>366</v>
      </c>
      <c r="G3189" s="41" t="s">
        <v>366</v>
      </c>
      <c r="H3189" s="41" t="s">
        <v>366</v>
      </c>
      <c r="I3189" s="41" t="s">
        <v>366</v>
      </c>
      <c r="J3189" s="41">
        <v>39711</v>
      </c>
    </row>
    <row r="3190" spans="1:10" x14ac:dyDescent="0.2">
      <c r="A3190" s="41">
        <v>39712</v>
      </c>
      <c r="B3190" s="41">
        <v>39657</v>
      </c>
      <c r="C3190" s="41">
        <v>39657</v>
      </c>
      <c r="D3190" s="41">
        <v>39994</v>
      </c>
      <c r="E3190" s="41">
        <v>39963</v>
      </c>
      <c r="F3190" s="41" t="s">
        <v>366</v>
      </c>
      <c r="G3190" s="41" t="s">
        <v>366</v>
      </c>
      <c r="H3190" s="41" t="s">
        <v>366</v>
      </c>
      <c r="I3190" s="41" t="s">
        <v>366</v>
      </c>
      <c r="J3190" s="41">
        <v>39712</v>
      </c>
    </row>
    <row r="3191" spans="1:10" x14ac:dyDescent="0.2">
      <c r="A3191" s="41">
        <v>39713</v>
      </c>
      <c r="B3191" s="41">
        <v>39658</v>
      </c>
      <c r="C3191" s="41">
        <v>39658</v>
      </c>
      <c r="D3191" s="41">
        <v>39994</v>
      </c>
      <c r="E3191" s="41">
        <v>39963</v>
      </c>
      <c r="F3191" s="41" t="s">
        <v>366</v>
      </c>
      <c r="G3191" s="41" t="s">
        <v>366</v>
      </c>
      <c r="H3191" s="41" t="s">
        <v>366</v>
      </c>
      <c r="I3191" s="41" t="s">
        <v>366</v>
      </c>
      <c r="J3191" s="41">
        <v>39713</v>
      </c>
    </row>
    <row r="3192" spans="1:10" x14ac:dyDescent="0.2">
      <c r="A3192" s="41">
        <v>39714</v>
      </c>
      <c r="B3192" s="41">
        <v>39659</v>
      </c>
      <c r="C3192" s="41">
        <v>39659</v>
      </c>
      <c r="D3192" s="41">
        <v>39994</v>
      </c>
      <c r="E3192" s="41">
        <v>39963</v>
      </c>
      <c r="F3192" s="41" t="s">
        <v>366</v>
      </c>
      <c r="G3192" s="41" t="s">
        <v>366</v>
      </c>
      <c r="H3192" s="41" t="s">
        <v>366</v>
      </c>
      <c r="I3192" s="41" t="s">
        <v>366</v>
      </c>
      <c r="J3192" s="41">
        <v>39714</v>
      </c>
    </row>
    <row r="3193" spans="1:10" x14ac:dyDescent="0.2">
      <c r="A3193" s="41">
        <v>39715</v>
      </c>
      <c r="B3193" s="41">
        <v>39662</v>
      </c>
      <c r="C3193" s="41">
        <v>39662</v>
      </c>
      <c r="D3193" s="41">
        <v>39994</v>
      </c>
      <c r="E3193" s="41">
        <v>39963</v>
      </c>
      <c r="F3193" s="41" t="s">
        <v>366</v>
      </c>
      <c r="G3193" s="41" t="s">
        <v>366</v>
      </c>
      <c r="H3193" s="41" t="s">
        <v>366</v>
      </c>
      <c r="I3193" s="41" t="s">
        <v>366</v>
      </c>
      <c r="J3193" s="41">
        <v>39715</v>
      </c>
    </row>
    <row r="3194" spans="1:10" x14ac:dyDescent="0.2">
      <c r="A3194" s="41">
        <v>39716</v>
      </c>
      <c r="B3194" s="41">
        <v>39663</v>
      </c>
      <c r="C3194" s="41">
        <v>39663</v>
      </c>
      <c r="D3194" s="41">
        <v>39994</v>
      </c>
      <c r="E3194" s="41">
        <v>39963</v>
      </c>
      <c r="F3194" s="41" t="s">
        <v>366</v>
      </c>
      <c r="G3194" s="41" t="s">
        <v>366</v>
      </c>
      <c r="H3194" s="41" t="s">
        <v>366</v>
      </c>
      <c r="I3194" s="41" t="s">
        <v>366</v>
      </c>
      <c r="J3194" s="41">
        <v>39716</v>
      </c>
    </row>
    <row r="3195" spans="1:10" x14ac:dyDescent="0.2">
      <c r="A3195" s="41">
        <v>39717</v>
      </c>
      <c r="B3195" s="41">
        <v>39664</v>
      </c>
      <c r="C3195" s="41">
        <v>39664</v>
      </c>
      <c r="D3195" s="41">
        <v>39994</v>
      </c>
      <c r="E3195" s="41">
        <v>39963</v>
      </c>
      <c r="F3195" s="41" t="s">
        <v>366</v>
      </c>
      <c r="G3195" s="41" t="s">
        <v>366</v>
      </c>
      <c r="H3195" s="41" t="s">
        <v>366</v>
      </c>
      <c r="I3195" s="41" t="s">
        <v>366</v>
      </c>
      <c r="J3195" s="41">
        <v>39717</v>
      </c>
    </row>
    <row r="3196" spans="1:10" x14ac:dyDescent="0.2">
      <c r="A3196" s="41">
        <v>39718</v>
      </c>
      <c r="B3196" s="41">
        <v>39666</v>
      </c>
      <c r="C3196" s="41">
        <v>39666</v>
      </c>
      <c r="D3196" s="41">
        <v>39994</v>
      </c>
      <c r="E3196" s="41">
        <v>39963</v>
      </c>
      <c r="F3196" s="41" t="s">
        <v>366</v>
      </c>
      <c r="G3196" s="41" t="s">
        <v>366</v>
      </c>
      <c r="H3196" s="41" t="s">
        <v>366</v>
      </c>
      <c r="I3196" s="41" t="s">
        <v>366</v>
      </c>
      <c r="J3196" s="41">
        <v>39718</v>
      </c>
    </row>
    <row r="3197" spans="1:10" x14ac:dyDescent="0.2">
      <c r="A3197" s="41">
        <v>39719</v>
      </c>
      <c r="B3197" s="41">
        <v>39667</v>
      </c>
      <c r="C3197" s="41">
        <v>39667</v>
      </c>
      <c r="D3197" s="41">
        <v>39994</v>
      </c>
      <c r="E3197" s="41">
        <v>39963</v>
      </c>
      <c r="F3197" s="41" t="s">
        <v>366</v>
      </c>
      <c r="G3197" s="41" t="s">
        <v>366</v>
      </c>
      <c r="H3197" s="41" t="s">
        <v>366</v>
      </c>
      <c r="I3197" s="41" t="s">
        <v>366</v>
      </c>
      <c r="J3197" s="41">
        <v>39719</v>
      </c>
    </row>
    <row r="3198" spans="1:10" x14ac:dyDescent="0.2">
      <c r="A3198" s="41">
        <v>39720</v>
      </c>
      <c r="B3198" s="41">
        <v>39668</v>
      </c>
      <c r="C3198" s="41">
        <v>39668</v>
      </c>
      <c r="D3198" s="41">
        <v>39994</v>
      </c>
      <c r="E3198" s="41">
        <v>39963</v>
      </c>
      <c r="F3198" s="41" t="s">
        <v>366</v>
      </c>
      <c r="G3198" s="41" t="s">
        <v>366</v>
      </c>
      <c r="H3198" s="41" t="s">
        <v>366</v>
      </c>
      <c r="I3198" s="41" t="s">
        <v>366</v>
      </c>
      <c r="J3198" s="41">
        <v>39720</v>
      </c>
    </row>
    <row r="3199" spans="1:10" x14ac:dyDescent="0.2">
      <c r="A3199" s="41">
        <v>39721</v>
      </c>
      <c r="B3199" s="41">
        <v>39670</v>
      </c>
      <c r="C3199" s="41">
        <v>39670</v>
      </c>
      <c r="D3199" s="41">
        <v>39994</v>
      </c>
      <c r="E3199" s="41">
        <v>39963</v>
      </c>
      <c r="F3199" s="41" t="s">
        <v>366</v>
      </c>
      <c r="G3199" s="41" t="s">
        <v>366</v>
      </c>
      <c r="H3199" s="41" t="s">
        <v>366</v>
      </c>
      <c r="I3199" s="41" t="s">
        <v>366</v>
      </c>
      <c r="J3199" s="41">
        <v>39721</v>
      </c>
    </row>
    <row r="3200" spans="1:10" x14ac:dyDescent="0.2">
      <c r="A3200" s="41">
        <v>39722</v>
      </c>
      <c r="B3200" s="41">
        <v>39671</v>
      </c>
      <c r="C3200" s="41">
        <v>39671</v>
      </c>
      <c r="D3200" s="41">
        <v>39994</v>
      </c>
      <c r="E3200" s="41">
        <v>39963</v>
      </c>
      <c r="F3200" s="41" t="s">
        <v>366</v>
      </c>
      <c r="G3200" s="41" t="s">
        <v>366</v>
      </c>
      <c r="H3200" s="41" t="s">
        <v>366</v>
      </c>
      <c r="I3200" s="41" t="s">
        <v>366</v>
      </c>
      <c r="J3200" s="41">
        <v>39722</v>
      </c>
    </row>
    <row r="3201" spans="1:10" x14ac:dyDescent="0.2">
      <c r="A3201" s="41">
        <v>39723</v>
      </c>
      <c r="B3201" s="41">
        <v>39672</v>
      </c>
      <c r="C3201" s="41">
        <v>39672</v>
      </c>
      <c r="D3201" s="41">
        <v>39994</v>
      </c>
      <c r="E3201" s="41">
        <v>39963</v>
      </c>
      <c r="F3201" s="41" t="s">
        <v>366</v>
      </c>
      <c r="G3201" s="41" t="s">
        <v>366</v>
      </c>
      <c r="H3201" s="41" t="s">
        <v>366</v>
      </c>
      <c r="I3201" s="41" t="s">
        <v>366</v>
      </c>
      <c r="J3201" s="41">
        <v>39723</v>
      </c>
    </row>
    <row r="3202" spans="1:10" x14ac:dyDescent="0.2">
      <c r="A3202" s="41">
        <v>39724</v>
      </c>
      <c r="B3202" s="41">
        <v>39674</v>
      </c>
      <c r="C3202" s="41">
        <v>39674</v>
      </c>
      <c r="D3202" s="41">
        <v>39994</v>
      </c>
      <c r="E3202" s="41">
        <v>39963</v>
      </c>
      <c r="F3202" s="41" t="s">
        <v>366</v>
      </c>
      <c r="G3202" s="41" t="s">
        <v>366</v>
      </c>
      <c r="H3202" s="41" t="s">
        <v>366</v>
      </c>
      <c r="I3202" s="41" t="s">
        <v>366</v>
      </c>
      <c r="J3202" s="41">
        <v>39724</v>
      </c>
    </row>
    <row r="3203" spans="1:10" x14ac:dyDescent="0.2">
      <c r="A3203" s="41">
        <v>39725</v>
      </c>
      <c r="B3203" s="41">
        <v>39675</v>
      </c>
      <c r="C3203" s="41">
        <v>39675</v>
      </c>
      <c r="D3203" s="41">
        <v>39994</v>
      </c>
      <c r="E3203" s="41">
        <v>39963</v>
      </c>
      <c r="F3203" s="41" t="s">
        <v>366</v>
      </c>
      <c r="G3203" s="41" t="s">
        <v>366</v>
      </c>
      <c r="H3203" s="41" t="s">
        <v>366</v>
      </c>
      <c r="I3203" s="41" t="s">
        <v>366</v>
      </c>
      <c r="J3203" s="41">
        <v>39725</v>
      </c>
    </row>
    <row r="3204" spans="1:10" x14ac:dyDescent="0.2">
      <c r="A3204" s="41">
        <v>39726</v>
      </c>
      <c r="B3204" s="41">
        <v>39676</v>
      </c>
      <c r="C3204" s="41">
        <v>39676</v>
      </c>
      <c r="D3204" s="41">
        <v>39994</v>
      </c>
      <c r="E3204" s="41">
        <v>39963</v>
      </c>
      <c r="F3204" s="41" t="s">
        <v>366</v>
      </c>
      <c r="G3204" s="41" t="s">
        <v>366</v>
      </c>
      <c r="H3204" s="41" t="s">
        <v>366</v>
      </c>
      <c r="I3204" s="41" t="s">
        <v>366</v>
      </c>
      <c r="J3204" s="41">
        <v>39726</v>
      </c>
    </row>
    <row r="3205" spans="1:10" x14ac:dyDescent="0.2">
      <c r="A3205" s="41">
        <v>39727</v>
      </c>
      <c r="B3205" s="41">
        <v>39678</v>
      </c>
      <c r="C3205" s="41">
        <v>39678</v>
      </c>
      <c r="D3205" s="41">
        <v>39994</v>
      </c>
      <c r="E3205" s="41">
        <v>39963</v>
      </c>
      <c r="F3205" s="41" t="s">
        <v>366</v>
      </c>
      <c r="G3205" s="41" t="s">
        <v>366</v>
      </c>
      <c r="H3205" s="41" t="s">
        <v>366</v>
      </c>
      <c r="I3205" s="41" t="s">
        <v>366</v>
      </c>
      <c r="J3205" s="41">
        <v>39727</v>
      </c>
    </row>
    <row r="3206" spans="1:10" x14ac:dyDescent="0.2">
      <c r="A3206" s="41">
        <v>39728</v>
      </c>
      <c r="B3206" s="41">
        <v>39679</v>
      </c>
      <c r="C3206" s="41">
        <v>39679</v>
      </c>
      <c r="D3206" s="41">
        <v>39994</v>
      </c>
      <c r="E3206" s="41">
        <v>39963</v>
      </c>
      <c r="F3206" s="41" t="s">
        <v>366</v>
      </c>
      <c r="G3206" s="41" t="s">
        <v>366</v>
      </c>
      <c r="H3206" s="41" t="s">
        <v>366</v>
      </c>
      <c r="I3206" s="41" t="s">
        <v>366</v>
      </c>
      <c r="J3206" s="41">
        <v>39728</v>
      </c>
    </row>
    <row r="3207" spans="1:10" x14ac:dyDescent="0.2">
      <c r="A3207" s="41">
        <v>39729</v>
      </c>
      <c r="B3207" s="41">
        <v>39680</v>
      </c>
      <c r="C3207" s="41">
        <v>39680</v>
      </c>
      <c r="D3207" s="41">
        <v>39994</v>
      </c>
      <c r="E3207" s="41">
        <v>39963</v>
      </c>
      <c r="F3207" s="41" t="s">
        <v>366</v>
      </c>
      <c r="G3207" s="41" t="s">
        <v>366</v>
      </c>
      <c r="H3207" s="41" t="s">
        <v>366</v>
      </c>
      <c r="I3207" s="41" t="s">
        <v>366</v>
      </c>
      <c r="J3207" s="41">
        <v>39729</v>
      </c>
    </row>
    <row r="3208" spans="1:10" x14ac:dyDescent="0.2">
      <c r="A3208" s="41">
        <v>39730</v>
      </c>
      <c r="B3208" s="41">
        <v>39682</v>
      </c>
      <c r="C3208" s="41">
        <v>39682</v>
      </c>
      <c r="D3208" s="41">
        <v>39994</v>
      </c>
      <c r="E3208" s="41">
        <v>39963</v>
      </c>
      <c r="F3208" s="41" t="s">
        <v>366</v>
      </c>
      <c r="G3208" s="41" t="s">
        <v>366</v>
      </c>
      <c r="H3208" s="41" t="s">
        <v>366</v>
      </c>
      <c r="I3208" s="41" t="s">
        <v>366</v>
      </c>
      <c r="J3208" s="41">
        <v>39730</v>
      </c>
    </row>
    <row r="3209" spans="1:10" x14ac:dyDescent="0.2">
      <c r="A3209" s="41">
        <v>39731</v>
      </c>
      <c r="B3209" s="41">
        <v>39683</v>
      </c>
      <c r="C3209" s="41">
        <v>39683</v>
      </c>
      <c r="D3209" s="41">
        <v>39994</v>
      </c>
      <c r="E3209" s="41">
        <v>39963</v>
      </c>
      <c r="F3209" s="41" t="s">
        <v>366</v>
      </c>
      <c r="G3209" s="41" t="s">
        <v>366</v>
      </c>
      <c r="H3209" s="41" t="s">
        <v>366</v>
      </c>
      <c r="I3209" s="41" t="s">
        <v>366</v>
      </c>
      <c r="J3209" s="41">
        <v>39731</v>
      </c>
    </row>
    <row r="3210" spans="1:10" x14ac:dyDescent="0.2">
      <c r="A3210" s="41">
        <v>39732</v>
      </c>
      <c r="B3210" s="41">
        <v>39684</v>
      </c>
      <c r="C3210" s="41">
        <v>39684</v>
      </c>
      <c r="D3210" s="41">
        <v>39994</v>
      </c>
      <c r="E3210" s="41">
        <v>39963</v>
      </c>
      <c r="F3210" s="41" t="s">
        <v>366</v>
      </c>
      <c r="G3210" s="41" t="s">
        <v>366</v>
      </c>
      <c r="H3210" s="41" t="s">
        <v>366</v>
      </c>
      <c r="I3210" s="41" t="s">
        <v>366</v>
      </c>
      <c r="J3210" s="41">
        <v>39732</v>
      </c>
    </row>
    <row r="3211" spans="1:10" x14ac:dyDescent="0.2">
      <c r="A3211" s="41">
        <v>39733</v>
      </c>
      <c r="B3211" s="41">
        <v>39686</v>
      </c>
      <c r="C3211" s="41">
        <v>39686</v>
      </c>
      <c r="D3211" s="41">
        <v>39994</v>
      </c>
      <c r="E3211" s="41">
        <v>39963</v>
      </c>
      <c r="F3211" s="41" t="s">
        <v>366</v>
      </c>
      <c r="G3211" s="41" t="s">
        <v>366</v>
      </c>
      <c r="H3211" s="41" t="s">
        <v>366</v>
      </c>
      <c r="I3211" s="41" t="s">
        <v>366</v>
      </c>
      <c r="J3211" s="41">
        <v>39733</v>
      </c>
    </row>
    <row r="3212" spans="1:10" x14ac:dyDescent="0.2">
      <c r="A3212" s="41">
        <v>39734</v>
      </c>
      <c r="B3212" s="41">
        <v>39687</v>
      </c>
      <c r="C3212" s="41">
        <v>39687</v>
      </c>
      <c r="D3212" s="41">
        <v>39994</v>
      </c>
      <c r="E3212" s="41">
        <v>39963</v>
      </c>
      <c r="F3212" s="41" t="s">
        <v>366</v>
      </c>
      <c r="G3212" s="41" t="s">
        <v>366</v>
      </c>
      <c r="H3212" s="41" t="s">
        <v>366</v>
      </c>
      <c r="I3212" s="41" t="s">
        <v>366</v>
      </c>
      <c r="J3212" s="41">
        <v>39734</v>
      </c>
    </row>
    <row r="3213" spans="1:10" x14ac:dyDescent="0.2">
      <c r="A3213" s="41">
        <v>39735</v>
      </c>
      <c r="B3213" s="41">
        <v>39688</v>
      </c>
      <c r="C3213" s="41">
        <v>39688</v>
      </c>
      <c r="D3213" s="41">
        <v>39994</v>
      </c>
      <c r="E3213" s="41">
        <v>39963</v>
      </c>
      <c r="F3213" s="41" t="s">
        <v>366</v>
      </c>
      <c r="G3213" s="41" t="s">
        <v>366</v>
      </c>
      <c r="H3213" s="41" t="s">
        <v>366</v>
      </c>
      <c r="I3213" s="41" t="s">
        <v>366</v>
      </c>
      <c r="J3213" s="41">
        <v>39735</v>
      </c>
    </row>
    <row r="3214" spans="1:10" x14ac:dyDescent="0.2">
      <c r="A3214" s="41">
        <v>39736</v>
      </c>
      <c r="B3214" s="41">
        <v>39690</v>
      </c>
      <c r="C3214" s="41">
        <v>39690</v>
      </c>
      <c r="D3214" s="41">
        <v>39994</v>
      </c>
      <c r="E3214" s="41">
        <v>39963</v>
      </c>
      <c r="F3214" s="41" t="s">
        <v>366</v>
      </c>
      <c r="G3214" s="41" t="s">
        <v>366</v>
      </c>
      <c r="H3214" s="41" t="s">
        <v>366</v>
      </c>
      <c r="I3214" s="41" t="s">
        <v>366</v>
      </c>
      <c r="J3214" s="41">
        <v>39736</v>
      </c>
    </row>
    <row r="3215" spans="1:10" x14ac:dyDescent="0.2">
      <c r="A3215" s="41">
        <v>39737</v>
      </c>
      <c r="B3215" s="41">
        <v>39692</v>
      </c>
      <c r="C3215" s="41">
        <v>39692</v>
      </c>
      <c r="D3215" s="41">
        <v>39994</v>
      </c>
      <c r="E3215" s="41">
        <v>39963</v>
      </c>
      <c r="F3215" s="41" t="s">
        <v>366</v>
      </c>
      <c r="G3215" s="41" t="s">
        <v>366</v>
      </c>
      <c r="H3215" s="41" t="s">
        <v>366</v>
      </c>
      <c r="I3215" s="41" t="s">
        <v>366</v>
      </c>
      <c r="J3215" s="41">
        <v>39737</v>
      </c>
    </row>
    <row r="3216" spans="1:10" x14ac:dyDescent="0.2">
      <c r="A3216" s="41">
        <v>39738</v>
      </c>
      <c r="B3216" s="41">
        <v>39693</v>
      </c>
      <c r="C3216" s="41">
        <v>39693</v>
      </c>
      <c r="D3216" s="41">
        <v>39994</v>
      </c>
      <c r="E3216" s="41">
        <v>39963</v>
      </c>
      <c r="F3216" s="41" t="s">
        <v>366</v>
      </c>
      <c r="G3216" s="41" t="s">
        <v>366</v>
      </c>
      <c r="H3216" s="41" t="s">
        <v>366</v>
      </c>
      <c r="I3216" s="41" t="s">
        <v>366</v>
      </c>
      <c r="J3216" s="41">
        <v>39738</v>
      </c>
    </row>
    <row r="3217" spans="1:10" x14ac:dyDescent="0.2">
      <c r="A3217" s="41">
        <v>39739</v>
      </c>
      <c r="B3217" s="41">
        <v>39695</v>
      </c>
      <c r="C3217" s="41">
        <v>39695</v>
      </c>
      <c r="D3217" s="41">
        <v>39994</v>
      </c>
      <c r="E3217" s="41">
        <v>39963</v>
      </c>
      <c r="F3217" s="41" t="s">
        <v>366</v>
      </c>
      <c r="G3217" s="41" t="s">
        <v>366</v>
      </c>
      <c r="H3217" s="41" t="s">
        <v>366</v>
      </c>
      <c r="I3217" s="41" t="s">
        <v>366</v>
      </c>
      <c r="J3217" s="41">
        <v>39739</v>
      </c>
    </row>
    <row r="3218" spans="1:10" x14ac:dyDescent="0.2">
      <c r="A3218" s="41">
        <v>39740</v>
      </c>
      <c r="B3218" s="41">
        <v>39696</v>
      </c>
      <c r="C3218" s="41">
        <v>39696</v>
      </c>
      <c r="D3218" s="41">
        <v>39994</v>
      </c>
      <c r="E3218" s="41">
        <v>39963</v>
      </c>
      <c r="F3218" s="41" t="s">
        <v>366</v>
      </c>
      <c r="G3218" s="41" t="s">
        <v>366</v>
      </c>
      <c r="H3218" s="41" t="s">
        <v>366</v>
      </c>
      <c r="I3218" s="41" t="s">
        <v>366</v>
      </c>
      <c r="J3218" s="41">
        <v>39740</v>
      </c>
    </row>
    <row r="3219" spans="1:10" x14ac:dyDescent="0.2">
      <c r="A3219" s="41">
        <v>39741</v>
      </c>
      <c r="B3219" s="41">
        <v>39697</v>
      </c>
      <c r="C3219" s="41">
        <v>39697</v>
      </c>
      <c r="D3219" s="41">
        <v>39994</v>
      </c>
      <c r="E3219" s="41">
        <v>39963</v>
      </c>
      <c r="F3219" s="41" t="s">
        <v>366</v>
      </c>
      <c r="G3219" s="41" t="s">
        <v>366</v>
      </c>
      <c r="H3219" s="41" t="s">
        <v>366</v>
      </c>
      <c r="I3219" s="41" t="s">
        <v>366</v>
      </c>
      <c r="J3219" s="41">
        <v>39741</v>
      </c>
    </row>
    <row r="3220" spans="1:10" x14ac:dyDescent="0.2">
      <c r="A3220" s="41">
        <v>39742</v>
      </c>
      <c r="B3220" s="41">
        <v>39699</v>
      </c>
      <c r="C3220" s="41">
        <v>39699</v>
      </c>
      <c r="D3220" s="41">
        <v>39994</v>
      </c>
      <c r="E3220" s="41">
        <v>39963</v>
      </c>
      <c r="F3220" s="41" t="s">
        <v>366</v>
      </c>
      <c r="G3220" s="41" t="s">
        <v>366</v>
      </c>
      <c r="H3220" s="41" t="s">
        <v>366</v>
      </c>
      <c r="I3220" s="41" t="s">
        <v>366</v>
      </c>
      <c r="J3220" s="41">
        <v>39742</v>
      </c>
    </row>
    <row r="3221" spans="1:10" x14ac:dyDescent="0.2">
      <c r="A3221" s="41">
        <v>39743</v>
      </c>
      <c r="B3221" s="41">
        <v>39700</v>
      </c>
      <c r="C3221" s="41">
        <v>39700</v>
      </c>
      <c r="D3221" s="41">
        <v>39994</v>
      </c>
      <c r="E3221" s="41">
        <v>39963</v>
      </c>
      <c r="F3221" s="41" t="s">
        <v>366</v>
      </c>
      <c r="G3221" s="41" t="s">
        <v>366</v>
      </c>
      <c r="H3221" s="41" t="s">
        <v>366</v>
      </c>
      <c r="I3221" s="41" t="s">
        <v>366</v>
      </c>
      <c r="J3221" s="41">
        <v>39743</v>
      </c>
    </row>
    <row r="3222" spans="1:10" x14ac:dyDescent="0.2">
      <c r="A3222" s="41">
        <v>39744</v>
      </c>
      <c r="B3222" s="41">
        <v>39701</v>
      </c>
      <c r="C3222" s="41">
        <v>39701</v>
      </c>
      <c r="D3222" s="41">
        <v>39994</v>
      </c>
      <c r="E3222" s="41">
        <v>39963</v>
      </c>
      <c r="F3222" s="41" t="s">
        <v>366</v>
      </c>
      <c r="G3222" s="41" t="s">
        <v>366</v>
      </c>
      <c r="H3222" s="41" t="s">
        <v>366</v>
      </c>
      <c r="I3222" s="41" t="s">
        <v>366</v>
      </c>
      <c r="J3222" s="41">
        <v>39744</v>
      </c>
    </row>
    <row r="3223" spans="1:10" x14ac:dyDescent="0.2">
      <c r="A3223" s="41">
        <v>39745</v>
      </c>
      <c r="B3223" s="41">
        <v>39703</v>
      </c>
      <c r="C3223" s="41">
        <v>39703</v>
      </c>
      <c r="D3223" s="41">
        <v>39994</v>
      </c>
      <c r="E3223" s="41">
        <v>39963</v>
      </c>
      <c r="F3223" s="41" t="s">
        <v>366</v>
      </c>
      <c r="G3223" s="41" t="s">
        <v>366</v>
      </c>
      <c r="H3223" s="41" t="s">
        <v>366</v>
      </c>
      <c r="I3223" s="41" t="s">
        <v>366</v>
      </c>
      <c r="J3223" s="41">
        <v>39745</v>
      </c>
    </row>
    <row r="3224" spans="1:10" x14ac:dyDescent="0.2">
      <c r="A3224" s="41">
        <v>39746</v>
      </c>
      <c r="B3224" s="41">
        <v>39704</v>
      </c>
      <c r="C3224" s="41">
        <v>39704</v>
      </c>
      <c r="D3224" s="41">
        <v>39994</v>
      </c>
      <c r="E3224" s="41">
        <v>39963</v>
      </c>
      <c r="F3224" s="41" t="s">
        <v>366</v>
      </c>
      <c r="G3224" s="41" t="s">
        <v>366</v>
      </c>
      <c r="H3224" s="41" t="s">
        <v>366</v>
      </c>
      <c r="I3224" s="41" t="s">
        <v>366</v>
      </c>
      <c r="J3224" s="41">
        <v>39746</v>
      </c>
    </row>
    <row r="3225" spans="1:10" x14ac:dyDescent="0.2">
      <c r="A3225" s="41">
        <v>39747</v>
      </c>
      <c r="B3225" s="41">
        <v>39705</v>
      </c>
      <c r="C3225" s="41">
        <v>39705</v>
      </c>
      <c r="D3225" s="41">
        <v>39994</v>
      </c>
      <c r="E3225" s="41">
        <v>39963</v>
      </c>
      <c r="F3225" s="41" t="s">
        <v>366</v>
      </c>
      <c r="G3225" s="41" t="s">
        <v>366</v>
      </c>
      <c r="H3225" s="41" t="s">
        <v>366</v>
      </c>
      <c r="I3225" s="41" t="s">
        <v>366</v>
      </c>
      <c r="J3225" s="41">
        <v>39747</v>
      </c>
    </row>
    <row r="3226" spans="1:10" x14ac:dyDescent="0.2">
      <c r="A3226" s="41">
        <v>39748</v>
      </c>
      <c r="B3226" s="41">
        <v>39707</v>
      </c>
      <c r="C3226" s="41">
        <v>39707</v>
      </c>
      <c r="D3226" s="41">
        <v>39994</v>
      </c>
      <c r="E3226" s="41">
        <v>39963</v>
      </c>
      <c r="F3226" s="41" t="s">
        <v>366</v>
      </c>
      <c r="G3226" s="41" t="s">
        <v>366</v>
      </c>
      <c r="H3226" s="41" t="s">
        <v>366</v>
      </c>
      <c r="I3226" s="41" t="s">
        <v>366</v>
      </c>
      <c r="J3226" s="41">
        <v>39748</v>
      </c>
    </row>
    <row r="3227" spans="1:10" x14ac:dyDescent="0.2">
      <c r="A3227" s="41">
        <v>39749</v>
      </c>
      <c r="B3227" s="41">
        <v>39708</v>
      </c>
      <c r="C3227" s="41">
        <v>39708</v>
      </c>
      <c r="D3227" s="41">
        <v>39994</v>
      </c>
      <c r="E3227" s="41">
        <v>39963</v>
      </c>
      <c r="F3227" s="41" t="s">
        <v>366</v>
      </c>
      <c r="G3227" s="41" t="s">
        <v>366</v>
      </c>
      <c r="H3227" s="41" t="s">
        <v>366</v>
      </c>
      <c r="I3227" s="41" t="s">
        <v>366</v>
      </c>
      <c r="J3227" s="41">
        <v>39749</v>
      </c>
    </row>
    <row r="3228" spans="1:10" x14ac:dyDescent="0.2">
      <c r="A3228" s="41">
        <v>39750</v>
      </c>
      <c r="B3228" s="41">
        <v>39709</v>
      </c>
      <c r="C3228" s="41">
        <v>39709</v>
      </c>
      <c r="D3228" s="41">
        <v>39994</v>
      </c>
      <c r="E3228" s="41">
        <v>39963</v>
      </c>
      <c r="F3228" s="41" t="s">
        <v>366</v>
      </c>
      <c r="G3228" s="41" t="s">
        <v>366</v>
      </c>
      <c r="H3228" s="41" t="s">
        <v>366</v>
      </c>
      <c r="I3228" s="41" t="s">
        <v>366</v>
      </c>
      <c r="J3228" s="41">
        <v>39750</v>
      </c>
    </row>
    <row r="3229" spans="1:10" x14ac:dyDescent="0.2">
      <c r="A3229" s="41">
        <v>39751</v>
      </c>
      <c r="B3229" s="41">
        <v>39711</v>
      </c>
      <c r="C3229" s="41">
        <v>39711</v>
      </c>
      <c r="D3229" s="41">
        <v>39994</v>
      </c>
      <c r="E3229" s="41">
        <v>39963</v>
      </c>
      <c r="F3229" s="41" t="s">
        <v>366</v>
      </c>
      <c r="G3229" s="41" t="s">
        <v>366</v>
      </c>
      <c r="H3229" s="41" t="s">
        <v>366</v>
      </c>
      <c r="I3229" s="41" t="s">
        <v>366</v>
      </c>
      <c r="J3229" s="41">
        <v>39751</v>
      </c>
    </row>
    <row r="3230" spans="1:10" x14ac:dyDescent="0.2">
      <c r="A3230" s="41">
        <v>39752</v>
      </c>
      <c r="B3230" s="41" t="s">
        <v>366</v>
      </c>
      <c r="C3230" s="41">
        <v>39711</v>
      </c>
      <c r="D3230" s="41">
        <v>39994</v>
      </c>
      <c r="E3230" s="41">
        <v>39963</v>
      </c>
      <c r="F3230" s="41" t="s">
        <v>366</v>
      </c>
      <c r="G3230" s="41" t="s">
        <v>366</v>
      </c>
      <c r="H3230" s="41" t="s">
        <v>366</v>
      </c>
      <c r="I3230" s="41" t="s">
        <v>366</v>
      </c>
      <c r="J3230" s="41">
        <v>39751</v>
      </c>
    </row>
    <row r="3231" spans="1:10" x14ac:dyDescent="0.2">
      <c r="A3231" s="41">
        <v>39753</v>
      </c>
      <c r="B3231" s="41">
        <v>39712</v>
      </c>
      <c r="C3231" s="41">
        <v>39712</v>
      </c>
      <c r="D3231" s="41">
        <v>39994</v>
      </c>
      <c r="E3231" s="41">
        <v>39963</v>
      </c>
      <c r="F3231" s="41" t="s">
        <v>366</v>
      </c>
      <c r="G3231" s="41" t="s">
        <v>366</v>
      </c>
      <c r="H3231" s="41" t="s">
        <v>366</v>
      </c>
      <c r="I3231" s="41" t="s">
        <v>366</v>
      </c>
      <c r="J3231" s="41">
        <v>39753</v>
      </c>
    </row>
    <row r="3232" spans="1:10" x14ac:dyDescent="0.2">
      <c r="A3232" s="41">
        <v>39754</v>
      </c>
      <c r="B3232" s="41">
        <v>39713</v>
      </c>
      <c r="C3232" s="41">
        <v>39713</v>
      </c>
      <c r="D3232" s="41">
        <v>39994</v>
      </c>
      <c r="E3232" s="41">
        <v>39963</v>
      </c>
      <c r="F3232" s="41" t="s">
        <v>366</v>
      </c>
      <c r="G3232" s="41" t="s">
        <v>366</v>
      </c>
      <c r="H3232" s="41" t="s">
        <v>366</v>
      </c>
      <c r="I3232" s="41" t="s">
        <v>366</v>
      </c>
      <c r="J3232" s="41">
        <v>39754</v>
      </c>
    </row>
    <row r="3233" spans="1:10" x14ac:dyDescent="0.2">
      <c r="A3233" s="41">
        <v>39755</v>
      </c>
      <c r="B3233" s="41">
        <v>39715</v>
      </c>
      <c r="C3233" s="41">
        <v>39715</v>
      </c>
      <c r="D3233" s="41">
        <v>39994</v>
      </c>
      <c r="E3233" s="41">
        <v>39963</v>
      </c>
      <c r="F3233" s="41" t="s">
        <v>366</v>
      </c>
      <c r="G3233" s="41" t="s">
        <v>366</v>
      </c>
      <c r="H3233" s="41" t="s">
        <v>366</v>
      </c>
      <c r="I3233" s="41" t="s">
        <v>366</v>
      </c>
      <c r="J3233" s="41">
        <v>39755</v>
      </c>
    </row>
    <row r="3234" spans="1:10" x14ac:dyDescent="0.2">
      <c r="A3234" s="41">
        <v>39756</v>
      </c>
      <c r="B3234" s="41">
        <v>39716</v>
      </c>
      <c r="C3234" s="41">
        <v>39716</v>
      </c>
      <c r="D3234" s="41">
        <v>39994</v>
      </c>
      <c r="E3234" s="41">
        <v>39963</v>
      </c>
      <c r="F3234" s="41" t="s">
        <v>366</v>
      </c>
      <c r="G3234" s="41" t="s">
        <v>366</v>
      </c>
      <c r="H3234" s="41" t="s">
        <v>366</v>
      </c>
      <c r="I3234" s="41" t="s">
        <v>366</v>
      </c>
      <c r="J3234" s="41">
        <v>39756</v>
      </c>
    </row>
    <row r="3235" spans="1:10" x14ac:dyDescent="0.2">
      <c r="A3235" s="41">
        <v>39757</v>
      </c>
      <c r="B3235" s="41">
        <v>39717</v>
      </c>
      <c r="C3235" s="41">
        <v>39717</v>
      </c>
      <c r="D3235" s="41">
        <v>39994</v>
      </c>
      <c r="E3235" s="41">
        <v>39963</v>
      </c>
      <c r="F3235" s="41" t="s">
        <v>366</v>
      </c>
      <c r="G3235" s="41" t="s">
        <v>366</v>
      </c>
      <c r="H3235" s="41" t="s">
        <v>366</v>
      </c>
      <c r="I3235" s="41" t="s">
        <v>366</v>
      </c>
      <c r="J3235" s="41">
        <v>39757</v>
      </c>
    </row>
    <row r="3236" spans="1:10" x14ac:dyDescent="0.2">
      <c r="A3236" s="41">
        <v>39758</v>
      </c>
      <c r="B3236" s="41">
        <v>39719</v>
      </c>
      <c r="C3236" s="41">
        <v>39719</v>
      </c>
      <c r="D3236" s="41">
        <v>39994</v>
      </c>
      <c r="E3236" s="41">
        <v>39963</v>
      </c>
      <c r="F3236" s="41" t="s">
        <v>366</v>
      </c>
      <c r="G3236" s="41" t="s">
        <v>366</v>
      </c>
      <c r="H3236" s="41" t="s">
        <v>366</v>
      </c>
      <c r="I3236" s="41" t="s">
        <v>366</v>
      </c>
      <c r="J3236" s="41">
        <v>39758</v>
      </c>
    </row>
    <row r="3237" spans="1:10" x14ac:dyDescent="0.2">
      <c r="A3237" s="41">
        <v>39759</v>
      </c>
      <c r="B3237" s="41">
        <v>39720</v>
      </c>
      <c r="C3237" s="41">
        <v>39720</v>
      </c>
      <c r="D3237" s="41">
        <v>39994</v>
      </c>
      <c r="E3237" s="41">
        <v>39963</v>
      </c>
      <c r="F3237" s="41" t="s">
        <v>366</v>
      </c>
      <c r="G3237" s="41" t="s">
        <v>366</v>
      </c>
      <c r="H3237" s="41" t="s">
        <v>366</v>
      </c>
      <c r="I3237" s="41" t="s">
        <v>366</v>
      </c>
      <c r="J3237" s="41">
        <v>39759</v>
      </c>
    </row>
    <row r="3238" spans="1:10" x14ac:dyDescent="0.2">
      <c r="A3238" s="41">
        <v>39760</v>
      </c>
      <c r="B3238" s="41">
        <v>39721</v>
      </c>
      <c r="C3238" s="41">
        <v>39721</v>
      </c>
      <c r="D3238" s="41">
        <v>39994</v>
      </c>
      <c r="E3238" s="41">
        <v>39963</v>
      </c>
      <c r="F3238" s="41" t="s">
        <v>366</v>
      </c>
      <c r="G3238" s="41" t="s">
        <v>366</v>
      </c>
      <c r="H3238" s="41" t="s">
        <v>366</v>
      </c>
      <c r="I3238" s="41" t="s">
        <v>366</v>
      </c>
      <c r="J3238" s="41">
        <v>39760</v>
      </c>
    </row>
    <row r="3239" spans="1:10" x14ac:dyDescent="0.2">
      <c r="A3239" s="41">
        <v>39761</v>
      </c>
      <c r="B3239" s="41">
        <v>39723</v>
      </c>
      <c r="C3239" s="41">
        <v>39723</v>
      </c>
      <c r="D3239" s="41">
        <v>39994</v>
      </c>
      <c r="E3239" s="41">
        <v>39963</v>
      </c>
      <c r="F3239" s="41" t="s">
        <v>366</v>
      </c>
      <c r="G3239" s="41" t="s">
        <v>366</v>
      </c>
      <c r="H3239" s="41" t="s">
        <v>366</v>
      </c>
      <c r="I3239" s="41" t="s">
        <v>366</v>
      </c>
      <c r="J3239" s="41">
        <v>39761</v>
      </c>
    </row>
    <row r="3240" spans="1:10" x14ac:dyDescent="0.2">
      <c r="A3240" s="41">
        <v>39762</v>
      </c>
      <c r="B3240" s="41">
        <v>39724</v>
      </c>
      <c r="C3240" s="41">
        <v>39724</v>
      </c>
      <c r="D3240" s="41">
        <v>39994</v>
      </c>
      <c r="E3240" s="41">
        <v>39963</v>
      </c>
      <c r="F3240" s="41" t="s">
        <v>366</v>
      </c>
      <c r="G3240" s="41" t="s">
        <v>366</v>
      </c>
      <c r="H3240" s="41" t="s">
        <v>366</v>
      </c>
      <c r="I3240" s="41" t="s">
        <v>366</v>
      </c>
      <c r="J3240" s="41">
        <v>39762</v>
      </c>
    </row>
    <row r="3241" spans="1:10" x14ac:dyDescent="0.2">
      <c r="A3241" s="41">
        <v>39763</v>
      </c>
      <c r="B3241" s="41">
        <v>39725</v>
      </c>
      <c r="C3241" s="41">
        <v>39725</v>
      </c>
      <c r="D3241" s="41">
        <v>39994</v>
      </c>
      <c r="E3241" s="41">
        <v>39963</v>
      </c>
      <c r="F3241" s="41" t="s">
        <v>366</v>
      </c>
      <c r="G3241" s="41" t="s">
        <v>366</v>
      </c>
      <c r="H3241" s="41" t="s">
        <v>366</v>
      </c>
      <c r="I3241" s="41" t="s">
        <v>366</v>
      </c>
      <c r="J3241" s="41">
        <v>39763</v>
      </c>
    </row>
    <row r="3242" spans="1:10" x14ac:dyDescent="0.2">
      <c r="A3242" s="41">
        <v>39764</v>
      </c>
      <c r="B3242" s="41">
        <v>39727</v>
      </c>
      <c r="C3242" s="41">
        <v>39727</v>
      </c>
      <c r="D3242" s="41">
        <v>39994</v>
      </c>
      <c r="E3242" s="41">
        <v>39963</v>
      </c>
      <c r="F3242" s="41" t="s">
        <v>366</v>
      </c>
      <c r="G3242" s="41" t="s">
        <v>366</v>
      </c>
      <c r="H3242" s="41" t="s">
        <v>366</v>
      </c>
      <c r="I3242" s="41" t="s">
        <v>366</v>
      </c>
      <c r="J3242" s="41">
        <v>39764</v>
      </c>
    </row>
    <row r="3243" spans="1:10" x14ac:dyDescent="0.2">
      <c r="A3243" s="41">
        <v>39765</v>
      </c>
      <c r="B3243" s="41">
        <v>39728</v>
      </c>
      <c r="C3243" s="41">
        <v>39728</v>
      </c>
      <c r="D3243" s="41">
        <v>39994</v>
      </c>
      <c r="E3243" s="41">
        <v>39963</v>
      </c>
      <c r="F3243" s="41" t="s">
        <v>366</v>
      </c>
      <c r="G3243" s="41" t="s">
        <v>366</v>
      </c>
      <c r="H3243" s="41" t="s">
        <v>366</v>
      </c>
      <c r="I3243" s="41" t="s">
        <v>366</v>
      </c>
      <c r="J3243" s="41">
        <v>39765</v>
      </c>
    </row>
    <row r="3244" spans="1:10" x14ac:dyDescent="0.2">
      <c r="A3244" s="41">
        <v>39766</v>
      </c>
      <c r="B3244" s="41">
        <v>39729</v>
      </c>
      <c r="C3244" s="41">
        <v>39729</v>
      </c>
      <c r="D3244" s="41">
        <v>39994</v>
      </c>
      <c r="E3244" s="41">
        <v>39963</v>
      </c>
      <c r="F3244" s="41" t="s">
        <v>366</v>
      </c>
      <c r="G3244" s="41" t="s">
        <v>366</v>
      </c>
      <c r="H3244" s="41" t="s">
        <v>366</v>
      </c>
      <c r="I3244" s="41" t="s">
        <v>366</v>
      </c>
      <c r="J3244" s="41">
        <v>39766</v>
      </c>
    </row>
    <row r="3245" spans="1:10" x14ac:dyDescent="0.2">
      <c r="A3245" s="41">
        <v>39767</v>
      </c>
      <c r="B3245" s="41">
        <v>39731</v>
      </c>
      <c r="C3245" s="41">
        <v>39731</v>
      </c>
      <c r="D3245" s="41">
        <v>39994</v>
      </c>
      <c r="E3245" s="41">
        <v>39963</v>
      </c>
      <c r="F3245" s="41" t="s">
        <v>366</v>
      </c>
      <c r="G3245" s="41" t="s">
        <v>366</v>
      </c>
      <c r="H3245" s="41" t="s">
        <v>366</v>
      </c>
      <c r="I3245" s="41" t="s">
        <v>366</v>
      </c>
      <c r="J3245" s="41">
        <v>39767</v>
      </c>
    </row>
    <row r="3246" spans="1:10" x14ac:dyDescent="0.2">
      <c r="A3246" s="41">
        <v>39768</v>
      </c>
      <c r="B3246" s="41">
        <v>39732</v>
      </c>
      <c r="C3246" s="41">
        <v>39732</v>
      </c>
      <c r="D3246" s="41">
        <v>39994</v>
      </c>
      <c r="E3246" s="41">
        <v>39963</v>
      </c>
      <c r="F3246" s="41" t="s">
        <v>366</v>
      </c>
      <c r="G3246" s="41" t="s">
        <v>366</v>
      </c>
      <c r="H3246" s="41" t="s">
        <v>366</v>
      </c>
      <c r="I3246" s="41" t="s">
        <v>366</v>
      </c>
      <c r="J3246" s="41">
        <v>39768</v>
      </c>
    </row>
    <row r="3247" spans="1:10" x14ac:dyDescent="0.2">
      <c r="A3247" s="41">
        <v>39769</v>
      </c>
      <c r="B3247" s="41">
        <v>39733</v>
      </c>
      <c r="C3247" s="41">
        <v>39733</v>
      </c>
      <c r="D3247" s="41">
        <v>39994</v>
      </c>
      <c r="E3247" s="41">
        <v>39963</v>
      </c>
      <c r="F3247" s="41" t="s">
        <v>366</v>
      </c>
      <c r="G3247" s="41" t="s">
        <v>366</v>
      </c>
      <c r="H3247" s="41" t="s">
        <v>366</v>
      </c>
      <c r="I3247" s="41" t="s">
        <v>366</v>
      </c>
      <c r="J3247" s="41">
        <v>39769</v>
      </c>
    </row>
    <row r="3248" spans="1:10" x14ac:dyDescent="0.2">
      <c r="A3248" s="41">
        <v>39770</v>
      </c>
      <c r="B3248" s="41">
        <v>39735</v>
      </c>
      <c r="C3248" s="41">
        <v>39735</v>
      </c>
      <c r="D3248" s="41">
        <v>39994</v>
      </c>
      <c r="E3248" s="41">
        <v>39963</v>
      </c>
      <c r="F3248" s="41" t="s">
        <v>366</v>
      </c>
      <c r="G3248" s="41" t="s">
        <v>366</v>
      </c>
      <c r="H3248" s="41" t="s">
        <v>366</v>
      </c>
      <c r="I3248" s="41" t="s">
        <v>366</v>
      </c>
      <c r="J3248" s="41">
        <v>39770</v>
      </c>
    </row>
    <row r="3249" spans="1:10" x14ac:dyDescent="0.2">
      <c r="A3249" s="41">
        <v>39771</v>
      </c>
      <c r="B3249" s="41">
        <v>39736</v>
      </c>
      <c r="C3249" s="41">
        <v>39736</v>
      </c>
      <c r="D3249" s="41">
        <v>39994</v>
      </c>
      <c r="E3249" s="41">
        <v>39963</v>
      </c>
      <c r="F3249" s="41" t="s">
        <v>366</v>
      </c>
      <c r="G3249" s="41" t="s">
        <v>366</v>
      </c>
      <c r="H3249" s="41" t="s">
        <v>366</v>
      </c>
      <c r="I3249" s="41" t="s">
        <v>366</v>
      </c>
      <c r="J3249" s="41">
        <v>39771</v>
      </c>
    </row>
    <row r="3250" spans="1:10" x14ac:dyDescent="0.2">
      <c r="A3250" s="41">
        <v>39772</v>
      </c>
      <c r="B3250" s="41">
        <v>39737</v>
      </c>
      <c r="C3250" s="41">
        <v>39737</v>
      </c>
      <c r="D3250" s="41">
        <v>39994</v>
      </c>
      <c r="E3250" s="41">
        <v>39963</v>
      </c>
      <c r="F3250" s="41" t="s">
        <v>366</v>
      </c>
      <c r="G3250" s="41" t="s">
        <v>366</v>
      </c>
      <c r="H3250" s="41" t="s">
        <v>366</v>
      </c>
      <c r="I3250" s="41" t="s">
        <v>366</v>
      </c>
      <c r="J3250" s="41">
        <v>39772</v>
      </c>
    </row>
    <row r="3251" spans="1:10" x14ac:dyDescent="0.2">
      <c r="A3251" s="41">
        <v>39773</v>
      </c>
      <c r="B3251" s="41">
        <v>39739</v>
      </c>
      <c r="C3251" s="41">
        <v>39739</v>
      </c>
      <c r="D3251" s="41">
        <v>39994</v>
      </c>
      <c r="E3251" s="41">
        <v>39963</v>
      </c>
      <c r="F3251" s="41" t="s">
        <v>366</v>
      </c>
      <c r="G3251" s="41" t="s">
        <v>366</v>
      </c>
      <c r="H3251" s="41" t="s">
        <v>366</v>
      </c>
      <c r="I3251" s="41" t="s">
        <v>366</v>
      </c>
      <c r="J3251" s="41">
        <v>39773</v>
      </c>
    </row>
    <row r="3252" spans="1:10" x14ac:dyDescent="0.2">
      <c r="A3252" s="41">
        <v>39774</v>
      </c>
      <c r="B3252" s="41">
        <v>39740</v>
      </c>
      <c r="C3252" s="41">
        <v>39740</v>
      </c>
      <c r="D3252" s="41">
        <v>39994</v>
      </c>
      <c r="E3252" s="41">
        <v>39963</v>
      </c>
      <c r="F3252" s="41" t="s">
        <v>366</v>
      </c>
      <c r="G3252" s="41" t="s">
        <v>366</v>
      </c>
      <c r="H3252" s="41" t="s">
        <v>366</v>
      </c>
      <c r="I3252" s="41" t="s">
        <v>366</v>
      </c>
      <c r="J3252" s="41">
        <v>39774</v>
      </c>
    </row>
    <row r="3253" spans="1:10" x14ac:dyDescent="0.2">
      <c r="A3253" s="41">
        <v>39775</v>
      </c>
      <c r="B3253" s="41">
        <v>39741</v>
      </c>
      <c r="C3253" s="41">
        <v>39741</v>
      </c>
      <c r="D3253" s="41">
        <v>39994</v>
      </c>
      <c r="E3253" s="41">
        <v>39963</v>
      </c>
      <c r="F3253" s="41" t="s">
        <v>366</v>
      </c>
      <c r="G3253" s="41" t="s">
        <v>366</v>
      </c>
      <c r="H3253" s="41" t="s">
        <v>366</v>
      </c>
      <c r="I3253" s="41" t="s">
        <v>366</v>
      </c>
      <c r="J3253" s="41">
        <v>39775</v>
      </c>
    </row>
    <row r="3254" spans="1:10" x14ac:dyDescent="0.2">
      <c r="A3254" s="41">
        <v>39776</v>
      </c>
      <c r="B3254" s="41">
        <v>39743</v>
      </c>
      <c r="C3254" s="41">
        <v>39743</v>
      </c>
      <c r="D3254" s="41">
        <v>39994</v>
      </c>
      <c r="E3254" s="41">
        <v>39963</v>
      </c>
      <c r="F3254" s="41" t="s">
        <v>366</v>
      </c>
      <c r="G3254" s="41" t="s">
        <v>366</v>
      </c>
      <c r="H3254" s="41" t="s">
        <v>366</v>
      </c>
      <c r="I3254" s="41" t="s">
        <v>366</v>
      </c>
      <c r="J3254" s="41">
        <v>39776</v>
      </c>
    </row>
    <row r="3255" spans="1:10" x14ac:dyDescent="0.2">
      <c r="A3255" s="41">
        <v>39777</v>
      </c>
      <c r="B3255" s="41">
        <v>39744</v>
      </c>
      <c r="C3255" s="41">
        <v>39744</v>
      </c>
      <c r="D3255" s="41">
        <v>39994</v>
      </c>
      <c r="E3255" s="41">
        <v>39963</v>
      </c>
      <c r="F3255" s="41" t="s">
        <v>366</v>
      </c>
      <c r="G3255" s="41" t="s">
        <v>366</v>
      </c>
      <c r="H3255" s="41" t="s">
        <v>366</v>
      </c>
      <c r="I3255" s="41" t="s">
        <v>366</v>
      </c>
      <c r="J3255" s="41">
        <v>39777</v>
      </c>
    </row>
    <row r="3256" spans="1:10" x14ac:dyDescent="0.2">
      <c r="A3256" s="41">
        <v>39778</v>
      </c>
      <c r="B3256" s="41">
        <v>39745</v>
      </c>
      <c r="C3256" s="41">
        <v>39745</v>
      </c>
      <c r="D3256" s="41">
        <v>39994</v>
      </c>
      <c r="E3256" s="41">
        <v>39963</v>
      </c>
      <c r="F3256" s="41" t="s">
        <v>366</v>
      </c>
      <c r="G3256" s="41" t="s">
        <v>366</v>
      </c>
      <c r="H3256" s="41" t="s">
        <v>366</v>
      </c>
      <c r="I3256" s="41" t="s">
        <v>366</v>
      </c>
      <c r="J3256" s="41">
        <v>39778</v>
      </c>
    </row>
    <row r="3257" spans="1:10" x14ac:dyDescent="0.2">
      <c r="A3257" s="41">
        <v>39779</v>
      </c>
      <c r="B3257" s="41">
        <v>39747</v>
      </c>
      <c r="C3257" s="41">
        <v>39747</v>
      </c>
      <c r="D3257" s="41">
        <v>39994</v>
      </c>
      <c r="E3257" s="41">
        <v>39963</v>
      </c>
      <c r="F3257" s="41" t="s">
        <v>366</v>
      </c>
      <c r="G3257" s="41" t="s">
        <v>366</v>
      </c>
      <c r="H3257" s="41" t="s">
        <v>366</v>
      </c>
      <c r="I3257" s="41" t="s">
        <v>366</v>
      </c>
      <c r="J3257" s="41">
        <v>39779</v>
      </c>
    </row>
    <row r="3258" spans="1:10" x14ac:dyDescent="0.2">
      <c r="A3258" s="41">
        <v>39780</v>
      </c>
      <c r="B3258" s="41">
        <v>39748</v>
      </c>
      <c r="C3258" s="41">
        <v>39748</v>
      </c>
      <c r="D3258" s="41">
        <v>39994</v>
      </c>
      <c r="E3258" s="41">
        <v>39963</v>
      </c>
      <c r="F3258" s="41" t="s">
        <v>366</v>
      </c>
      <c r="G3258" s="41" t="s">
        <v>366</v>
      </c>
      <c r="H3258" s="41" t="s">
        <v>366</v>
      </c>
      <c r="I3258" s="41" t="s">
        <v>366</v>
      </c>
      <c r="J3258" s="41">
        <v>39780</v>
      </c>
    </row>
    <row r="3259" spans="1:10" x14ac:dyDescent="0.2">
      <c r="A3259" s="41">
        <v>39781</v>
      </c>
      <c r="B3259" s="41">
        <v>39749</v>
      </c>
      <c r="C3259" s="41">
        <v>39749</v>
      </c>
      <c r="D3259" s="41">
        <v>39994</v>
      </c>
      <c r="E3259" s="41">
        <v>39963</v>
      </c>
      <c r="F3259" s="41" t="s">
        <v>366</v>
      </c>
      <c r="G3259" s="41" t="s">
        <v>366</v>
      </c>
      <c r="H3259" s="41" t="s">
        <v>366</v>
      </c>
      <c r="I3259" s="41" t="s">
        <v>366</v>
      </c>
      <c r="J3259" s="41">
        <v>39781</v>
      </c>
    </row>
    <row r="3260" spans="1:10" x14ac:dyDescent="0.2">
      <c r="A3260" s="41">
        <v>39782</v>
      </c>
      <c r="B3260" s="41">
        <v>39751</v>
      </c>
      <c r="C3260" s="41">
        <v>39751</v>
      </c>
      <c r="D3260" s="41">
        <v>39994</v>
      </c>
      <c r="E3260" s="41">
        <v>39963</v>
      </c>
      <c r="F3260" s="41" t="s">
        <v>366</v>
      </c>
      <c r="G3260" s="41" t="s">
        <v>366</v>
      </c>
      <c r="H3260" s="41" t="s">
        <v>366</v>
      </c>
      <c r="I3260" s="41" t="s">
        <v>366</v>
      </c>
      <c r="J3260" s="41">
        <v>39782</v>
      </c>
    </row>
    <row r="3261" spans="1:10" x14ac:dyDescent="0.2">
      <c r="A3261" s="41">
        <v>39783</v>
      </c>
      <c r="B3261" s="41">
        <v>39753</v>
      </c>
      <c r="C3261" s="41">
        <v>39753</v>
      </c>
      <c r="D3261" s="41">
        <v>39994</v>
      </c>
      <c r="E3261" s="41">
        <v>39963</v>
      </c>
      <c r="F3261" s="41" t="s">
        <v>366</v>
      </c>
      <c r="G3261" s="41" t="s">
        <v>366</v>
      </c>
      <c r="H3261" s="41" t="s">
        <v>366</v>
      </c>
      <c r="I3261" s="41" t="s">
        <v>366</v>
      </c>
      <c r="J3261" s="41">
        <v>39783</v>
      </c>
    </row>
    <row r="3262" spans="1:10" x14ac:dyDescent="0.2">
      <c r="A3262" s="41">
        <v>39784</v>
      </c>
      <c r="B3262" s="41">
        <v>39754</v>
      </c>
      <c r="C3262" s="41">
        <v>39754</v>
      </c>
      <c r="D3262" s="41">
        <v>39994</v>
      </c>
      <c r="E3262" s="41">
        <v>39963</v>
      </c>
      <c r="F3262" s="41" t="s">
        <v>366</v>
      </c>
      <c r="G3262" s="41" t="s">
        <v>366</v>
      </c>
      <c r="H3262" s="41" t="s">
        <v>366</v>
      </c>
      <c r="I3262" s="41" t="s">
        <v>366</v>
      </c>
      <c r="J3262" s="41">
        <v>39784</v>
      </c>
    </row>
    <row r="3263" spans="1:10" x14ac:dyDescent="0.2">
      <c r="A3263" s="41">
        <v>39785</v>
      </c>
      <c r="B3263" s="41">
        <v>39756</v>
      </c>
      <c r="C3263" s="41">
        <v>39756</v>
      </c>
      <c r="D3263" s="41">
        <v>39994</v>
      </c>
      <c r="E3263" s="41">
        <v>39963</v>
      </c>
      <c r="F3263" s="41" t="s">
        <v>366</v>
      </c>
      <c r="G3263" s="41" t="s">
        <v>366</v>
      </c>
      <c r="H3263" s="41" t="s">
        <v>366</v>
      </c>
      <c r="I3263" s="41" t="s">
        <v>366</v>
      </c>
      <c r="J3263" s="41">
        <v>39785</v>
      </c>
    </row>
    <row r="3264" spans="1:10" x14ac:dyDescent="0.2">
      <c r="A3264" s="41">
        <v>39786</v>
      </c>
      <c r="B3264" s="41">
        <v>39757</v>
      </c>
      <c r="C3264" s="41">
        <v>39757</v>
      </c>
      <c r="D3264" s="41">
        <v>39994</v>
      </c>
      <c r="E3264" s="41">
        <v>39963</v>
      </c>
      <c r="F3264" s="41" t="s">
        <v>366</v>
      </c>
      <c r="G3264" s="41" t="s">
        <v>366</v>
      </c>
      <c r="H3264" s="41" t="s">
        <v>366</v>
      </c>
      <c r="I3264" s="41" t="s">
        <v>366</v>
      </c>
      <c r="J3264" s="41">
        <v>39786</v>
      </c>
    </row>
    <row r="3265" spans="1:10" x14ac:dyDescent="0.2">
      <c r="A3265" s="41">
        <v>39787</v>
      </c>
      <c r="B3265" s="41">
        <v>39758</v>
      </c>
      <c r="C3265" s="41">
        <v>39758</v>
      </c>
      <c r="D3265" s="41">
        <v>39994</v>
      </c>
      <c r="E3265" s="41">
        <v>39963</v>
      </c>
      <c r="F3265" s="41" t="s">
        <v>366</v>
      </c>
      <c r="G3265" s="41" t="s">
        <v>366</v>
      </c>
      <c r="H3265" s="41" t="s">
        <v>366</v>
      </c>
      <c r="I3265" s="41" t="s">
        <v>366</v>
      </c>
      <c r="J3265" s="41">
        <v>39787</v>
      </c>
    </row>
    <row r="3266" spans="1:10" x14ac:dyDescent="0.2">
      <c r="A3266" s="41">
        <v>39788</v>
      </c>
      <c r="B3266" s="41">
        <v>39760</v>
      </c>
      <c r="C3266" s="41">
        <v>39760</v>
      </c>
      <c r="D3266" s="41">
        <v>39994</v>
      </c>
      <c r="E3266" s="41">
        <v>39963</v>
      </c>
      <c r="F3266" s="41" t="s">
        <v>366</v>
      </c>
      <c r="G3266" s="41" t="s">
        <v>366</v>
      </c>
      <c r="H3266" s="41" t="s">
        <v>366</v>
      </c>
      <c r="I3266" s="41" t="s">
        <v>366</v>
      </c>
      <c r="J3266" s="41">
        <v>39788</v>
      </c>
    </row>
    <row r="3267" spans="1:10" x14ac:dyDescent="0.2">
      <c r="A3267" s="41">
        <v>39789</v>
      </c>
      <c r="B3267" s="41">
        <v>39761</v>
      </c>
      <c r="C3267" s="41">
        <v>39761</v>
      </c>
      <c r="D3267" s="41">
        <v>39994</v>
      </c>
      <c r="E3267" s="41">
        <v>39963</v>
      </c>
      <c r="F3267" s="41" t="s">
        <v>366</v>
      </c>
      <c r="G3267" s="41" t="s">
        <v>366</v>
      </c>
      <c r="H3267" s="41" t="s">
        <v>366</v>
      </c>
      <c r="I3267" s="41" t="s">
        <v>366</v>
      </c>
      <c r="J3267" s="41">
        <v>39789</v>
      </c>
    </row>
    <row r="3268" spans="1:10" x14ac:dyDescent="0.2">
      <c r="A3268" s="41">
        <v>39790</v>
      </c>
      <c r="B3268" s="41">
        <v>39762</v>
      </c>
      <c r="C3268" s="41">
        <v>39762</v>
      </c>
      <c r="D3268" s="41">
        <v>39994</v>
      </c>
      <c r="E3268" s="41">
        <v>39963</v>
      </c>
      <c r="F3268" s="41" t="s">
        <v>366</v>
      </c>
      <c r="G3268" s="41" t="s">
        <v>366</v>
      </c>
      <c r="H3268" s="41" t="s">
        <v>366</v>
      </c>
      <c r="I3268" s="41" t="s">
        <v>366</v>
      </c>
      <c r="J3268" s="41">
        <v>39790</v>
      </c>
    </row>
    <row r="3269" spans="1:10" x14ac:dyDescent="0.2">
      <c r="A3269" s="41">
        <v>39791</v>
      </c>
      <c r="B3269" s="41">
        <v>39764</v>
      </c>
      <c r="C3269" s="41">
        <v>39764</v>
      </c>
      <c r="D3269" s="41">
        <v>39994</v>
      </c>
      <c r="E3269" s="41">
        <v>39963</v>
      </c>
      <c r="F3269" s="41" t="s">
        <v>366</v>
      </c>
      <c r="G3269" s="41" t="s">
        <v>366</v>
      </c>
      <c r="H3269" s="41" t="s">
        <v>366</v>
      </c>
      <c r="I3269" s="41" t="s">
        <v>366</v>
      </c>
      <c r="J3269" s="41">
        <v>39791</v>
      </c>
    </row>
    <row r="3270" spans="1:10" x14ac:dyDescent="0.2">
      <c r="A3270" s="41">
        <v>39792</v>
      </c>
      <c r="B3270" s="41">
        <v>39765</v>
      </c>
      <c r="C3270" s="41">
        <v>39765</v>
      </c>
      <c r="D3270" s="41">
        <v>39994</v>
      </c>
      <c r="E3270" s="41">
        <v>39963</v>
      </c>
      <c r="F3270" s="41" t="s">
        <v>366</v>
      </c>
      <c r="G3270" s="41" t="s">
        <v>366</v>
      </c>
      <c r="H3270" s="41" t="s">
        <v>366</v>
      </c>
      <c r="I3270" s="41" t="s">
        <v>366</v>
      </c>
      <c r="J3270" s="41">
        <v>39792</v>
      </c>
    </row>
    <row r="3271" spans="1:10" x14ac:dyDescent="0.2">
      <c r="A3271" s="41">
        <v>39793</v>
      </c>
      <c r="B3271" s="41">
        <v>39766</v>
      </c>
      <c r="C3271" s="41">
        <v>39766</v>
      </c>
      <c r="D3271" s="41">
        <v>39994</v>
      </c>
      <c r="E3271" s="41">
        <v>39963</v>
      </c>
      <c r="F3271" s="41" t="s">
        <v>366</v>
      </c>
      <c r="G3271" s="41" t="s">
        <v>366</v>
      </c>
      <c r="H3271" s="41" t="s">
        <v>366</v>
      </c>
      <c r="I3271" s="41" t="s">
        <v>366</v>
      </c>
      <c r="J3271" s="41">
        <v>39793</v>
      </c>
    </row>
    <row r="3272" spans="1:10" x14ac:dyDescent="0.2">
      <c r="A3272" s="41">
        <v>39794</v>
      </c>
      <c r="B3272" s="41">
        <v>39768</v>
      </c>
      <c r="C3272" s="41">
        <v>39768</v>
      </c>
      <c r="D3272" s="41">
        <v>39994</v>
      </c>
      <c r="E3272" s="41">
        <v>39963</v>
      </c>
      <c r="F3272" s="41" t="s">
        <v>366</v>
      </c>
      <c r="G3272" s="41" t="s">
        <v>366</v>
      </c>
      <c r="H3272" s="41" t="s">
        <v>366</v>
      </c>
      <c r="I3272" s="41" t="s">
        <v>366</v>
      </c>
      <c r="J3272" s="41">
        <v>39794</v>
      </c>
    </row>
    <row r="3273" spans="1:10" x14ac:dyDescent="0.2">
      <c r="A3273" s="41">
        <v>39795</v>
      </c>
      <c r="B3273" s="41">
        <v>39769</v>
      </c>
      <c r="C3273" s="41">
        <v>39769</v>
      </c>
      <c r="D3273" s="41">
        <v>39994</v>
      </c>
      <c r="E3273" s="41">
        <v>39963</v>
      </c>
      <c r="F3273" s="41" t="s">
        <v>366</v>
      </c>
      <c r="G3273" s="41" t="s">
        <v>366</v>
      </c>
      <c r="H3273" s="41" t="s">
        <v>366</v>
      </c>
      <c r="I3273" s="41" t="s">
        <v>366</v>
      </c>
      <c r="J3273" s="41">
        <v>39795</v>
      </c>
    </row>
    <row r="3274" spans="1:10" x14ac:dyDescent="0.2">
      <c r="A3274" s="41">
        <v>39796</v>
      </c>
      <c r="B3274" s="41">
        <v>39770</v>
      </c>
      <c r="C3274" s="41">
        <v>39770</v>
      </c>
      <c r="D3274" s="41">
        <v>39994</v>
      </c>
      <c r="E3274" s="41">
        <v>39963</v>
      </c>
      <c r="F3274" s="41" t="s">
        <v>366</v>
      </c>
      <c r="G3274" s="41" t="s">
        <v>366</v>
      </c>
      <c r="H3274" s="41" t="s">
        <v>366</v>
      </c>
      <c r="I3274" s="41" t="s">
        <v>366</v>
      </c>
      <c r="J3274" s="41">
        <v>39796</v>
      </c>
    </row>
    <row r="3275" spans="1:10" x14ac:dyDescent="0.2">
      <c r="A3275" s="41">
        <v>39797</v>
      </c>
      <c r="B3275" s="41">
        <v>39772</v>
      </c>
      <c r="C3275" s="41">
        <v>39772</v>
      </c>
      <c r="D3275" s="41">
        <v>39994</v>
      </c>
      <c r="E3275" s="41">
        <v>39963</v>
      </c>
      <c r="F3275" s="41" t="s">
        <v>366</v>
      </c>
      <c r="G3275" s="41" t="s">
        <v>366</v>
      </c>
      <c r="H3275" s="41" t="s">
        <v>366</v>
      </c>
      <c r="I3275" s="41" t="s">
        <v>366</v>
      </c>
      <c r="J3275" s="41">
        <v>39797</v>
      </c>
    </row>
    <row r="3276" spans="1:10" x14ac:dyDescent="0.2">
      <c r="A3276" s="41">
        <v>39798</v>
      </c>
      <c r="B3276" s="41">
        <v>39773</v>
      </c>
      <c r="C3276" s="41">
        <v>39773</v>
      </c>
      <c r="D3276" s="41">
        <v>39994</v>
      </c>
      <c r="E3276" s="41">
        <v>39963</v>
      </c>
      <c r="F3276" s="41" t="s">
        <v>366</v>
      </c>
      <c r="G3276" s="41" t="s">
        <v>366</v>
      </c>
      <c r="H3276" s="41" t="s">
        <v>366</v>
      </c>
      <c r="I3276" s="41" t="s">
        <v>366</v>
      </c>
      <c r="J3276" s="41">
        <v>39798</v>
      </c>
    </row>
    <row r="3277" spans="1:10" x14ac:dyDescent="0.2">
      <c r="A3277" s="41">
        <v>39799</v>
      </c>
      <c r="B3277" s="41">
        <v>39774</v>
      </c>
      <c r="C3277" s="41">
        <v>39774</v>
      </c>
      <c r="D3277" s="41">
        <v>39994</v>
      </c>
      <c r="E3277" s="41">
        <v>39963</v>
      </c>
      <c r="F3277" s="41" t="s">
        <v>366</v>
      </c>
      <c r="G3277" s="41" t="s">
        <v>366</v>
      </c>
      <c r="H3277" s="41" t="s">
        <v>366</v>
      </c>
      <c r="I3277" s="41" t="s">
        <v>366</v>
      </c>
      <c r="J3277" s="41">
        <v>39799</v>
      </c>
    </row>
    <row r="3278" spans="1:10" x14ac:dyDescent="0.2">
      <c r="A3278" s="41">
        <v>39800</v>
      </c>
      <c r="B3278" s="41">
        <v>39776</v>
      </c>
      <c r="C3278" s="41">
        <v>39776</v>
      </c>
      <c r="D3278" s="41">
        <v>39994</v>
      </c>
      <c r="E3278" s="41">
        <v>39963</v>
      </c>
      <c r="F3278" s="41" t="s">
        <v>366</v>
      </c>
      <c r="G3278" s="41" t="s">
        <v>366</v>
      </c>
      <c r="H3278" s="41" t="s">
        <v>366</v>
      </c>
      <c r="I3278" s="41" t="s">
        <v>366</v>
      </c>
      <c r="J3278" s="41">
        <v>39800</v>
      </c>
    </row>
    <row r="3279" spans="1:10" x14ac:dyDescent="0.2">
      <c r="A3279" s="41">
        <v>39801</v>
      </c>
      <c r="B3279" s="41">
        <v>39777</v>
      </c>
      <c r="C3279" s="41">
        <v>39777</v>
      </c>
      <c r="D3279" s="41">
        <v>39994</v>
      </c>
      <c r="E3279" s="41">
        <v>39963</v>
      </c>
      <c r="F3279" s="41" t="s">
        <v>366</v>
      </c>
      <c r="G3279" s="41" t="s">
        <v>366</v>
      </c>
      <c r="H3279" s="41" t="s">
        <v>366</v>
      </c>
      <c r="I3279" s="41" t="s">
        <v>366</v>
      </c>
      <c r="J3279" s="41">
        <v>39801</v>
      </c>
    </row>
    <row r="3280" spans="1:10" x14ac:dyDescent="0.2">
      <c r="A3280" s="41">
        <v>39802</v>
      </c>
      <c r="B3280" s="41">
        <v>39778</v>
      </c>
      <c r="C3280" s="41">
        <v>39778</v>
      </c>
      <c r="D3280" s="41">
        <v>39994</v>
      </c>
      <c r="E3280" s="41">
        <v>39963</v>
      </c>
      <c r="F3280" s="41" t="s">
        <v>366</v>
      </c>
      <c r="G3280" s="41" t="s">
        <v>366</v>
      </c>
      <c r="H3280" s="41" t="s">
        <v>366</v>
      </c>
      <c r="I3280" s="41" t="s">
        <v>366</v>
      </c>
      <c r="J3280" s="41">
        <v>39802</v>
      </c>
    </row>
    <row r="3281" spans="1:10" x14ac:dyDescent="0.2">
      <c r="A3281" s="41">
        <v>39803</v>
      </c>
      <c r="B3281" s="41">
        <v>39780</v>
      </c>
      <c r="C3281" s="41">
        <v>39780</v>
      </c>
      <c r="D3281" s="41">
        <v>39994</v>
      </c>
      <c r="E3281" s="41">
        <v>39963</v>
      </c>
      <c r="F3281" s="41" t="s">
        <v>366</v>
      </c>
      <c r="G3281" s="41" t="s">
        <v>366</v>
      </c>
      <c r="H3281" s="41" t="s">
        <v>366</v>
      </c>
      <c r="I3281" s="41" t="s">
        <v>366</v>
      </c>
      <c r="J3281" s="41">
        <v>39803</v>
      </c>
    </row>
    <row r="3282" spans="1:10" x14ac:dyDescent="0.2">
      <c r="A3282" s="41">
        <v>39804</v>
      </c>
      <c r="B3282" s="41">
        <v>39781</v>
      </c>
      <c r="C3282" s="41">
        <v>39781</v>
      </c>
      <c r="D3282" s="41">
        <v>39994</v>
      </c>
      <c r="E3282" s="41">
        <v>39963</v>
      </c>
      <c r="F3282" s="41" t="s">
        <v>366</v>
      </c>
      <c r="G3282" s="41" t="s">
        <v>366</v>
      </c>
      <c r="H3282" s="41" t="s">
        <v>366</v>
      </c>
      <c r="I3282" s="41" t="s">
        <v>366</v>
      </c>
      <c r="J3282" s="41">
        <v>39804</v>
      </c>
    </row>
    <row r="3283" spans="1:10" x14ac:dyDescent="0.2">
      <c r="A3283" s="41">
        <v>39805</v>
      </c>
      <c r="B3283" s="41">
        <v>39782</v>
      </c>
      <c r="C3283" s="41">
        <v>39782</v>
      </c>
      <c r="D3283" s="41">
        <v>39994</v>
      </c>
      <c r="E3283" s="41">
        <v>39963</v>
      </c>
      <c r="F3283" s="41" t="s">
        <v>366</v>
      </c>
      <c r="G3283" s="41" t="s">
        <v>366</v>
      </c>
      <c r="H3283" s="41" t="s">
        <v>366</v>
      </c>
      <c r="I3283" s="41" t="s">
        <v>366</v>
      </c>
      <c r="J3283" s="41">
        <v>39805</v>
      </c>
    </row>
    <row r="3284" spans="1:10" x14ac:dyDescent="0.2">
      <c r="A3284" s="41">
        <v>39806</v>
      </c>
      <c r="B3284" s="41">
        <v>39784</v>
      </c>
      <c r="C3284" s="41">
        <v>39784</v>
      </c>
      <c r="D3284" s="41">
        <v>39994</v>
      </c>
      <c r="E3284" s="41">
        <v>39963</v>
      </c>
      <c r="F3284" s="41" t="s">
        <v>366</v>
      </c>
      <c r="G3284" s="41" t="s">
        <v>366</v>
      </c>
      <c r="H3284" s="41" t="s">
        <v>366</v>
      </c>
      <c r="I3284" s="41" t="s">
        <v>366</v>
      </c>
      <c r="J3284" s="41">
        <v>39806</v>
      </c>
    </row>
    <row r="3285" spans="1:10" x14ac:dyDescent="0.2">
      <c r="A3285" s="41">
        <v>39807</v>
      </c>
      <c r="B3285" s="41">
        <v>39785</v>
      </c>
      <c r="C3285" s="41">
        <v>39785</v>
      </c>
      <c r="D3285" s="41">
        <v>39994</v>
      </c>
      <c r="E3285" s="41">
        <v>39963</v>
      </c>
      <c r="F3285" s="41" t="s">
        <v>366</v>
      </c>
      <c r="G3285" s="41" t="s">
        <v>366</v>
      </c>
      <c r="H3285" s="41" t="s">
        <v>366</v>
      </c>
      <c r="I3285" s="41" t="s">
        <v>366</v>
      </c>
      <c r="J3285" s="41">
        <v>39807</v>
      </c>
    </row>
    <row r="3286" spans="1:10" x14ac:dyDescent="0.2">
      <c r="A3286" s="41">
        <v>39808</v>
      </c>
      <c r="B3286" s="41">
        <v>39786</v>
      </c>
      <c r="C3286" s="41">
        <v>39786</v>
      </c>
      <c r="D3286" s="41">
        <v>39994</v>
      </c>
      <c r="E3286" s="41">
        <v>39963</v>
      </c>
      <c r="F3286" s="41" t="s">
        <v>366</v>
      </c>
      <c r="G3286" s="41" t="s">
        <v>366</v>
      </c>
      <c r="H3286" s="41" t="s">
        <v>366</v>
      </c>
      <c r="I3286" s="41" t="s">
        <v>366</v>
      </c>
      <c r="J3286" s="41">
        <v>39808</v>
      </c>
    </row>
    <row r="3287" spans="1:10" x14ac:dyDescent="0.2">
      <c r="A3287" s="41">
        <v>39809</v>
      </c>
      <c r="B3287" s="41">
        <v>39788</v>
      </c>
      <c r="C3287" s="41">
        <v>39788</v>
      </c>
      <c r="D3287" s="41">
        <v>39994</v>
      </c>
      <c r="E3287" s="41">
        <v>39963</v>
      </c>
      <c r="F3287" s="41" t="s">
        <v>366</v>
      </c>
      <c r="G3287" s="41" t="s">
        <v>366</v>
      </c>
      <c r="H3287" s="41" t="s">
        <v>366</v>
      </c>
      <c r="I3287" s="41" t="s">
        <v>366</v>
      </c>
      <c r="J3287" s="41">
        <v>39809</v>
      </c>
    </row>
    <row r="3288" spans="1:10" x14ac:dyDescent="0.2">
      <c r="A3288" s="41">
        <v>39810</v>
      </c>
      <c r="B3288" s="41">
        <v>39789</v>
      </c>
      <c r="C3288" s="41">
        <v>39789</v>
      </c>
      <c r="D3288" s="41">
        <v>39994</v>
      </c>
      <c r="E3288" s="41">
        <v>39963</v>
      </c>
      <c r="F3288" s="41" t="s">
        <v>366</v>
      </c>
      <c r="G3288" s="41" t="s">
        <v>366</v>
      </c>
      <c r="H3288" s="41" t="s">
        <v>366</v>
      </c>
      <c r="I3288" s="41" t="s">
        <v>366</v>
      </c>
      <c r="J3288" s="41">
        <v>39810</v>
      </c>
    </row>
    <row r="3289" spans="1:10" x14ac:dyDescent="0.2">
      <c r="A3289" s="41">
        <v>39811</v>
      </c>
      <c r="B3289" s="41">
        <v>39790</v>
      </c>
      <c r="C3289" s="41">
        <v>39790</v>
      </c>
      <c r="D3289" s="41">
        <v>39994</v>
      </c>
      <c r="E3289" s="41">
        <v>39963</v>
      </c>
      <c r="F3289" s="41" t="s">
        <v>366</v>
      </c>
      <c r="G3289" s="41" t="s">
        <v>366</v>
      </c>
      <c r="H3289" s="41" t="s">
        <v>366</v>
      </c>
      <c r="I3289" s="41" t="s">
        <v>366</v>
      </c>
      <c r="J3289" s="41">
        <v>39811</v>
      </c>
    </row>
    <row r="3290" spans="1:10" x14ac:dyDescent="0.2">
      <c r="A3290" s="41">
        <v>39812</v>
      </c>
      <c r="B3290" s="41">
        <v>39792</v>
      </c>
      <c r="C3290" s="41">
        <v>39792</v>
      </c>
      <c r="D3290" s="41">
        <v>39994</v>
      </c>
      <c r="E3290" s="41">
        <v>39963</v>
      </c>
      <c r="F3290" s="41" t="s">
        <v>366</v>
      </c>
      <c r="G3290" s="41" t="s">
        <v>366</v>
      </c>
      <c r="H3290" s="41" t="s">
        <v>366</v>
      </c>
      <c r="I3290" s="41" t="s">
        <v>366</v>
      </c>
      <c r="J3290" s="41">
        <v>39812</v>
      </c>
    </row>
    <row r="3291" spans="1:10" x14ac:dyDescent="0.2">
      <c r="A3291" s="41">
        <v>39813</v>
      </c>
      <c r="B3291" s="40" t="s">
        <v>366</v>
      </c>
      <c r="C3291" s="41">
        <v>39792</v>
      </c>
      <c r="D3291" s="41">
        <v>39994</v>
      </c>
      <c r="E3291" s="41">
        <v>39963</v>
      </c>
      <c r="F3291" s="41" t="s">
        <v>366</v>
      </c>
      <c r="G3291" s="41" t="s">
        <v>366</v>
      </c>
      <c r="H3291" s="41" t="s">
        <v>366</v>
      </c>
      <c r="I3291" s="41" t="s">
        <v>366</v>
      </c>
      <c r="J3291" s="41">
        <v>39812</v>
      </c>
    </row>
    <row r="3292" spans="1:10" x14ac:dyDescent="0.2">
      <c r="A3292" s="41">
        <v>39814</v>
      </c>
      <c r="B3292" s="41">
        <v>39793</v>
      </c>
      <c r="C3292" s="41">
        <v>39793</v>
      </c>
      <c r="D3292" s="41">
        <v>39994</v>
      </c>
      <c r="E3292" s="41">
        <v>39963</v>
      </c>
      <c r="F3292" s="41" t="s">
        <v>366</v>
      </c>
      <c r="G3292" s="41" t="s">
        <v>366</v>
      </c>
      <c r="H3292" s="41" t="s">
        <v>366</v>
      </c>
      <c r="I3292" s="41" t="s">
        <v>366</v>
      </c>
      <c r="J3292" s="41">
        <v>39814</v>
      </c>
    </row>
    <row r="3293" spans="1:10" x14ac:dyDescent="0.2">
      <c r="A3293" s="41">
        <v>39815</v>
      </c>
      <c r="B3293" s="41">
        <v>39794</v>
      </c>
      <c r="C3293" s="41">
        <v>39794</v>
      </c>
      <c r="D3293" s="41">
        <v>39994</v>
      </c>
      <c r="E3293" s="41">
        <v>39963</v>
      </c>
      <c r="F3293" s="41" t="s">
        <v>366</v>
      </c>
      <c r="G3293" s="41" t="s">
        <v>366</v>
      </c>
      <c r="H3293" s="41" t="s">
        <v>366</v>
      </c>
      <c r="I3293" s="41" t="s">
        <v>366</v>
      </c>
      <c r="J3293" s="41">
        <v>39815</v>
      </c>
    </row>
    <row r="3294" spans="1:10" x14ac:dyDescent="0.2">
      <c r="A3294" s="41">
        <v>39816</v>
      </c>
      <c r="B3294" s="41">
        <v>39796</v>
      </c>
      <c r="C3294" s="41">
        <v>39796</v>
      </c>
      <c r="D3294" s="41">
        <v>39994</v>
      </c>
      <c r="E3294" s="41">
        <v>39963</v>
      </c>
      <c r="F3294" s="41" t="s">
        <v>366</v>
      </c>
      <c r="G3294" s="41" t="s">
        <v>366</v>
      </c>
      <c r="H3294" s="41" t="s">
        <v>366</v>
      </c>
      <c r="I3294" s="41" t="s">
        <v>366</v>
      </c>
      <c r="J3294" s="41">
        <v>39816</v>
      </c>
    </row>
    <row r="3295" spans="1:10" x14ac:dyDescent="0.2">
      <c r="A3295" s="41">
        <v>39817</v>
      </c>
      <c r="B3295" s="41">
        <v>39797</v>
      </c>
      <c r="C3295" s="41">
        <v>39797</v>
      </c>
      <c r="D3295" s="41">
        <v>39994</v>
      </c>
      <c r="E3295" s="41">
        <v>39963</v>
      </c>
      <c r="F3295" s="41" t="s">
        <v>366</v>
      </c>
      <c r="G3295" s="41" t="s">
        <v>366</v>
      </c>
      <c r="H3295" s="41" t="s">
        <v>366</v>
      </c>
      <c r="I3295" s="41" t="s">
        <v>366</v>
      </c>
      <c r="J3295" s="41">
        <v>39817</v>
      </c>
    </row>
    <row r="3296" spans="1:10" x14ac:dyDescent="0.2">
      <c r="A3296" s="41">
        <v>39818</v>
      </c>
      <c r="B3296" s="41">
        <v>39798</v>
      </c>
      <c r="C3296" s="41">
        <v>39798</v>
      </c>
      <c r="D3296" s="41">
        <v>39994</v>
      </c>
      <c r="E3296" s="41">
        <v>39963</v>
      </c>
      <c r="F3296" s="41" t="s">
        <v>366</v>
      </c>
      <c r="G3296" s="41" t="s">
        <v>366</v>
      </c>
      <c r="H3296" s="41" t="s">
        <v>366</v>
      </c>
      <c r="I3296" s="41" t="s">
        <v>366</v>
      </c>
      <c r="J3296" s="41">
        <v>39818</v>
      </c>
    </row>
    <row r="3297" spans="1:10" x14ac:dyDescent="0.2">
      <c r="A3297" s="41">
        <v>39819</v>
      </c>
      <c r="B3297" s="41">
        <v>39800</v>
      </c>
      <c r="C3297" s="41">
        <v>39800</v>
      </c>
      <c r="D3297" s="41">
        <v>39994</v>
      </c>
      <c r="E3297" s="41">
        <v>39963</v>
      </c>
      <c r="F3297" s="41" t="s">
        <v>366</v>
      </c>
      <c r="G3297" s="41" t="s">
        <v>366</v>
      </c>
      <c r="H3297" s="41" t="s">
        <v>366</v>
      </c>
      <c r="I3297" s="41" t="s">
        <v>366</v>
      </c>
      <c r="J3297" s="41">
        <v>39819</v>
      </c>
    </row>
    <row r="3298" spans="1:10" x14ac:dyDescent="0.2">
      <c r="A3298" s="41">
        <v>39820</v>
      </c>
      <c r="B3298" s="41">
        <v>39801</v>
      </c>
      <c r="C3298" s="41">
        <v>39801</v>
      </c>
      <c r="D3298" s="41">
        <v>39994</v>
      </c>
      <c r="E3298" s="41">
        <v>39963</v>
      </c>
      <c r="F3298" s="41" t="s">
        <v>366</v>
      </c>
      <c r="G3298" s="41" t="s">
        <v>366</v>
      </c>
      <c r="H3298" s="41" t="s">
        <v>366</v>
      </c>
      <c r="I3298" s="41" t="s">
        <v>366</v>
      </c>
      <c r="J3298" s="41">
        <v>39820</v>
      </c>
    </row>
    <row r="3299" spans="1:10" x14ac:dyDescent="0.2">
      <c r="A3299" s="41">
        <v>39821</v>
      </c>
      <c r="B3299" s="41">
        <v>39802</v>
      </c>
      <c r="C3299" s="41">
        <v>39802</v>
      </c>
      <c r="D3299" s="41">
        <v>39994</v>
      </c>
      <c r="E3299" s="41">
        <v>39963</v>
      </c>
      <c r="F3299" s="41" t="s">
        <v>366</v>
      </c>
      <c r="G3299" s="41" t="s">
        <v>366</v>
      </c>
      <c r="H3299" s="41" t="s">
        <v>366</v>
      </c>
      <c r="I3299" s="41" t="s">
        <v>366</v>
      </c>
      <c r="J3299" s="41">
        <v>39821</v>
      </c>
    </row>
    <row r="3300" spans="1:10" x14ac:dyDescent="0.2">
      <c r="A3300" s="41">
        <v>39822</v>
      </c>
      <c r="B3300" s="41">
        <v>39804</v>
      </c>
      <c r="C3300" s="41">
        <v>39804</v>
      </c>
      <c r="D3300" s="41">
        <v>39994</v>
      </c>
      <c r="E3300" s="41">
        <v>39963</v>
      </c>
      <c r="F3300" s="41" t="s">
        <v>366</v>
      </c>
      <c r="G3300" s="41" t="s">
        <v>366</v>
      </c>
      <c r="H3300" s="41" t="s">
        <v>366</v>
      </c>
      <c r="I3300" s="41" t="s">
        <v>366</v>
      </c>
      <c r="J3300" s="41">
        <v>39822</v>
      </c>
    </row>
    <row r="3301" spans="1:10" x14ac:dyDescent="0.2">
      <c r="A3301" s="41">
        <v>39823</v>
      </c>
      <c r="B3301" s="41">
        <v>39805</v>
      </c>
      <c r="C3301" s="41">
        <v>39805</v>
      </c>
      <c r="D3301" s="41">
        <v>39994</v>
      </c>
      <c r="E3301" s="41">
        <v>39963</v>
      </c>
      <c r="F3301" s="41" t="s">
        <v>366</v>
      </c>
      <c r="G3301" s="41" t="s">
        <v>366</v>
      </c>
      <c r="H3301" s="41" t="s">
        <v>366</v>
      </c>
      <c r="I3301" s="41" t="s">
        <v>366</v>
      </c>
      <c r="J3301" s="41">
        <v>39823</v>
      </c>
    </row>
    <row r="3302" spans="1:10" x14ac:dyDescent="0.2">
      <c r="A3302" s="41">
        <v>39824</v>
      </c>
      <c r="B3302" s="41">
        <v>39806</v>
      </c>
      <c r="C3302" s="41">
        <v>39806</v>
      </c>
      <c r="D3302" s="41">
        <v>39994</v>
      </c>
      <c r="E3302" s="41">
        <v>39963</v>
      </c>
      <c r="F3302" s="41" t="s">
        <v>366</v>
      </c>
      <c r="G3302" s="41" t="s">
        <v>366</v>
      </c>
      <c r="H3302" s="41" t="s">
        <v>366</v>
      </c>
      <c r="I3302" s="41" t="s">
        <v>366</v>
      </c>
      <c r="J3302" s="41">
        <v>39824</v>
      </c>
    </row>
    <row r="3303" spans="1:10" x14ac:dyDescent="0.2">
      <c r="A3303" s="41">
        <v>39825</v>
      </c>
      <c r="B3303" s="41">
        <v>39808</v>
      </c>
      <c r="C3303" s="41">
        <v>39808</v>
      </c>
      <c r="D3303" s="41">
        <v>39994</v>
      </c>
      <c r="E3303" s="41">
        <v>39963</v>
      </c>
      <c r="F3303" s="41" t="s">
        <v>366</v>
      </c>
      <c r="G3303" s="41" t="s">
        <v>366</v>
      </c>
      <c r="H3303" s="41" t="s">
        <v>366</v>
      </c>
      <c r="I3303" s="41" t="s">
        <v>366</v>
      </c>
      <c r="J3303" s="41">
        <v>39825</v>
      </c>
    </row>
    <row r="3304" spans="1:10" x14ac:dyDescent="0.2">
      <c r="A3304" s="41">
        <v>39826</v>
      </c>
      <c r="B3304" s="41">
        <v>39809</v>
      </c>
      <c r="C3304" s="41">
        <v>39809</v>
      </c>
      <c r="D3304" s="41">
        <v>39994</v>
      </c>
      <c r="E3304" s="41">
        <v>39963</v>
      </c>
      <c r="F3304" s="41" t="s">
        <v>366</v>
      </c>
      <c r="G3304" s="41" t="s">
        <v>366</v>
      </c>
      <c r="H3304" s="41" t="s">
        <v>366</v>
      </c>
      <c r="I3304" s="41" t="s">
        <v>366</v>
      </c>
      <c r="J3304" s="41">
        <v>39826</v>
      </c>
    </row>
    <row r="3305" spans="1:10" x14ac:dyDescent="0.2">
      <c r="A3305" s="41">
        <v>39827</v>
      </c>
      <c r="B3305" s="41">
        <v>39810</v>
      </c>
      <c r="C3305" s="41">
        <v>39810</v>
      </c>
      <c r="D3305" s="41">
        <v>39994</v>
      </c>
      <c r="E3305" s="41">
        <v>39963</v>
      </c>
      <c r="F3305" s="41" t="s">
        <v>366</v>
      </c>
      <c r="G3305" s="41" t="s">
        <v>366</v>
      </c>
      <c r="H3305" s="41" t="s">
        <v>366</v>
      </c>
      <c r="I3305" s="41" t="s">
        <v>366</v>
      </c>
      <c r="J3305" s="41">
        <v>39827</v>
      </c>
    </row>
    <row r="3306" spans="1:10" x14ac:dyDescent="0.2">
      <c r="A3306" s="41">
        <v>39828</v>
      </c>
      <c r="B3306" s="41">
        <v>39812</v>
      </c>
      <c r="C3306" s="41">
        <v>39812</v>
      </c>
      <c r="D3306" s="41">
        <v>39994</v>
      </c>
      <c r="E3306" s="41">
        <v>39963</v>
      </c>
      <c r="F3306" s="41" t="s">
        <v>366</v>
      </c>
      <c r="G3306" s="41">
        <v>39828</v>
      </c>
      <c r="H3306" s="41" t="s">
        <v>366</v>
      </c>
      <c r="I3306" s="41">
        <v>39828</v>
      </c>
      <c r="J3306" s="41">
        <v>39828</v>
      </c>
    </row>
    <row r="3307" spans="1:10" x14ac:dyDescent="0.2">
      <c r="A3307" s="41">
        <v>39829</v>
      </c>
      <c r="B3307" s="41">
        <v>39814</v>
      </c>
      <c r="C3307" s="41">
        <v>39814</v>
      </c>
      <c r="D3307" s="41">
        <v>39994</v>
      </c>
      <c r="E3307" s="41">
        <v>39963</v>
      </c>
      <c r="F3307" s="41">
        <v>39829</v>
      </c>
      <c r="G3307" s="41" t="s">
        <v>366</v>
      </c>
      <c r="H3307" s="41">
        <v>39829</v>
      </c>
      <c r="I3307" s="41" t="s">
        <v>366</v>
      </c>
      <c r="J3307" s="41">
        <v>39829</v>
      </c>
    </row>
    <row r="3308" spans="1:10" x14ac:dyDescent="0.2">
      <c r="A3308" s="41">
        <v>39830</v>
      </c>
      <c r="B3308" s="41">
        <v>39815</v>
      </c>
      <c r="C3308" s="41">
        <v>39815</v>
      </c>
      <c r="D3308" s="41">
        <v>39994</v>
      </c>
      <c r="E3308" s="41">
        <v>39963</v>
      </c>
      <c r="F3308" s="41" t="s">
        <v>366</v>
      </c>
      <c r="G3308" s="41" t="s">
        <v>366</v>
      </c>
      <c r="H3308" s="41" t="s">
        <v>366</v>
      </c>
      <c r="I3308" s="41" t="s">
        <v>366</v>
      </c>
      <c r="J3308" s="41">
        <v>39830</v>
      </c>
    </row>
    <row r="3309" spans="1:10" x14ac:dyDescent="0.2">
      <c r="A3309" s="41">
        <v>39831</v>
      </c>
      <c r="B3309" s="41">
        <v>39817</v>
      </c>
      <c r="C3309" s="41">
        <v>39817</v>
      </c>
      <c r="D3309" s="41">
        <v>39994</v>
      </c>
      <c r="E3309" s="41">
        <v>39963</v>
      </c>
      <c r="F3309" s="41" t="s">
        <v>366</v>
      </c>
      <c r="G3309" s="41" t="s">
        <v>366</v>
      </c>
      <c r="H3309" s="41" t="s">
        <v>366</v>
      </c>
      <c r="I3309" s="41" t="s">
        <v>366</v>
      </c>
      <c r="J3309" s="41">
        <v>39831</v>
      </c>
    </row>
    <row r="3310" spans="1:10" x14ac:dyDescent="0.2">
      <c r="A3310" s="41">
        <v>39832</v>
      </c>
      <c r="B3310" s="41">
        <v>39818</v>
      </c>
      <c r="C3310" s="41">
        <v>39818</v>
      </c>
      <c r="D3310" s="41">
        <v>39994</v>
      </c>
      <c r="E3310" s="41">
        <v>39963</v>
      </c>
      <c r="F3310" s="41" t="s">
        <v>366</v>
      </c>
      <c r="G3310" s="41" t="s">
        <v>366</v>
      </c>
      <c r="H3310" s="41" t="s">
        <v>366</v>
      </c>
      <c r="I3310" s="41" t="s">
        <v>366</v>
      </c>
      <c r="J3310" s="41">
        <v>39832</v>
      </c>
    </row>
    <row r="3311" spans="1:10" x14ac:dyDescent="0.2">
      <c r="A3311" s="41">
        <v>39833</v>
      </c>
      <c r="B3311" s="41">
        <v>39819</v>
      </c>
      <c r="C3311" s="41">
        <v>39819</v>
      </c>
      <c r="D3311" s="41">
        <v>39994</v>
      </c>
      <c r="E3311" s="41">
        <v>39963</v>
      </c>
      <c r="F3311" s="41" t="s">
        <v>366</v>
      </c>
      <c r="G3311" s="41" t="s">
        <v>366</v>
      </c>
      <c r="H3311" s="41" t="s">
        <v>366</v>
      </c>
      <c r="I3311" s="41" t="s">
        <v>366</v>
      </c>
      <c r="J3311" s="41">
        <v>39833</v>
      </c>
    </row>
    <row r="3312" spans="1:10" x14ac:dyDescent="0.2">
      <c r="A3312" s="41">
        <v>39834</v>
      </c>
      <c r="B3312" s="41">
        <v>39821</v>
      </c>
      <c r="C3312" s="41">
        <v>39821</v>
      </c>
      <c r="D3312" s="41">
        <v>39994</v>
      </c>
      <c r="E3312" s="41">
        <v>39963</v>
      </c>
      <c r="F3312" s="41" t="s">
        <v>366</v>
      </c>
      <c r="G3312" s="41" t="s">
        <v>366</v>
      </c>
      <c r="H3312" s="41" t="s">
        <v>366</v>
      </c>
      <c r="I3312" s="41" t="s">
        <v>366</v>
      </c>
      <c r="J3312" s="41">
        <v>39834</v>
      </c>
    </row>
    <row r="3313" spans="1:10" x14ac:dyDescent="0.2">
      <c r="A3313" s="41">
        <v>39835</v>
      </c>
      <c r="B3313" s="41">
        <v>39822</v>
      </c>
      <c r="C3313" s="41">
        <v>39822</v>
      </c>
      <c r="D3313" s="41">
        <v>39994</v>
      </c>
      <c r="E3313" s="41">
        <v>39963</v>
      </c>
      <c r="F3313" s="41" t="s">
        <v>366</v>
      </c>
      <c r="G3313" s="41" t="s">
        <v>366</v>
      </c>
      <c r="H3313" s="41" t="s">
        <v>366</v>
      </c>
      <c r="I3313" s="41" t="s">
        <v>366</v>
      </c>
      <c r="J3313" s="41">
        <v>39835</v>
      </c>
    </row>
    <row r="3314" spans="1:10" x14ac:dyDescent="0.2">
      <c r="A3314" s="41">
        <v>39836</v>
      </c>
      <c r="B3314" s="41">
        <v>39823</v>
      </c>
      <c r="C3314" s="41">
        <v>39823</v>
      </c>
      <c r="D3314" s="41">
        <v>39994</v>
      </c>
      <c r="E3314" s="41">
        <v>39963</v>
      </c>
      <c r="F3314" s="41" t="s">
        <v>366</v>
      </c>
      <c r="G3314" s="41" t="s">
        <v>366</v>
      </c>
      <c r="H3314" s="41" t="s">
        <v>366</v>
      </c>
      <c r="I3314" s="41" t="s">
        <v>366</v>
      </c>
      <c r="J3314" s="41">
        <v>39836</v>
      </c>
    </row>
    <row r="3315" spans="1:10" x14ac:dyDescent="0.2">
      <c r="A3315" s="41">
        <v>39837</v>
      </c>
      <c r="B3315" s="41">
        <v>39825</v>
      </c>
      <c r="C3315" s="41">
        <v>39825</v>
      </c>
      <c r="D3315" s="41">
        <v>39994</v>
      </c>
      <c r="E3315" s="41">
        <v>39963</v>
      </c>
      <c r="F3315" s="41" t="s">
        <v>366</v>
      </c>
      <c r="G3315" s="41" t="s">
        <v>366</v>
      </c>
      <c r="H3315" s="41" t="s">
        <v>366</v>
      </c>
      <c r="I3315" s="41" t="s">
        <v>366</v>
      </c>
      <c r="J3315" s="41">
        <v>39837</v>
      </c>
    </row>
    <row r="3316" spans="1:10" x14ac:dyDescent="0.2">
      <c r="A3316" s="41">
        <v>39838</v>
      </c>
      <c r="B3316" s="41">
        <v>39826</v>
      </c>
      <c r="C3316" s="41">
        <v>39826</v>
      </c>
      <c r="D3316" s="41">
        <v>39994</v>
      </c>
      <c r="E3316" s="41">
        <v>39963</v>
      </c>
      <c r="F3316" s="41" t="s">
        <v>366</v>
      </c>
      <c r="G3316" s="41" t="s">
        <v>366</v>
      </c>
      <c r="H3316" s="41" t="s">
        <v>366</v>
      </c>
      <c r="I3316" s="41" t="s">
        <v>366</v>
      </c>
      <c r="J3316" s="41">
        <v>39838</v>
      </c>
    </row>
    <row r="3317" spans="1:10" x14ac:dyDescent="0.2">
      <c r="A3317" s="41">
        <v>39839</v>
      </c>
      <c r="B3317" s="41">
        <v>39827</v>
      </c>
      <c r="C3317" s="41">
        <v>39827</v>
      </c>
      <c r="D3317" s="41">
        <v>39994</v>
      </c>
      <c r="E3317" s="41">
        <v>39963</v>
      </c>
      <c r="F3317" s="41" t="s">
        <v>366</v>
      </c>
      <c r="G3317" s="41" t="s">
        <v>366</v>
      </c>
      <c r="H3317" s="41" t="s">
        <v>366</v>
      </c>
      <c r="I3317" s="41" t="s">
        <v>366</v>
      </c>
      <c r="J3317" s="41">
        <v>39839</v>
      </c>
    </row>
    <row r="3318" spans="1:10" x14ac:dyDescent="0.2">
      <c r="A3318" s="41">
        <v>39840</v>
      </c>
      <c r="B3318" s="41">
        <v>39829</v>
      </c>
      <c r="C3318" s="41">
        <v>39829</v>
      </c>
      <c r="D3318" s="41">
        <v>39994</v>
      </c>
      <c r="E3318" s="41">
        <v>39963</v>
      </c>
      <c r="F3318" s="41" t="s">
        <v>366</v>
      </c>
      <c r="G3318" s="41" t="s">
        <v>366</v>
      </c>
      <c r="H3318" s="41" t="s">
        <v>366</v>
      </c>
      <c r="I3318" s="41" t="s">
        <v>366</v>
      </c>
      <c r="J3318" s="41">
        <v>39840</v>
      </c>
    </row>
    <row r="3319" spans="1:10" x14ac:dyDescent="0.2">
      <c r="A3319" s="41">
        <v>39841</v>
      </c>
      <c r="B3319" s="41">
        <v>39830</v>
      </c>
      <c r="C3319" s="41">
        <v>39830</v>
      </c>
      <c r="D3319" s="41">
        <v>39994</v>
      </c>
      <c r="E3319" s="41">
        <v>39963</v>
      </c>
      <c r="F3319" s="41" t="s">
        <v>366</v>
      </c>
      <c r="G3319" s="41" t="s">
        <v>366</v>
      </c>
      <c r="H3319" s="41" t="s">
        <v>366</v>
      </c>
      <c r="I3319" s="41" t="s">
        <v>366</v>
      </c>
      <c r="J3319" s="41">
        <v>39841</v>
      </c>
    </row>
    <row r="3320" spans="1:10" x14ac:dyDescent="0.2">
      <c r="A3320" s="41">
        <v>39842</v>
      </c>
      <c r="B3320" s="41">
        <v>39831</v>
      </c>
      <c r="C3320" s="41">
        <v>39831</v>
      </c>
      <c r="D3320" s="41">
        <v>39994</v>
      </c>
      <c r="E3320" s="41">
        <v>39963</v>
      </c>
      <c r="F3320" s="41" t="s">
        <v>366</v>
      </c>
      <c r="G3320" s="41" t="s">
        <v>366</v>
      </c>
      <c r="H3320" s="41" t="s">
        <v>366</v>
      </c>
      <c r="I3320" s="41" t="s">
        <v>366</v>
      </c>
      <c r="J3320" s="41">
        <v>39842</v>
      </c>
    </row>
    <row r="3321" spans="1:10" x14ac:dyDescent="0.2">
      <c r="A3321" s="41">
        <v>39843</v>
      </c>
      <c r="B3321" s="41">
        <v>39833</v>
      </c>
      <c r="C3321" s="41">
        <v>39833</v>
      </c>
      <c r="D3321" s="41">
        <v>39994</v>
      </c>
      <c r="E3321" s="41">
        <v>39963</v>
      </c>
      <c r="F3321" s="41" t="s">
        <v>366</v>
      </c>
      <c r="G3321" s="41" t="s">
        <v>366</v>
      </c>
      <c r="H3321" s="41" t="s">
        <v>366</v>
      </c>
      <c r="I3321" s="41" t="s">
        <v>366</v>
      </c>
      <c r="J3321" s="41">
        <v>39843</v>
      </c>
    </row>
    <row r="3322" spans="1:10" x14ac:dyDescent="0.2">
      <c r="A3322" s="41">
        <v>39844</v>
      </c>
      <c r="B3322" s="41" t="s">
        <v>366</v>
      </c>
      <c r="C3322" s="41">
        <v>39833</v>
      </c>
      <c r="D3322" s="41">
        <v>39994</v>
      </c>
      <c r="E3322" s="41">
        <v>39963</v>
      </c>
      <c r="F3322" s="41" t="s">
        <v>366</v>
      </c>
      <c r="G3322" s="41" t="s">
        <v>366</v>
      </c>
      <c r="H3322" s="41" t="s">
        <v>366</v>
      </c>
      <c r="I3322" s="41" t="s">
        <v>366</v>
      </c>
      <c r="J3322" s="41">
        <v>39843</v>
      </c>
    </row>
    <row r="3323" spans="1:10" x14ac:dyDescent="0.2">
      <c r="A3323" s="41">
        <v>39845</v>
      </c>
      <c r="B3323" s="41">
        <v>39834</v>
      </c>
      <c r="C3323" s="41">
        <v>39834</v>
      </c>
      <c r="D3323" s="41">
        <v>39994</v>
      </c>
      <c r="E3323" s="41">
        <v>39963</v>
      </c>
      <c r="F3323" s="41" t="s">
        <v>366</v>
      </c>
      <c r="G3323" s="41" t="s">
        <v>366</v>
      </c>
      <c r="H3323" s="41" t="s">
        <v>366</v>
      </c>
      <c r="I3323" s="41" t="s">
        <v>366</v>
      </c>
      <c r="J3323" s="41">
        <v>39845</v>
      </c>
    </row>
    <row r="3324" spans="1:10" x14ac:dyDescent="0.2">
      <c r="A3324" s="41">
        <v>39846</v>
      </c>
      <c r="B3324" s="41">
        <v>39835</v>
      </c>
      <c r="C3324" s="41">
        <v>39835</v>
      </c>
      <c r="D3324" s="41">
        <v>39994</v>
      </c>
      <c r="E3324" s="41">
        <v>39963</v>
      </c>
      <c r="F3324" s="41" t="s">
        <v>366</v>
      </c>
      <c r="G3324" s="41" t="s">
        <v>366</v>
      </c>
      <c r="H3324" s="41" t="s">
        <v>366</v>
      </c>
      <c r="I3324" s="41" t="s">
        <v>366</v>
      </c>
      <c r="J3324" s="41">
        <v>39846</v>
      </c>
    </row>
    <row r="3325" spans="1:10" x14ac:dyDescent="0.2">
      <c r="A3325" s="41">
        <v>39847</v>
      </c>
      <c r="B3325" s="41">
        <v>39837</v>
      </c>
      <c r="C3325" s="41">
        <v>39837</v>
      </c>
      <c r="D3325" s="41">
        <v>39994</v>
      </c>
      <c r="E3325" s="41">
        <v>39963</v>
      </c>
      <c r="F3325" s="41" t="s">
        <v>366</v>
      </c>
      <c r="G3325" s="41" t="s">
        <v>366</v>
      </c>
      <c r="H3325" s="41" t="s">
        <v>366</v>
      </c>
      <c r="I3325" s="41" t="s">
        <v>366</v>
      </c>
      <c r="J3325" s="41">
        <v>39847</v>
      </c>
    </row>
    <row r="3326" spans="1:10" x14ac:dyDescent="0.2">
      <c r="A3326" s="41">
        <v>39848</v>
      </c>
      <c r="B3326" s="41">
        <v>39838</v>
      </c>
      <c r="C3326" s="41">
        <v>39838</v>
      </c>
      <c r="D3326" s="41">
        <v>39994</v>
      </c>
      <c r="E3326" s="41">
        <v>39963</v>
      </c>
      <c r="F3326" s="41" t="s">
        <v>366</v>
      </c>
      <c r="G3326" s="41" t="s">
        <v>366</v>
      </c>
      <c r="H3326" s="41" t="s">
        <v>366</v>
      </c>
      <c r="I3326" s="41" t="s">
        <v>366</v>
      </c>
      <c r="J3326" s="41">
        <v>39848</v>
      </c>
    </row>
    <row r="3327" spans="1:10" x14ac:dyDescent="0.2">
      <c r="A3327" s="41">
        <v>39849</v>
      </c>
      <c r="B3327" s="41">
        <v>39839</v>
      </c>
      <c r="C3327" s="41">
        <v>39839</v>
      </c>
      <c r="D3327" s="41">
        <v>39994</v>
      </c>
      <c r="E3327" s="41">
        <v>39963</v>
      </c>
      <c r="F3327" s="41" t="s">
        <v>366</v>
      </c>
      <c r="G3327" s="41" t="s">
        <v>366</v>
      </c>
      <c r="H3327" s="41" t="s">
        <v>366</v>
      </c>
      <c r="I3327" s="41" t="s">
        <v>366</v>
      </c>
      <c r="J3327" s="41">
        <v>39849</v>
      </c>
    </row>
    <row r="3328" spans="1:10" x14ac:dyDescent="0.2">
      <c r="A3328" s="41">
        <v>39850</v>
      </c>
      <c r="B3328" s="41">
        <v>39841</v>
      </c>
      <c r="C3328" s="41">
        <v>39841</v>
      </c>
      <c r="D3328" s="41">
        <v>39994</v>
      </c>
      <c r="E3328" s="41">
        <v>39963</v>
      </c>
      <c r="F3328" s="41" t="s">
        <v>366</v>
      </c>
      <c r="G3328" s="41" t="s">
        <v>366</v>
      </c>
      <c r="H3328" s="41" t="s">
        <v>366</v>
      </c>
      <c r="I3328" s="41" t="s">
        <v>366</v>
      </c>
      <c r="J3328" s="41">
        <v>39850</v>
      </c>
    </row>
    <row r="3329" spans="1:10" x14ac:dyDescent="0.2">
      <c r="A3329" s="41">
        <v>39851</v>
      </c>
      <c r="B3329" s="41">
        <v>39842</v>
      </c>
      <c r="C3329" s="41">
        <v>39842</v>
      </c>
      <c r="D3329" s="41">
        <v>39994</v>
      </c>
      <c r="E3329" s="41">
        <v>39963</v>
      </c>
      <c r="F3329" s="41" t="s">
        <v>366</v>
      </c>
      <c r="G3329" s="41" t="s">
        <v>366</v>
      </c>
      <c r="H3329" s="41" t="s">
        <v>366</v>
      </c>
      <c r="I3329" s="41" t="s">
        <v>366</v>
      </c>
      <c r="J3329" s="41">
        <v>39851</v>
      </c>
    </row>
    <row r="3330" spans="1:10" x14ac:dyDescent="0.2">
      <c r="A3330" s="41">
        <v>39852</v>
      </c>
      <c r="B3330" s="41">
        <v>39843</v>
      </c>
      <c r="C3330" s="41">
        <v>39843</v>
      </c>
      <c r="D3330" s="41">
        <v>39994</v>
      </c>
      <c r="E3330" s="41">
        <v>39963</v>
      </c>
      <c r="F3330" s="41" t="s">
        <v>366</v>
      </c>
      <c r="G3330" s="41" t="s">
        <v>366</v>
      </c>
      <c r="H3330" s="41" t="s">
        <v>366</v>
      </c>
      <c r="I3330" s="41" t="s">
        <v>366</v>
      </c>
      <c r="J3330" s="41">
        <v>39852</v>
      </c>
    </row>
    <row r="3331" spans="1:10" x14ac:dyDescent="0.2">
      <c r="A3331" s="41">
        <v>39853</v>
      </c>
      <c r="B3331" s="41">
        <v>39846</v>
      </c>
      <c r="C3331" s="41">
        <v>39846</v>
      </c>
      <c r="D3331" s="41">
        <v>39994</v>
      </c>
      <c r="E3331" s="41">
        <v>39963</v>
      </c>
      <c r="F3331" s="41" t="s">
        <v>366</v>
      </c>
      <c r="G3331" s="41" t="s">
        <v>366</v>
      </c>
      <c r="H3331" s="41" t="s">
        <v>366</v>
      </c>
      <c r="I3331" s="41" t="s">
        <v>366</v>
      </c>
      <c r="J3331" s="41">
        <v>39853</v>
      </c>
    </row>
    <row r="3332" spans="1:10" x14ac:dyDescent="0.2">
      <c r="A3332" s="41">
        <v>39854</v>
      </c>
      <c r="B3332" s="41">
        <v>39847</v>
      </c>
      <c r="C3332" s="41">
        <v>39847</v>
      </c>
      <c r="D3332" s="41">
        <v>39994</v>
      </c>
      <c r="E3332" s="41">
        <v>39963</v>
      </c>
      <c r="F3332" s="41" t="s">
        <v>366</v>
      </c>
      <c r="G3332" s="41" t="s">
        <v>366</v>
      </c>
      <c r="H3332" s="41" t="s">
        <v>366</v>
      </c>
      <c r="I3332" s="41" t="s">
        <v>366</v>
      </c>
      <c r="J3332" s="41">
        <v>39854</v>
      </c>
    </row>
    <row r="3333" spans="1:10" x14ac:dyDescent="0.2">
      <c r="A3333" s="41">
        <v>39855</v>
      </c>
      <c r="B3333" s="41">
        <v>39848</v>
      </c>
      <c r="C3333" s="41">
        <v>39848</v>
      </c>
      <c r="D3333" s="41">
        <v>39994</v>
      </c>
      <c r="E3333" s="41">
        <v>39963</v>
      </c>
      <c r="F3333" s="41" t="s">
        <v>366</v>
      </c>
      <c r="G3333" s="41" t="s">
        <v>366</v>
      </c>
      <c r="H3333" s="41" t="s">
        <v>366</v>
      </c>
      <c r="I3333" s="41" t="s">
        <v>366</v>
      </c>
      <c r="J3333" s="41">
        <v>39855</v>
      </c>
    </row>
    <row r="3334" spans="1:10" x14ac:dyDescent="0.2">
      <c r="A3334" s="41">
        <v>39856</v>
      </c>
      <c r="B3334" s="41">
        <v>39850</v>
      </c>
      <c r="C3334" s="41">
        <v>39850</v>
      </c>
      <c r="D3334" s="41">
        <v>39994</v>
      </c>
      <c r="E3334" s="41">
        <v>39963</v>
      </c>
      <c r="F3334" s="41" t="s">
        <v>366</v>
      </c>
      <c r="G3334" s="41" t="s">
        <v>366</v>
      </c>
      <c r="H3334" s="41" t="s">
        <v>366</v>
      </c>
      <c r="I3334" s="41" t="s">
        <v>366</v>
      </c>
      <c r="J3334" s="41">
        <v>39856</v>
      </c>
    </row>
    <row r="3335" spans="1:10" x14ac:dyDescent="0.2">
      <c r="A3335" s="41">
        <v>39857</v>
      </c>
      <c r="B3335" s="41">
        <v>39851</v>
      </c>
      <c r="C3335" s="41">
        <v>39851</v>
      </c>
      <c r="D3335" s="41">
        <v>39994</v>
      </c>
      <c r="E3335" s="41">
        <v>39963</v>
      </c>
      <c r="F3335" s="41" t="s">
        <v>366</v>
      </c>
      <c r="G3335" s="41" t="s">
        <v>366</v>
      </c>
      <c r="H3335" s="41" t="s">
        <v>366</v>
      </c>
      <c r="I3335" s="41" t="s">
        <v>366</v>
      </c>
      <c r="J3335" s="41">
        <v>39857</v>
      </c>
    </row>
    <row r="3336" spans="1:10" x14ac:dyDescent="0.2">
      <c r="A3336" s="41">
        <v>39858</v>
      </c>
      <c r="B3336" s="41">
        <v>39852</v>
      </c>
      <c r="C3336" s="41">
        <v>39852</v>
      </c>
      <c r="D3336" s="41">
        <v>39994</v>
      </c>
      <c r="E3336" s="41">
        <v>39963</v>
      </c>
      <c r="F3336" s="41" t="s">
        <v>366</v>
      </c>
      <c r="G3336" s="41" t="s">
        <v>366</v>
      </c>
      <c r="H3336" s="41" t="s">
        <v>366</v>
      </c>
      <c r="I3336" s="41" t="s">
        <v>366</v>
      </c>
      <c r="J3336" s="41">
        <v>39858</v>
      </c>
    </row>
    <row r="3337" spans="1:10" x14ac:dyDescent="0.2">
      <c r="A3337" s="41">
        <v>39859</v>
      </c>
      <c r="B3337" s="41">
        <v>39854</v>
      </c>
      <c r="C3337" s="41">
        <v>39854</v>
      </c>
      <c r="D3337" s="41">
        <v>39994</v>
      </c>
      <c r="E3337" s="41">
        <v>39963</v>
      </c>
      <c r="F3337" s="41" t="s">
        <v>366</v>
      </c>
      <c r="G3337" s="41" t="s">
        <v>366</v>
      </c>
      <c r="H3337" s="41" t="s">
        <v>366</v>
      </c>
      <c r="I3337" s="41" t="s">
        <v>366</v>
      </c>
      <c r="J3337" s="41">
        <v>39859</v>
      </c>
    </row>
    <row r="3338" spans="1:10" x14ac:dyDescent="0.2">
      <c r="A3338" s="41">
        <v>39860</v>
      </c>
      <c r="B3338" s="41">
        <v>39855</v>
      </c>
      <c r="C3338" s="41">
        <v>39855</v>
      </c>
      <c r="D3338" s="41">
        <v>39994</v>
      </c>
      <c r="E3338" s="41">
        <v>39963</v>
      </c>
      <c r="F3338" s="41" t="s">
        <v>366</v>
      </c>
      <c r="G3338" s="41" t="s">
        <v>366</v>
      </c>
      <c r="H3338" s="41" t="s">
        <v>366</v>
      </c>
      <c r="I3338" s="41" t="s">
        <v>366</v>
      </c>
      <c r="J3338" s="41">
        <v>39860</v>
      </c>
    </row>
    <row r="3339" spans="1:10" x14ac:dyDescent="0.2">
      <c r="A3339" s="41">
        <v>39861</v>
      </c>
      <c r="B3339" s="41">
        <v>39856</v>
      </c>
      <c r="C3339" s="41">
        <v>39856</v>
      </c>
      <c r="D3339" s="41">
        <v>39994</v>
      </c>
      <c r="E3339" s="41">
        <v>39963</v>
      </c>
      <c r="F3339" s="41" t="s">
        <v>366</v>
      </c>
      <c r="G3339" s="41" t="s">
        <v>366</v>
      </c>
      <c r="H3339" s="41" t="s">
        <v>366</v>
      </c>
      <c r="I3339" s="41" t="s">
        <v>366</v>
      </c>
      <c r="J3339" s="41">
        <v>39861</v>
      </c>
    </row>
    <row r="3340" spans="1:10" x14ac:dyDescent="0.2">
      <c r="A3340" s="41">
        <v>39862</v>
      </c>
      <c r="B3340" s="41">
        <v>39858</v>
      </c>
      <c r="C3340" s="41">
        <v>39858</v>
      </c>
      <c r="D3340" s="41">
        <v>39994</v>
      </c>
      <c r="E3340" s="41">
        <v>39963</v>
      </c>
      <c r="F3340" s="41" t="s">
        <v>366</v>
      </c>
      <c r="G3340" s="41" t="s">
        <v>366</v>
      </c>
      <c r="H3340" s="41" t="s">
        <v>366</v>
      </c>
      <c r="I3340" s="41" t="s">
        <v>366</v>
      </c>
      <c r="J3340" s="41">
        <v>39862</v>
      </c>
    </row>
    <row r="3341" spans="1:10" x14ac:dyDescent="0.2">
      <c r="A3341" s="41">
        <v>39863</v>
      </c>
      <c r="B3341" s="41">
        <v>39859</v>
      </c>
      <c r="C3341" s="41">
        <v>39859</v>
      </c>
      <c r="D3341" s="41">
        <v>39994</v>
      </c>
      <c r="E3341" s="41">
        <v>39963</v>
      </c>
      <c r="F3341" s="41" t="s">
        <v>366</v>
      </c>
      <c r="G3341" s="41" t="s">
        <v>366</v>
      </c>
      <c r="H3341" s="41" t="s">
        <v>366</v>
      </c>
      <c r="I3341" s="41" t="s">
        <v>366</v>
      </c>
      <c r="J3341" s="41">
        <v>39863</v>
      </c>
    </row>
    <row r="3342" spans="1:10" x14ac:dyDescent="0.2">
      <c r="A3342" s="41">
        <v>39864</v>
      </c>
      <c r="B3342" s="41">
        <v>39860</v>
      </c>
      <c r="C3342" s="41">
        <v>39860</v>
      </c>
      <c r="D3342" s="41">
        <v>39994</v>
      </c>
      <c r="E3342" s="41">
        <v>39963</v>
      </c>
      <c r="F3342" s="41" t="s">
        <v>366</v>
      </c>
      <c r="G3342" s="41" t="s">
        <v>366</v>
      </c>
      <c r="H3342" s="41" t="s">
        <v>366</v>
      </c>
      <c r="I3342" s="41" t="s">
        <v>366</v>
      </c>
      <c r="J3342" s="41">
        <v>39864</v>
      </c>
    </row>
    <row r="3343" spans="1:10" x14ac:dyDescent="0.2">
      <c r="A3343" s="41">
        <v>39865</v>
      </c>
      <c r="B3343" s="41">
        <v>39862</v>
      </c>
      <c r="C3343" s="41">
        <v>39862</v>
      </c>
      <c r="D3343" s="41">
        <v>39994</v>
      </c>
      <c r="E3343" s="41">
        <v>39963</v>
      </c>
      <c r="F3343" s="41" t="s">
        <v>366</v>
      </c>
      <c r="G3343" s="41" t="s">
        <v>366</v>
      </c>
      <c r="H3343" s="41" t="s">
        <v>366</v>
      </c>
      <c r="I3343" s="41" t="s">
        <v>366</v>
      </c>
      <c r="J3343" s="41">
        <v>39865</v>
      </c>
    </row>
    <row r="3344" spans="1:10" x14ac:dyDescent="0.2">
      <c r="A3344" s="41">
        <v>39866</v>
      </c>
      <c r="B3344" s="41">
        <v>39863</v>
      </c>
      <c r="C3344" s="41">
        <v>39863</v>
      </c>
      <c r="D3344" s="41">
        <v>39994</v>
      </c>
      <c r="E3344" s="41">
        <v>39963</v>
      </c>
      <c r="F3344" s="41" t="s">
        <v>366</v>
      </c>
      <c r="G3344" s="41" t="s">
        <v>366</v>
      </c>
      <c r="H3344" s="41" t="s">
        <v>366</v>
      </c>
      <c r="I3344" s="41" t="s">
        <v>366</v>
      </c>
      <c r="J3344" s="41">
        <v>39866</v>
      </c>
    </row>
    <row r="3345" spans="1:10" x14ac:dyDescent="0.2">
      <c r="A3345" s="41">
        <v>39867</v>
      </c>
      <c r="B3345" s="41">
        <v>39864</v>
      </c>
      <c r="C3345" s="41">
        <v>39864</v>
      </c>
      <c r="D3345" s="41">
        <v>39994</v>
      </c>
      <c r="E3345" s="41">
        <v>39963</v>
      </c>
      <c r="F3345" s="41" t="s">
        <v>366</v>
      </c>
      <c r="G3345" s="41" t="s">
        <v>366</v>
      </c>
      <c r="H3345" s="41" t="s">
        <v>366</v>
      </c>
      <c r="I3345" s="41" t="s">
        <v>366</v>
      </c>
      <c r="J3345" s="41">
        <v>39867</v>
      </c>
    </row>
    <row r="3346" spans="1:10" x14ac:dyDescent="0.2">
      <c r="A3346" s="41">
        <v>39868</v>
      </c>
      <c r="B3346" s="41">
        <v>39866</v>
      </c>
      <c r="C3346" s="41">
        <v>39866</v>
      </c>
      <c r="D3346" s="41">
        <v>39994</v>
      </c>
      <c r="E3346" s="41">
        <v>39963</v>
      </c>
      <c r="F3346" s="41" t="s">
        <v>366</v>
      </c>
      <c r="G3346" s="41" t="s">
        <v>366</v>
      </c>
      <c r="H3346" s="41" t="s">
        <v>366</v>
      </c>
      <c r="I3346" s="41" t="s">
        <v>366</v>
      </c>
      <c r="J3346" s="41">
        <v>39868</v>
      </c>
    </row>
    <row r="3347" spans="1:10" x14ac:dyDescent="0.2">
      <c r="A3347" s="41">
        <v>39869</v>
      </c>
      <c r="B3347" s="41">
        <v>39867</v>
      </c>
      <c r="C3347" s="41">
        <v>39867</v>
      </c>
      <c r="D3347" s="41">
        <v>39994</v>
      </c>
      <c r="E3347" s="41">
        <v>39963</v>
      </c>
      <c r="F3347" s="41" t="s">
        <v>366</v>
      </c>
      <c r="G3347" s="41" t="s">
        <v>366</v>
      </c>
      <c r="H3347" s="41" t="s">
        <v>366</v>
      </c>
      <c r="I3347" s="41" t="s">
        <v>366</v>
      </c>
      <c r="J3347" s="41">
        <v>39869</v>
      </c>
    </row>
    <row r="3348" spans="1:10" x14ac:dyDescent="0.2">
      <c r="A3348" s="41">
        <v>39870</v>
      </c>
      <c r="B3348" s="41">
        <v>39868</v>
      </c>
      <c r="C3348" s="41">
        <v>39868</v>
      </c>
      <c r="D3348" s="41">
        <v>39994</v>
      </c>
      <c r="E3348" s="41">
        <v>39963</v>
      </c>
      <c r="F3348" s="41" t="s">
        <v>366</v>
      </c>
      <c r="G3348" s="41" t="s">
        <v>366</v>
      </c>
      <c r="H3348" s="41" t="s">
        <v>366</v>
      </c>
      <c r="I3348" s="41" t="s">
        <v>366</v>
      </c>
      <c r="J3348" s="41">
        <v>39870</v>
      </c>
    </row>
    <row r="3349" spans="1:10" x14ac:dyDescent="0.2">
      <c r="A3349" s="41">
        <v>39871</v>
      </c>
      <c r="B3349" s="41">
        <v>39870</v>
      </c>
      <c r="C3349" s="41">
        <v>39870</v>
      </c>
      <c r="D3349" s="41">
        <v>39994</v>
      </c>
      <c r="E3349" s="41">
        <v>39963</v>
      </c>
      <c r="F3349" s="41" t="s">
        <v>366</v>
      </c>
      <c r="G3349" s="41" t="s">
        <v>366</v>
      </c>
      <c r="H3349" s="41" t="s">
        <v>366</v>
      </c>
      <c r="I3349" s="41" t="s">
        <v>366</v>
      </c>
      <c r="J3349" s="41">
        <v>39871</v>
      </c>
    </row>
    <row r="3350" spans="1:10" x14ac:dyDescent="0.2">
      <c r="A3350" s="41">
        <v>39872</v>
      </c>
      <c r="B3350" s="41">
        <v>39872</v>
      </c>
      <c r="C3350" s="41">
        <v>39872</v>
      </c>
      <c r="D3350" s="41">
        <v>39994</v>
      </c>
      <c r="E3350" s="41">
        <v>39963</v>
      </c>
      <c r="F3350" s="41" t="s">
        <v>366</v>
      </c>
      <c r="G3350" s="41" t="s">
        <v>366</v>
      </c>
      <c r="H3350" s="41" t="s">
        <v>366</v>
      </c>
      <c r="I3350" s="41" t="s">
        <v>366</v>
      </c>
      <c r="J3350" s="41">
        <v>39872</v>
      </c>
    </row>
    <row r="3351" spans="1:10" x14ac:dyDescent="0.2">
      <c r="A3351" s="41">
        <v>39873</v>
      </c>
      <c r="B3351" s="41">
        <v>39873</v>
      </c>
      <c r="C3351" s="41">
        <v>39873</v>
      </c>
      <c r="D3351" s="41">
        <v>39994</v>
      </c>
      <c r="E3351" s="41">
        <v>39963</v>
      </c>
      <c r="F3351" s="41" t="s">
        <v>366</v>
      </c>
      <c r="G3351" s="41" t="s">
        <v>366</v>
      </c>
      <c r="H3351" s="41" t="s">
        <v>366</v>
      </c>
      <c r="I3351" s="41" t="s">
        <v>366</v>
      </c>
      <c r="J3351" s="41">
        <v>39873</v>
      </c>
    </row>
    <row r="3352" spans="1:10" x14ac:dyDescent="0.2">
      <c r="A3352" s="41">
        <v>39874</v>
      </c>
      <c r="B3352" s="41">
        <v>39874</v>
      </c>
      <c r="C3352" s="41">
        <v>39874</v>
      </c>
      <c r="D3352" s="41">
        <v>39994</v>
      </c>
      <c r="E3352" s="41">
        <v>39963</v>
      </c>
      <c r="F3352" s="41" t="s">
        <v>366</v>
      </c>
      <c r="G3352" s="41" t="s">
        <v>366</v>
      </c>
      <c r="H3352" s="41" t="s">
        <v>366</v>
      </c>
      <c r="I3352" s="41" t="s">
        <v>366</v>
      </c>
      <c r="J3352" s="41">
        <v>39874</v>
      </c>
    </row>
    <row r="3353" spans="1:10" x14ac:dyDescent="0.2">
      <c r="A3353" s="41">
        <v>39875</v>
      </c>
      <c r="B3353" s="41">
        <v>39876</v>
      </c>
      <c r="C3353" s="41">
        <v>39876</v>
      </c>
      <c r="D3353" s="41">
        <v>39994</v>
      </c>
      <c r="E3353" s="41">
        <v>39963</v>
      </c>
      <c r="F3353" s="41" t="s">
        <v>366</v>
      </c>
      <c r="G3353" s="41" t="s">
        <v>366</v>
      </c>
      <c r="H3353" s="41" t="s">
        <v>366</v>
      </c>
      <c r="I3353" s="41" t="s">
        <v>366</v>
      </c>
      <c r="J3353" s="41">
        <v>39875</v>
      </c>
    </row>
    <row r="3354" spans="1:10" x14ac:dyDescent="0.2">
      <c r="A3354" s="41">
        <v>39876</v>
      </c>
      <c r="B3354" s="41">
        <v>39877</v>
      </c>
      <c r="C3354" s="41">
        <v>39877</v>
      </c>
      <c r="D3354" s="41">
        <v>39994</v>
      </c>
      <c r="E3354" s="41">
        <v>39963</v>
      </c>
      <c r="F3354" s="41" t="s">
        <v>366</v>
      </c>
      <c r="G3354" s="41" t="s">
        <v>366</v>
      </c>
      <c r="H3354" s="41" t="s">
        <v>366</v>
      </c>
      <c r="I3354" s="41" t="s">
        <v>366</v>
      </c>
      <c r="J3354" s="41">
        <v>39876</v>
      </c>
    </row>
    <row r="3355" spans="1:10" x14ac:dyDescent="0.2">
      <c r="A3355" s="41">
        <v>39877</v>
      </c>
      <c r="B3355" s="41">
        <v>39878</v>
      </c>
      <c r="C3355" s="41">
        <v>39878</v>
      </c>
      <c r="D3355" s="41">
        <v>39994</v>
      </c>
      <c r="E3355" s="41">
        <v>39963</v>
      </c>
      <c r="F3355" s="41" t="s">
        <v>366</v>
      </c>
      <c r="G3355" s="41" t="s">
        <v>366</v>
      </c>
      <c r="H3355" s="41" t="s">
        <v>366</v>
      </c>
      <c r="I3355" s="41" t="s">
        <v>366</v>
      </c>
      <c r="J3355" s="41">
        <v>39877</v>
      </c>
    </row>
    <row r="3356" spans="1:10" x14ac:dyDescent="0.2">
      <c r="A3356" s="41">
        <v>39878</v>
      </c>
      <c r="B3356" s="41">
        <v>39880</v>
      </c>
      <c r="C3356" s="41">
        <v>39880</v>
      </c>
      <c r="D3356" s="41">
        <v>39994</v>
      </c>
      <c r="E3356" s="41">
        <v>39963</v>
      </c>
      <c r="F3356" s="41" t="s">
        <v>366</v>
      </c>
      <c r="G3356" s="41" t="s">
        <v>366</v>
      </c>
      <c r="H3356" s="41" t="s">
        <v>366</v>
      </c>
      <c r="I3356" s="41" t="s">
        <v>366</v>
      </c>
      <c r="J3356" s="41">
        <v>39878</v>
      </c>
    </row>
    <row r="3357" spans="1:10" x14ac:dyDescent="0.2">
      <c r="A3357" s="41">
        <v>39879</v>
      </c>
      <c r="B3357" s="41">
        <v>39881</v>
      </c>
      <c r="C3357" s="41">
        <v>39881</v>
      </c>
      <c r="D3357" s="41">
        <v>39994</v>
      </c>
      <c r="E3357" s="41">
        <v>39963</v>
      </c>
      <c r="F3357" s="41" t="s">
        <v>366</v>
      </c>
      <c r="G3357" s="41" t="s">
        <v>366</v>
      </c>
      <c r="H3357" s="41" t="s">
        <v>366</v>
      </c>
      <c r="I3357" s="41" t="s">
        <v>366</v>
      </c>
      <c r="J3357" s="41">
        <v>39879</v>
      </c>
    </row>
    <row r="3358" spans="1:10" x14ac:dyDescent="0.2">
      <c r="A3358" s="41">
        <v>39880</v>
      </c>
      <c r="B3358" s="41">
        <v>39882</v>
      </c>
      <c r="C3358" s="41">
        <v>39882</v>
      </c>
      <c r="D3358" s="41">
        <v>39994</v>
      </c>
      <c r="E3358" s="41">
        <v>39963</v>
      </c>
      <c r="F3358" s="41" t="s">
        <v>366</v>
      </c>
      <c r="G3358" s="41" t="s">
        <v>366</v>
      </c>
      <c r="H3358" s="41" t="s">
        <v>366</v>
      </c>
      <c r="I3358" s="41" t="s">
        <v>366</v>
      </c>
      <c r="J3358" s="41">
        <v>39880</v>
      </c>
    </row>
    <row r="3359" spans="1:10" x14ac:dyDescent="0.2">
      <c r="A3359" s="41">
        <v>39881</v>
      </c>
      <c r="B3359" s="41">
        <v>39884</v>
      </c>
      <c r="C3359" s="41">
        <v>39884</v>
      </c>
      <c r="D3359" s="41">
        <v>39994</v>
      </c>
      <c r="E3359" s="41">
        <v>39963</v>
      </c>
      <c r="F3359" s="41" t="s">
        <v>366</v>
      </c>
      <c r="G3359" s="41" t="s">
        <v>366</v>
      </c>
      <c r="H3359" s="41" t="s">
        <v>366</v>
      </c>
      <c r="I3359" s="41" t="s">
        <v>366</v>
      </c>
      <c r="J3359" s="41">
        <v>39881</v>
      </c>
    </row>
    <row r="3360" spans="1:10" x14ac:dyDescent="0.2">
      <c r="A3360" s="41">
        <v>39882</v>
      </c>
      <c r="B3360" s="41">
        <v>39885</v>
      </c>
      <c r="C3360" s="41">
        <v>39885</v>
      </c>
      <c r="D3360" s="41">
        <v>39994</v>
      </c>
      <c r="E3360" s="41">
        <v>39963</v>
      </c>
      <c r="F3360" s="41" t="s">
        <v>366</v>
      </c>
      <c r="G3360" s="41" t="s">
        <v>366</v>
      </c>
      <c r="H3360" s="41" t="s">
        <v>366</v>
      </c>
      <c r="I3360" s="41" t="s">
        <v>366</v>
      </c>
      <c r="J3360" s="41">
        <v>39882</v>
      </c>
    </row>
    <row r="3361" spans="1:10" x14ac:dyDescent="0.2">
      <c r="A3361" s="41">
        <v>39883</v>
      </c>
      <c r="B3361" s="41">
        <v>39886</v>
      </c>
      <c r="C3361" s="41">
        <v>39886</v>
      </c>
      <c r="D3361" s="41">
        <v>39994</v>
      </c>
      <c r="E3361" s="41">
        <v>39963</v>
      </c>
      <c r="F3361" s="41" t="s">
        <v>366</v>
      </c>
      <c r="G3361" s="41" t="s">
        <v>366</v>
      </c>
      <c r="H3361" s="41" t="s">
        <v>366</v>
      </c>
      <c r="I3361" s="41" t="s">
        <v>366</v>
      </c>
      <c r="J3361" s="41">
        <v>39883</v>
      </c>
    </row>
    <row r="3362" spans="1:10" x14ac:dyDescent="0.2">
      <c r="A3362" s="41">
        <v>39884</v>
      </c>
      <c r="B3362" s="41">
        <v>39888</v>
      </c>
      <c r="C3362" s="41">
        <v>39888</v>
      </c>
      <c r="D3362" s="41">
        <v>39994</v>
      </c>
      <c r="E3362" s="41">
        <v>39963</v>
      </c>
      <c r="F3362" s="41" t="s">
        <v>366</v>
      </c>
      <c r="G3362" s="41" t="s">
        <v>366</v>
      </c>
      <c r="H3362" s="41" t="s">
        <v>366</v>
      </c>
      <c r="I3362" s="41" t="s">
        <v>366</v>
      </c>
      <c r="J3362" s="41">
        <v>39884</v>
      </c>
    </row>
    <row r="3363" spans="1:10" x14ac:dyDescent="0.2">
      <c r="A3363" s="41">
        <v>39885</v>
      </c>
      <c r="B3363" s="41">
        <v>39889</v>
      </c>
      <c r="C3363" s="41">
        <v>39889</v>
      </c>
      <c r="D3363" s="41">
        <v>39994</v>
      </c>
      <c r="E3363" s="41">
        <v>39963</v>
      </c>
      <c r="F3363" s="41" t="s">
        <v>366</v>
      </c>
      <c r="G3363" s="41" t="s">
        <v>366</v>
      </c>
      <c r="H3363" s="41" t="s">
        <v>366</v>
      </c>
      <c r="I3363" s="41" t="s">
        <v>366</v>
      </c>
      <c r="J3363" s="41">
        <v>39885</v>
      </c>
    </row>
    <row r="3364" spans="1:10" x14ac:dyDescent="0.2">
      <c r="A3364" s="41">
        <v>39886</v>
      </c>
      <c r="B3364" s="41">
        <v>39890</v>
      </c>
      <c r="C3364" s="41">
        <v>39890</v>
      </c>
      <c r="D3364" s="41">
        <v>39994</v>
      </c>
      <c r="E3364" s="41">
        <v>39963</v>
      </c>
      <c r="F3364" s="41" t="s">
        <v>366</v>
      </c>
      <c r="G3364" s="41" t="s">
        <v>366</v>
      </c>
      <c r="H3364" s="41" t="s">
        <v>366</v>
      </c>
      <c r="I3364" s="41" t="s">
        <v>366</v>
      </c>
      <c r="J3364" s="41">
        <v>39886</v>
      </c>
    </row>
    <row r="3365" spans="1:10" x14ac:dyDescent="0.2">
      <c r="A3365" s="41">
        <v>39887</v>
      </c>
      <c r="B3365" s="41">
        <v>39892</v>
      </c>
      <c r="C3365" s="41">
        <v>39892</v>
      </c>
      <c r="D3365" s="41">
        <v>39994</v>
      </c>
      <c r="E3365" s="41">
        <v>39963</v>
      </c>
      <c r="F3365" s="41" t="s">
        <v>366</v>
      </c>
      <c r="G3365" s="41" t="s">
        <v>366</v>
      </c>
      <c r="H3365" s="41" t="s">
        <v>366</v>
      </c>
      <c r="I3365" s="41" t="s">
        <v>366</v>
      </c>
      <c r="J3365" s="41">
        <v>39887</v>
      </c>
    </row>
    <row r="3366" spans="1:10" x14ac:dyDescent="0.2">
      <c r="A3366" s="41">
        <v>39888</v>
      </c>
      <c r="B3366" s="41">
        <v>39893</v>
      </c>
      <c r="C3366" s="41">
        <v>39893</v>
      </c>
      <c r="D3366" s="41">
        <v>39994</v>
      </c>
      <c r="E3366" s="41">
        <v>39963</v>
      </c>
      <c r="F3366" s="41" t="s">
        <v>366</v>
      </c>
      <c r="G3366" s="41" t="s">
        <v>366</v>
      </c>
      <c r="H3366" s="41" t="s">
        <v>366</v>
      </c>
      <c r="I3366" s="41" t="s">
        <v>366</v>
      </c>
      <c r="J3366" s="41">
        <v>39888</v>
      </c>
    </row>
    <row r="3367" spans="1:10" x14ac:dyDescent="0.2">
      <c r="A3367" s="41">
        <v>39889</v>
      </c>
      <c r="B3367" s="41">
        <v>39894</v>
      </c>
      <c r="C3367" s="41">
        <v>39894</v>
      </c>
      <c r="D3367" s="41">
        <v>39994</v>
      </c>
      <c r="E3367" s="41">
        <v>39963</v>
      </c>
      <c r="F3367" s="41" t="s">
        <v>366</v>
      </c>
      <c r="G3367" s="41" t="s">
        <v>366</v>
      </c>
      <c r="H3367" s="41" t="s">
        <v>366</v>
      </c>
      <c r="I3367" s="41" t="s">
        <v>366</v>
      </c>
      <c r="J3367" s="41">
        <v>39889</v>
      </c>
    </row>
    <row r="3368" spans="1:10" x14ac:dyDescent="0.2">
      <c r="A3368" s="41">
        <v>39890</v>
      </c>
      <c r="B3368" s="41">
        <v>39896</v>
      </c>
      <c r="C3368" s="41">
        <v>39896</v>
      </c>
      <c r="D3368" s="41">
        <v>39994</v>
      </c>
      <c r="E3368" s="41">
        <v>39963</v>
      </c>
      <c r="F3368" s="41" t="s">
        <v>366</v>
      </c>
      <c r="G3368" s="41" t="s">
        <v>366</v>
      </c>
      <c r="H3368" s="41" t="s">
        <v>366</v>
      </c>
      <c r="I3368" s="41" t="s">
        <v>366</v>
      </c>
      <c r="J3368" s="41">
        <v>39890</v>
      </c>
    </row>
    <row r="3369" spans="1:10" x14ac:dyDescent="0.2">
      <c r="A3369" s="41">
        <v>39891</v>
      </c>
      <c r="B3369" s="41">
        <v>39897</v>
      </c>
      <c r="C3369" s="41">
        <v>39897</v>
      </c>
      <c r="D3369" s="41">
        <v>39994</v>
      </c>
      <c r="E3369" s="41">
        <v>39963</v>
      </c>
      <c r="F3369" s="41" t="s">
        <v>366</v>
      </c>
      <c r="G3369" s="41" t="s">
        <v>366</v>
      </c>
      <c r="H3369" s="41" t="s">
        <v>366</v>
      </c>
      <c r="I3369" s="41" t="s">
        <v>366</v>
      </c>
      <c r="J3369" s="41">
        <v>39891</v>
      </c>
    </row>
    <row r="3370" spans="1:10" x14ac:dyDescent="0.2">
      <c r="A3370" s="41">
        <v>39892</v>
      </c>
      <c r="B3370" s="41">
        <v>39898</v>
      </c>
      <c r="C3370" s="41">
        <v>39898</v>
      </c>
      <c r="D3370" s="41">
        <v>39994</v>
      </c>
      <c r="E3370" s="41">
        <v>39963</v>
      </c>
      <c r="F3370" s="41" t="s">
        <v>366</v>
      </c>
      <c r="G3370" s="41" t="s">
        <v>366</v>
      </c>
      <c r="H3370" s="41" t="s">
        <v>366</v>
      </c>
      <c r="I3370" s="41" t="s">
        <v>366</v>
      </c>
      <c r="J3370" s="41">
        <v>39892</v>
      </c>
    </row>
    <row r="3371" spans="1:10" x14ac:dyDescent="0.2">
      <c r="A3371" s="41">
        <v>39893</v>
      </c>
      <c r="B3371" s="41">
        <v>39900</v>
      </c>
      <c r="C3371" s="41">
        <v>39900</v>
      </c>
      <c r="D3371" s="41">
        <v>39994</v>
      </c>
      <c r="E3371" s="41">
        <v>39963</v>
      </c>
      <c r="F3371" s="41" t="s">
        <v>366</v>
      </c>
      <c r="G3371" s="41" t="s">
        <v>366</v>
      </c>
      <c r="H3371" s="41" t="s">
        <v>366</v>
      </c>
      <c r="I3371" s="41" t="s">
        <v>366</v>
      </c>
      <c r="J3371" s="41">
        <v>39893</v>
      </c>
    </row>
    <row r="3372" spans="1:10" x14ac:dyDescent="0.2">
      <c r="A3372" s="41">
        <v>39894</v>
      </c>
      <c r="B3372" s="41">
        <v>39901</v>
      </c>
      <c r="C3372" s="41">
        <v>39901</v>
      </c>
      <c r="D3372" s="41">
        <v>39994</v>
      </c>
      <c r="E3372" s="41">
        <v>39963</v>
      </c>
      <c r="F3372" s="41" t="s">
        <v>366</v>
      </c>
      <c r="G3372" s="41" t="s">
        <v>366</v>
      </c>
      <c r="H3372" s="41" t="s">
        <v>366</v>
      </c>
      <c r="I3372" s="41" t="s">
        <v>366</v>
      </c>
      <c r="J3372" s="41">
        <v>39894</v>
      </c>
    </row>
    <row r="3373" spans="1:10" x14ac:dyDescent="0.2">
      <c r="A3373" s="41">
        <v>39895</v>
      </c>
      <c r="B3373" s="41">
        <v>39902</v>
      </c>
      <c r="C3373" s="41">
        <v>39902</v>
      </c>
      <c r="D3373" s="41">
        <v>39994</v>
      </c>
      <c r="E3373" s="41">
        <v>39963</v>
      </c>
      <c r="F3373" s="41" t="s">
        <v>366</v>
      </c>
      <c r="G3373" s="41" t="s">
        <v>366</v>
      </c>
      <c r="H3373" s="41" t="s">
        <v>366</v>
      </c>
      <c r="I3373" s="41" t="s">
        <v>366</v>
      </c>
      <c r="J3373" s="41">
        <v>39895</v>
      </c>
    </row>
    <row r="3374" spans="1:10" x14ac:dyDescent="0.2">
      <c r="A3374" s="41">
        <v>39896</v>
      </c>
      <c r="B3374" s="41">
        <v>39905</v>
      </c>
      <c r="C3374" s="41">
        <v>39905</v>
      </c>
      <c r="D3374" s="41">
        <v>39994</v>
      </c>
      <c r="E3374" s="41">
        <v>39963</v>
      </c>
      <c r="F3374" s="41" t="s">
        <v>366</v>
      </c>
      <c r="G3374" s="41" t="s">
        <v>366</v>
      </c>
      <c r="H3374" s="41" t="s">
        <v>366</v>
      </c>
      <c r="I3374" s="41" t="s">
        <v>366</v>
      </c>
      <c r="J3374" s="41">
        <v>39896</v>
      </c>
    </row>
    <row r="3375" spans="1:10" x14ac:dyDescent="0.2">
      <c r="A3375" s="41">
        <v>39897</v>
      </c>
      <c r="B3375" s="41">
        <v>39906</v>
      </c>
      <c r="C3375" s="41">
        <v>39906</v>
      </c>
      <c r="D3375" s="41">
        <v>39994</v>
      </c>
      <c r="E3375" s="41">
        <v>39963</v>
      </c>
      <c r="F3375" s="41" t="s">
        <v>366</v>
      </c>
      <c r="G3375" s="41" t="s">
        <v>366</v>
      </c>
      <c r="H3375" s="41" t="s">
        <v>366</v>
      </c>
      <c r="I3375" s="41" t="s">
        <v>366</v>
      </c>
      <c r="J3375" s="41">
        <v>39897</v>
      </c>
    </row>
    <row r="3376" spans="1:10" x14ac:dyDescent="0.2">
      <c r="A3376" s="41">
        <v>39898</v>
      </c>
      <c r="B3376" s="41">
        <v>39907</v>
      </c>
      <c r="C3376" s="41">
        <v>39907</v>
      </c>
      <c r="D3376" s="41">
        <v>39994</v>
      </c>
      <c r="E3376" s="41">
        <v>39963</v>
      </c>
      <c r="F3376" s="41" t="s">
        <v>366</v>
      </c>
      <c r="G3376" s="41" t="s">
        <v>366</v>
      </c>
      <c r="H3376" s="41" t="s">
        <v>366</v>
      </c>
      <c r="I3376" s="41" t="s">
        <v>366</v>
      </c>
      <c r="J3376" s="41">
        <v>39898</v>
      </c>
    </row>
    <row r="3377" spans="1:10" x14ac:dyDescent="0.2">
      <c r="A3377" s="41">
        <v>39899</v>
      </c>
      <c r="B3377" s="41">
        <v>39909</v>
      </c>
      <c r="C3377" s="41">
        <v>39909</v>
      </c>
      <c r="D3377" s="41">
        <v>39994</v>
      </c>
      <c r="E3377" s="41">
        <v>39963</v>
      </c>
      <c r="F3377" s="41" t="s">
        <v>366</v>
      </c>
      <c r="G3377" s="41" t="s">
        <v>366</v>
      </c>
      <c r="H3377" s="41" t="s">
        <v>366</v>
      </c>
      <c r="I3377" s="41" t="s">
        <v>366</v>
      </c>
      <c r="J3377" s="41">
        <v>39899</v>
      </c>
    </row>
    <row r="3378" spans="1:10" x14ac:dyDescent="0.2">
      <c r="A3378" s="41">
        <v>39900</v>
      </c>
      <c r="B3378" s="41">
        <v>39910</v>
      </c>
      <c r="C3378" s="41">
        <v>39910</v>
      </c>
      <c r="D3378" s="41">
        <v>39994</v>
      </c>
      <c r="E3378" s="41">
        <v>39963</v>
      </c>
      <c r="F3378" s="41" t="s">
        <v>366</v>
      </c>
      <c r="G3378" s="41" t="s">
        <v>366</v>
      </c>
      <c r="H3378" s="41" t="s">
        <v>366</v>
      </c>
      <c r="I3378" s="41" t="s">
        <v>366</v>
      </c>
      <c r="J3378" s="41">
        <v>39900</v>
      </c>
    </row>
    <row r="3379" spans="1:10" x14ac:dyDescent="0.2">
      <c r="A3379" s="41">
        <v>39901</v>
      </c>
      <c r="B3379" s="41">
        <v>39911</v>
      </c>
      <c r="C3379" s="41">
        <v>39911</v>
      </c>
      <c r="D3379" s="41">
        <v>39994</v>
      </c>
      <c r="E3379" s="41">
        <v>39963</v>
      </c>
      <c r="F3379" s="41" t="s">
        <v>366</v>
      </c>
      <c r="G3379" s="41" t="s">
        <v>366</v>
      </c>
      <c r="H3379" s="41" t="s">
        <v>366</v>
      </c>
      <c r="I3379" s="41" t="s">
        <v>366</v>
      </c>
      <c r="J3379" s="41">
        <v>39901</v>
      </c>
    </row>
    <row r="3380" spans="1:10" x14ac:dyDescent="0.2">
      <c r="A3380" s="41">
        <v>39902</v>
      </c>
      <c r="B3380" s="41">
        <v>39913</v>
      </c>
      <c r="C3380" s="41">
        <v>39913</v>
      </c>
      <c r="D3380" s="41">
        <v>39994</v>
      </c>
      <c r="E3380" s="41">
        <v>39963</v>
      </c>
      <c r="F3380" s="41" t="s">
        <v>366</v>
      </c>
      <c r="G3380" s="41" t="s">
        <v>366</v>
      </c>
      <c r="H3380" s="41" t="s">
        <v>366</v>
      </c>
      <c r="I3380" s="41" t="s">
        <v>366</v>
      </c>
      <c r="J3380" s="41">
        <v>39902</v>
      </c>
    </row>
    <row r="3381" spans="1:10" x14ac:dyDescent="0.2">
      <c r="A3381" s="41">
        <v>39903</v>
      </c>
      <c r="B3381" s="41" t="s">
        <v>366</v>
      </c>
      <c r="C3381" s="41">
        <v>39913</v>
      </c>
      <c r="D3381" s="41">
        <v>39994</v>
      </c>
      <c r="E3381" s="41">
        <v>39963</v>
      </c>
      <c r="F3381" s="41" t="s">
        <v>366</v>
      </c>
      <c r="G3381" s="41" t="s">
        <v>366</v>
      </c>
      <c r="H3381" s="41" t="s">
        <v>366</v>
      </c>
      <c r="I3381" s="41" t="s">
        <v>366</v>
      </c>
      <c r="J3381" s="41">
        <v>39902</v>
      </c>
    </row>
    <row r="3382" spans="1:10" x14ac:dyDescent="0.2">
      <c r="A3382" s="41">
        <v>39904</v>
      </c>
      <c r="B3382" s="41">
        <v>39914</v>
      </c>
      <c r="C3382" s="41">
        <v>39914</v>
      </c>
      <c r="D3382" s="41">
        <v>39994</v>
      </c>
      <c r="E3382" s="41">
        <v>39963</v>
      </c>
      <c r="F3382" s="41" t="s">
        <v>366</v>
      </c>
      <c r="G3382" s="41" t="s">
        <v>366</v>
      </c>
      <c r="H3382" s="41" t="s">
        <v>366</v>
      </c>
      <c r="I3382" s="41" t="s">
        <v>366</v>
      </c>
      <c r="J3382" s="41">
        <v>39904</v>
      </c>
    </row>
    <row r="3383" spans="1:10" x14ac:dyDescent="0.2">
      <c r="A3383" s="41">
        <v>39905</v>
      </c>
      <c r="B3383" s="41">
        <v>39915</v>
      </c>
      <c r="C3383" s="41">
        <v>39915</v>
      </c>
      <c r="D3383" s="41">
        <v>39994</v>
      </c>
      <c r="E3383" s="41">
        <v>39963</v>
      </c>
      <c r="F3383" s="41" t="s">
        <v>366</v>
      </c>
      <c r="G3383" s="41" t="s">
        <v>366</v>
      </c>
      <c r="H3383" s="41" t="s">
        <v>366</v>
      </c>
      <c r="I3383" s="41" t="s">
        <v>366</v>
      </c>
      <c r="J3383" s="41">
        <v>39905</v>
      </c>
    </row>
    <row r="3384" spans="1:10" x14ac:dyDescent="0.2">
      <c r="A3384" s="41">
        <v>39906</v>
      </c>
      <c r="B3384" s="41">
        <v>39917</v>
      </c>
      <c r="C3384" s="41">
        <v>39917</v>
      </c>
      <c r="D3384" s="41">
        <v>39994</v>
      </c>
      <c r="E3384" s="41">
        <v>39963</v>
      </c>
      <c r="F3384" s="41" t="s">
        <v>366</v>
      </c>
      <c r="G3384" s="41" t="s">
        <v>366</v>
      </c>
      <c r="H3384" s="41" t="s">
        <v>366</v>
      </c>
      <c r="I3384" s="41" t="s">
        <v>366</v>
      </c>
      <c r="J3384" s="41">
        <v>39906</v>
      </c>
    </row>
    <row r="3385" spans="1:10" x14ac:dyDescent="0.2">
      <c r="A3385" s="41">
        <v>39907</v>
      </c>
      <c r="B3385" s="41">
        <v>39918</v>
      </c>
      <c r="C3385" s="41">
        <v>39918</v>
      </c>
      <c r="D3385" s="41">
        <v>39994</v>
      </c>
      <c r="E3385" s="41">
        <v>39963</v>
      </c>
      <c r="F3385" s="41" t="s">
        <v>366</v>
      </c>
      <c r="G3385" s="41" t="s">
        <v>366</v>
      </c>
      <c r="H3385" s="41" t="s">
        <v>366</v>
      </c>
      <c r="I3385" s="41" t="s">
        <v>366</v>
      </c>
      <c r="J3385" s="41">
        <v>39907</v>
      </c>
    </row>
    <row r="3386" spans="1:10" x14ac:dyDescent="0.2">
      <c r="A3386" s="41">
        <v>39908</v>
      </c>
      <c r="B3386" s="41">
        <v>39919</v>
      </c>
      <c r="C3386" s="41">
        <v>39919</v>
      </c>
      <c r="D3386" s="41">
        <v>39994</v>
      </c>
      <c r="E3386" s="41">
        <v>39963</v>
      </c>
      <c r="F3386" s="41" t="s">
        <v>366</v>
      </c>
      <c r="G3386" s="41" t="s">
        <v>366</v>
      </c>
      <c r="H3386" s="41" t="s">
        <v>366</v>
      </c>
      <c r="I3386" s="41" t="s">
        <v>366</v>
      </c>
      <c r="J3386" s="41">
        <v>39908</v>
      </c>
    </row>
    <row r="3387" spans="1:10" x14ac:dyDescent="0.2">
      <c r="A3387" s="41">
        <v>39909</v>
      </c>
      <c r="B3387" s="41">
        <v>39921</v>
      </c>
      <c r="C3387" s="41">
        <v>39921</v>
      </c>
      <c r="D3387" s="41">
        <v>39994</v>
      </c>
      <c r="E3387" s="41">
        <v>39963</v>
      </c>
      <c r="F3387" s="41" t="s">
        <v>366</v>
      </c>
      <c r="G3387" s="41" t="s">
        <v>366</v>
      </c>
      <c r="H3387" s="41" t="s">
        <v>366</v>
      </c>
      <c r="I3387" s="41" t="s">
        <v>366</v>
      </c>
      <c r="J3387" s="41">
        <v>39909</v>
      </c>
    </row>
    <row r="3388" spans="1:10" x14ac:dyDescent="0.2">
      <c r="A3388" s="41">
        <v>39910</v>
      </c>
      <c r="B3388" s="41">
        <v>39922</v>
      </c>
      <c r="C3388" s="41">
        <v>39922</v>
      </c>
      <c r="D3388" s="41">
        <v>39994</v>
      </c>
      <c r="E3388" s="41">
        <v>39963</v>
      </c>
      <c r="F3388" s="41" t="s">
        <v>366</v>
      </c>
      <c r="G3388" s="41" t="s">
        <v>366</v>
      </c>
      <c r="H3388" s="41" t="s">
        <v>366</v>
      </c>
      <c r="I3388" s="41" t="s">
        <v>366</v>
      </c>
      <c r="J3388" s="41">
        <v>39910</v>
      </c>
    </row>
    <row r="3389" spans="1:10" x14ac:dyDescent="0.2">
      <c r="A3389" s="41">
        <v>39911</v>
      </c>
      <c r="B3389" s="41">
        <v>39923</v>
      </c>
      <c r="C3389" s="41">
        <v>39923</v>
      </c>
      <c r="D3389" s="41">
        <v>39994</v>
      </c>
      <c r="E3389" s="41">
        <v>39963</v>
      </c>
      <c r="F3389" s="41" t="s">
        <v>366</v>
      </c>
      <c r="G3389" s="41" t="s">
        <v>366</v>
      </c>
      <c r="H3389" s="41" t="s">
        <v>366</v>
      </c>
      <c r="I3389" s="41" t="s">
        <v>366</v>
      </c>
      <c r="J3389" s="41">
        <v>39911</v>
      </c>
    </row>
    <row r="3390" spans="1:10" x14ac:dyDescent="0.2">
      <c r="A3390" s="41">
        <v>39912</v>
      </c>
      <c r="B3390" s="41">
        <v>39925</v>
      </c>
      <c r="C3390" s="41">
        <v>39925</v>
      </c>
      <c r="D3390" s="41">
        <v>39994</v>
      </c>
      <c r="E3390" s="41">
        <v>39963</v>
      </c>
      <c r="F3390" s="41" t="s">
        <v>366</v>
      </c>
      <c r="G3390" s="41" t="s">
        <v>366</v>
      </c>
      <c r="H3390" s="41" t="s">
        <v>366</v>
      </c>
      <c r="I3390" s="41" t="s">
        <v>366</v>
      </c>
      <c r="J3390" s="41">
        <v>39912</v>
      </c>
    </row>
    <row r="3391" spans="1:10" x14ac:dyDescent="0.2">
      <c r="A3391" s="41">
        <v>39913</v>
      </c>
      <c r="B3391" s="41">
        <v>39926</v>
      </c>
      <c r="C3391" s="41">
        <v>39926</v>
      </c>
      <c r="D3391" s="41">
        <v>39994</v>
      </c>
      <c r="E3391" s="41">
        <v>39963</v>
      </c>
      <c r="F3391" s="41" t="s">
        <v>366</v>
      </c>
      <c r="G3391" s="41" t="s">
        <v>366</v>
      </c>
      <c r="H3391" s="41" t="s">
        <v>366</v>
      </c>
      <c r="I3391" s="41" t="s">
        <v>366</v>
      </c>
      <c r="J3391" s="41">
        <v>39913</v>
      </c>
    </row>
    <row r="3392" spans="1:10" x14ac:dyDescent="0.2">
      <c r="A3392" s="41">
        <v>39914</v>
      </c>
      <c r="B3392" s="41">
        <v>39927</v>
      </c>
      <c r="C3392" s="41">
        <v>39927</v>
      </c>
      <c r="D3392" s="41">
        <v>39994</v>
      </c>
      <c r="E3392" s="41">
        <v>39963</v>
      </c>
      <c r="F3392" s="41" t="s">
        <v>366</v>
      </c>
      <c r="G3392" s="41" t="s">
        <v>366</v>
      </c>
      <c r="H3392" s="41" t="s">
        <v>366</v>
      </c>
      <c r="I3392" s="41" t="s">
        <v>366</v>
      </c>
      <c r="J3392" s="41">
        <v>39914</v>
      </c>
    </row>
    <row r="3393" spans="1:10" x14ac:dyDescent="0.2">
      <c r="A3393" s="41">
        <v>39915</v>
      </c>
      <c r="B3393" s="41">
        <v>39929</v>
      </c>
      <c r="C3393" s="41">
        <v>39929</v>
      </c>
      <c r="D3393" s="41">
        <v>39994</v>
      </c>
      <c r="E3393" s="41">
        <v>39963</v>
      </c>
      <c r="F3393" s="41" t="s">
        <v>366</v>
      </c>
      <c r="G3393" s="41" t="s">
        <v>366</v>
      </c>
      <c r="H3393" s="41" t="s">
        <v>366</v>
      </c>
      <c r="I3393" s="41" t="s">
        <v>366</v>
      </c>
      <c r="J3393" s="41">
        <v>39915</v>
      </c>
    </row>
    <row r="3394" spans="1:10" x14ac:dyDescent="0.2">
      <c r="A3394" s="41">
        <v>39916</v>
      </c>
      <c r="B3394" s="41">
        <v>39930</v>
      </c>
      <c r="C3394" s="41">
        <v>39930</v>
      </c>
      <c r="D3394" s="41">
        <v>39994</v>
      </c>
      <c r="E3394" s="41">
        <v>39963</v>
      </c>
      <c r="F3394" s="41" t="s">
        <v>366</v>
      </c>
      <c r="G3394" s="41" t="s">
        <v>366</v>
      </c>
      <c r="H3394" s="41" t="s">
        <v>366</v>
      </c>
      <c r="I3394" s="41" t="s">
        <v>366</v>
      </c>
      <c r="J3394" s="41">
        <v>39916</v>
      </c>
    </row>
    <row r="3395" spans="1:10" x14ac:dyDescent="0.2">
      <c r="A3395" s="41">
        <v>39917</v>
      </c>
      <c r="B3395" s="41">
        <v>39931</v>
      </c>
      <c r="C3395" s="41">
        <v>39931</v>
      </c>
      <c r="D3395" s="41">
        <v>39994</v>
      </c>
      <c r="E3395" s="41">
        <v>39963</v>
      </c>
      <c r="F3395" s="41" t="s">
        <v>366</v>
      </c>
      <c r="G3395" s="41" t="s">
        <v>366</v>
      </c>
      <c r="H3395" s="41" t="s">
        <v>366</v>
      </c>
      <c r="I3395" s="41" t="s">
        <v>366</v>
      </c>
      <c r="J3395" s="41">
        <v>39917</v>
      </c>
    </row>
    <row r="3396" spans="1:10" x14ac:dyDescent="0.2">
      <c r="A3396" s="41">
        <v>39918</v>
      </c>
      <c r="B3396" s="41">
        <v>39933</v>
      </c>
      <c r="C3396" s="41">
        <v>39933</v>
      </c>
      <c r="D3396" s="41">
        <v>39994</v>
      </c>
      <c r="E3396" s="41">
        <v>39963</v>
      </c>
      <c r="F3396" s="41" t="s">
        <v>366</v>
      </c>
      <c r="G3396" s="41" t="s">
        <v>366</v>
      </c>
      <c r="H3396" s="41" t="s">
        <v>366</v>
      </c>
      <c r="I3396" s="41" t="s">
        <v>366</v>
      </c>
      <c r="J3396" s="41">
        <v>39918</v>
      </c>
    </row>
    <row r="3397" spans="1:10" x14ac:dyDescent="0.2">
      <c r="A3397" s="41">
        <v>39919</v>
      </c>
      <c r="B3397" s="41">
        <v>39934</v>
      </c>
      <c r="C3397" s="41">
        <v>39934</v>
      </c>
      <c r="D3397" s="41">
        <v>39994</v>
      </c>
      <c r="E3397" s="41">
        <v>39963</v>
      </c>
      <c r="F3397" s="41" t="s">
        <v>366</v>
      </c>
      <c r="G3397" s="41" t="s">
        <v>366</v>
      </c>
      <c r="H3397" s="41" t="s">
        <v>366</v>
      </c>
      <c r="I3397" s="41" t="s">
        <v>366</v>
      </c>
      <c r="J3397" s="41">
        <v>39919</v>
      </c>
    </row>
    <row r="3398" spans="1:10" x14ac:dyDescent="0.2">
      <c r="A3398" s="41">
        <v>39920</v>
      </c>
      <c r="B3398" s="41">
        <v>39935</v>
      </c>
      <c r="C3398" s="41">
        <v>39935</v>
      </c>
      <c r="D3398" s="41">
        <v>39994</v>
      </c>
      <c r="E3398" s="41">
        <v>39963</v>
      </c>
      <c r="F3398" s="41" t="s">
        <v>366</v>
      </c>
      <c r="G3398" s="41" t="s">
        <v>366</v>
      </c>
      <c r="H3398" s="41" t="s">
        <v>366</v>
      </c>
      <c r="I3398" s="41" t="s">
        <v>366</v>
      </c>
      <c r="J3398" s="41">
        <v>39920</v>
      </c>
    </row>
    <row r="3399" spans="1:10" x14ac:dyDescent="0.2">
      <c r="A3399" s="41">
        <v>39921</v>
      </c>
      <c r="B3399" s="41">
        <v>39937</v>
      </c>
      <c r="C3399" s="41">
        <v>39937</v>
      </c>
      <c r="D3399" s="41">
        <v>39994</v>
      </c>
      <c r="E3399" s="41">
        <v>39963</v>
      </c>
      <c r="F3399" s="41" t="s">
        <v>366</v>
      </c>
      <c r="G3399" s="41" t="s">
        <v>366</v>
      </c>
      <c r="H3399" s="41" t="s">
        <v>366</v>
      </c>
      <c r="I3399" s="41" t="s">
        <v>366</v>
      </c>
      <c r="J3399" s="41">
        <v>39921</v>
      </c>
    </row>
    <row r="3400" spans="1:10" x14ac:dyDescent="0.2">
      <c r="A3400" s="41">
        <v>39922</v>
      </c>
      <c r="B3400" s="41">
        <v>39938</v>
      </c>
      <c r="C3400" s="41">
        <v>39938</v>
      </c>
      <c r="D3400" s="41">
        <v>39994</v>
      </c>
      <c r="E3400" s="41">
        <v>39963</v>
      </c>
      <c r="F3400" s="41" t="s">
        <v>366</v>
      </c>
      <c r="G3400" s="41" t="s">
        <v>366</v>
      </c>
      <c r="H3400" s="41" t="s">
        <v>366</v>
      </c>
      <c r="I3400" s="41" t="s">
        <v>366</v>
      </c>
      <c r="J3400" s="41">
        <v>39922</v>
      </c>
    </row>
    <row r="3401" spans="1:10" x14ac:dyDescent="0.2">
      <c r="A3401" s="41">
        <v>39923</v>
      </c>
      <c r="B3401" s="41">
        <v>39939</v>
      </c>
      <c r="C3401" s="41">
        <v>39939</v>
      </c>
      <c r="D3401" s="41">
        <v>39994</v>
      </c>
      <c r="E3401" s="41">
        <v>39963</v>
      </c>
      <c r="F3401" s="41" t="s">
        <v>366</v>
      </c>
      <c r="G3401" s="41" t="s">
        <v>366</v>
      </c>
      <c r="H3401" s="41" t="s">
        <v>366</v>
      </c>
      <c r="I3401" s="41" t="s">
        <v>366</v>
      </c>
      <c r="J3401" s="41">
        <v>39923</v>
      </c>
    </row>
    <row r="3402" spans="1:10" x14ac:dyDescent="0.2">
      <c r="A3402" s="41">
        <v>39924</v>
      </c>
      <c r="B3402" s="41">
        <v>39941</v>
      </c>
      <c r="C3402" s="41">
        <v>39941</v>
      </c>
      <c r="D3402" s="41">
        <v>39994</v>
      </c>
      <c r="E3402" s="41">
        <v>39963</v>
      </c>
      <c r="F3402" s="41" t="s">
        <v>366</v>
      </c>
      <c r="G3402" s="41" t="s">
        <v>366</v>
      </c>
      <c r="H3402" s="41" t="s">
        <v>366</v>
      </c>
      <c r="I3402" s="41" t="s">
        <v>366</v>
      </c>
      <c r="J3402" s="41">
        <v>39924</v>
      </c>
    </row>
    <row r="3403" spans="1:10" x14ac:dyDescent="0.2">
      <c r="A3403" s="41">
        <v>39925</v>
      </c>
      <c r="B3403" s="41">
        <v>39942</v>
      </c>
      <c r="C3403" s="41">
        <v>39942</v>
      </c>
      <c r="D3403" s="41">
        <v>39994</v>
      </c>
      <c r="E3403" s="41">
        <v>39963</v>
      </c>
      <c r="F3403" s="41" t="s">
        <v>366</v>
      </c>
      <c r="G3403" s="41" t="s">
        <v>366</v>
      </c>
      <c r="H3403" s="41" t="s">
        <v>366</v>
      </c>
      <c r="I3403" s="41" t="s">
        <v>366</v>
      </c>
      <c r="J3403" s="41">
        <v>39925</v>
      </c>
    </row>
    <row r="3404" spans="1:10" x14ac:dyDescent="0.2">
      <c r="A3404" s="41">
        <v>39926</v>
      </c>
      <c r="B3404" s="41">
        <v>39943</v>
      </c>
      <c r="C3404" s="41">
        <v>39943</v>
      </c>
      <c r="D3404" s="41">
        <v>39994</v>
      </c>
      <c r="E3404" s="41">
        <v>39963</v>
      </c>
      <c r="F3404" s="41" t="s">
        <v>366</v>
      </c>
      <c r="G3404" s="41" t="s">
        <v>366</v>
      </c>
      <c r="H3404" s="41" t="s">
        <v>366</v>
      </c>
      <c r="I3404" s="41" t="s">
        <v>366</v>
      </c>
      <c r="J3404" s="41">
        <v>39926</v>
      </c>
    </row>
    <row r="3405" spans="1:10" x14ac:dyDescent="0.2">
      <c r="A3405" s="41">
        <v>39927</v>
      </c>
      <c r="B3405" s="41">
        <v>39945</v>
      </c>
      <c r="C3405" s="41">
        <v>39945</v>
      </c>
      <c r="D3405" s="41">
        <v>39994</v>
      </c>
      <c r="E3405" s="41">
        <v>39963</v>
      </c>
      <c r="F3405" s="41" t="s">
        <v>366</v>
      </c>
      <c r="G3405" s="41" t="s">
        <v>366</v>
      </c>
      <c r="H3405" s="41" t="s">
        <v>366</v>
      </c>
      <c r="I3405" s="41" t="s">
        <v>366</v>
      </c>
      <c r="J3405" s="41">
        <v>39927</v>
      </c>
    </row>
    <row r="3406" spans="1:10" x14ac:dyDescent="0.2">
      <c r="A3406" s="41">
        <v>39928</v>
      </c>
      <c r="B3406" s="41">
        <v>39946</v>
      </c>
      <c r="C3406" s="41">
        <v>39946</v>
      </c>
      <c r="D3406" s="41">
        <v>39994</v>
      </c>
      <c r="E3406" s="41">
        <v>39963</v>
      </c>
      <c r="F3406" s="41" t="s">
        <v>366</v>
      </c>
      <c r="G3406" s="41" t="s">
        <v>366</v>
      </c>
      <c r="H3406" s="41" t="s">
        <v>366</v>
      </c>
      <c r="I3406" s="41" t="s">
        <v>366</v>
      </c>
      <c r="J3406" s="41">
        <v>39928</v>
      </c>
    </row>
    <row r="3407" spans="1:10" x14ac:dyDescent="0.2">
      <c r="A3407" s="41">
        <v>39929</v>
      </c>
      <c r="B3407" s="41">
        <v>39947</v>
      </c>
      <c r="C3407" s="41">
        <v>39947</v>
      </c>
      <c r="D3407" s="41">
        <v>39994</v>
      </c>
      <c r="E3407" s="41">
        <v>39963</v>
      </c>
      <c r="F3407" s="41" t="s">
        <v>366</v>
      </c>
      <c r="G3407" s="41" t="s">
        <v>366</v>
      </c>
      <c r="H3407" s="41" t="s">
        <v>366</v>
      </c>
      <c r="I3407" s="41" t="s">
        <v>366</v>
      </c>
      <c r="J3407" s="41">
        <v>39929</v>
      </c>
    </row>
    <row r="3408" spans="1:10" x14ac:dyDescent="0.2">
      <c r="A3408" s="41">
        <v>39930</v>
      </c>
      <c r="B3408" s="41">
        <v>39949</v>
      </c>
      <c r="C3408" s="41">
        <v>39949</v>
      </c>
      <c r="D3408" s="41">
        <v>39994</v>
      </c>
      <c r="E3408" s="41">
        <v>39963</v>
      </c>
      <c r="F3408" s="41" t="s">
        <v>366</v>
      </c>
      <c r="G3408" s="41" t="s">
        <v>366</v>
      </c>
      <c r="H3408" s="41" t="s">
        <v>366</v>
      </c>
      <c r="I3408" s="41" t="s">
        <v>366</v>
      </c>
      <c r="J3408" s="41">
        <v>39930</v>
      </c>
    </row>
    <row r="3409" spans="1:10" x14ac:dyDescent="0.2">
      <c r="A3409" s="41">
        <v>39931</v>
      </c>
      <c r="B3409" s="41">
        <v>39950</v>
      </c>
      <c r="C3409" s="41">
        <v>39950</v>
      </c>
      <c r="D3409" s="41">
        <v>39994</v>
      </c>
      <c r="E3409" s="41">
        <v>39963</v>
      </c>
      <c r="F3409" s="41" t="s">
        <v>366</v>
      </c>
      <c r="G3409" s="41" t="s">
        <v>366</v>
      </c>
      <c r="H3409" s="41" t="s">
        <v>366</v>
      </c>
      <c r="I3409" s="41" t="s">
        <v>366</v>
      </c>
      <c r="J3409" s="41">
        <v>39931</v>
      </c>
    </row>
    <row r="3410" spans="1:10" x14ac:dyDescent="0.2">
      <c r="A3410" s="41">
        <v>39932</v>
      </c>
      <c r="B3410" s="41">
        <v>39951</v>
      </c>
      <c r="C3410" s="41">
        <v>39951</v>
      </c>
      <c r="D3410" s="41">
        <v>39994</v>
      </c>
      <c r="E3410" s="41">
        <v>39963</v>
      </c>
      <c r="F3410" s="41" t="s">
        <v>366</v>
      </c>
      <c r="G3410" s="41" t="s">
        <v>366</v>
      </c>
      <c r="H3410" s="41" t="s">
        <v>366</v>
      </c>
      <c r="I3410" s="41" t="s">
        <v>366</v>
      </c>
      <c r="J3410" s="41">
        <v>39932</v>
      </c>
    </row>
    <row r="3411" spans="1:10" x14ac:dyDescent="0.2">
      <c r="A3411" s="41">
        <v>39933</v>
      </c>
      <c r="B3411" s="41">
        <v>39953</v>
      </c>
      <c r="C3411" s="41">
        <v>39953</v>
      </c>
      <c r="D3411" s="41">
        <v>39994</v>
      </c>
      <c r="E3411" s="41">
        <v>39963</v>
      </c>
      <c r="F3411" s="41" t="s">
        <v>366</v>
      </c>
      <c r="G3411" s="41" t="s">
        <v>366</v>
      </c>
      <c r="H3411" s="41" t="s">
        <v>366</v>
      </c>
      <c r="I3411" s="41" t="s">
        <v>366</v>
      </c>
      <c r="J3411" s="41">
        <v>39933</v>
      </c>
    </row>
    <row r="3412" spans="1:10" x14ac:dyDescent="0.2">
      <c r="A3412" s="41">
        <v>39934</v>
      </c>
      <c r="B3412" s="41">
        <v>39954</v>
      </c>
      <c r="C3412" s="41">
        <v>39954</v>
      </c>
      <c r="D3412" s="41">
        <v>39994</v>
      </c>
      <c r="E3412" s="41">
        <v>39963</v>
      </c>
      <c r="F3412" s="41" t="s">
        <v>366</v>
      </c>
      <c r="G3412" s="41" t="s">
        <v>366</v>
      </c>
      <c r="H3412" s="41" t="s">
        <v>366</v>
      </c>
      <c r="I3412" s="41" t="s">
        <v>366</v>
      </c>
      <c r="J3412" s="41">
        <v>39934</v>
      </c>
    </row>
    <row r="3413" spans="1:10" x14ac:dyDescent="0.2">
      <c r="A3413" s="41">
        <v>39935</v>
      </c>
      <c r="B3413" s="41">
        <v>39955</v>
      </c>
      <c r="C3413" s="41">
        <v>39955</v>
      </c>
      <c r="D3413" s="41">
        <v>39994</v>
      </c>
      <c r="E3413" s="41">
        <v>39963</v>
      </c>
      <c r="F3413" s="41" t="s">
        <v>366</v>
      </c>
      <c r="G3413" s="41" t="s">
        <v>366</v>
      </c>
      <c r="H3413" s="41" t="s">
        <v>366</v>
      </c>
      <c r="I3413" s="41" t="s">
        <v>366</v>
      </c>
      <c r="J3413" s="41">
        <v>39935</v>
      </c>
    </row>
    <row r="3414" spans="1:10" x14ac:dyDescent="0.2">
      <c r="A3414" s="41">
        <v>39936</v>
      </c>
      <c r="B3414" s="41">
        <v>39957</v>
      </c>
      <c r="C3414" s="41">
        <v>39957</v>
      </c>
      <c r="D3414" s="41">
        <v>39994</v>
      </c>
      <c r="E3414" s="41">
        <v>39963</v>
      </c>
      <c r="F3414" s="41" t="s">
        <v>366</v>
      </c>
      <c r="G3414" s="41" t="s">
        <v>366</v>
      </c>
      <c r="H3414" s="41" t="s">
        <v>366</v>
      </c>
      <c r="I3414" s="41" t="s">
        <v>366</v>
      </c>
      <c r="J3414" s="41">
        <v>39936</v>
      </c>
    </row>
    <row r="3415" spans="1:10" x14ac:dyDescent="0.2">
      <c r="A3415" s="41">
        <v>39937</v>
      </c>
      <c r="B3415" s="41">
        <v>39958</v>
      </c>
      <c r="C3415" s="41">
        <v>39958</v>
      </c>
      <c r="D3415" s="41">
        <v>39994</v>
      </c>
      <c r="E3415" s="41">
        <v>39963</v>
      </c>
      <c r="F3415" s="41" t="s">
        <v>366</v>
      </c>
      <c r="G3415" s="41" t="s">
        <v>366</v>
      </c>
      <c r="H3415" s="41" t="s">
        <v>366</v>
      </c>
      <c r="I3415" s="41" t="s">
        <v>366</v>
      </c>
      <c r="J3415" s="41">
        <v>39937</v>
      </c>
    </row>
    <row r="3416" spans="1:10" x14ac:dyDescent="0.2">
      <c r="A3416" s="41">
        <v>39938</v>
      </c>
      <c r="B3416" s="41">
        <v>39959</v>
      </c>
      <c r="C3416" s="41">
        <v>39959</v>
      </c>
      <c r="D3416" s="41">
        <v>39994</v>
      </c>
      <c r="E3416" s="41">
        <v>39963</v>
      </c>
      <c r="F3416" s="41" t="s">
        <v>366</v>
      </c>
      <c r="G3416" s="41" t="s">
        <v>366</v>
      </c>
      <c r="H3416" s="41" t="s">
        <v>366</v>
      </c>
      <c r="I3416" s="41" t="s">
        <v>366</v>
      </c>
      <c r="J3416" s="41">
        <v>39938</v>
      </c>
    </row>
    <row r="3417" spans="1:10" x14ac:dyDescent="0.2">
      <c r="A3417" s="41">
        <v>39939</v>
      </c>
      <c r="B3417" s="41">
        <v>39961</v>
      </c>
      <c r="C3417" s="41">
        <v>39961</v>
      </c>
      <c r="D3417" s="41">
        <v>39994</v>
      </c>
      <c r="E3417" s="41">
        <v>39963</v>
      </c>
      <c r="F3417" s="41" t="s">
        <v>366</v>
      </c>
      <c r="G3417" s="41" t="s">
        <v>366</v>
      </c>
      <c r="H3417" s="41" t="s">
        <v>366</v>
      </c>
      <c r="I3417" s="41" t="s">
        <v>366</v>
      </c>
      <c r="J3417" s="41">
        <v>39939</v>
      </c>
    </row>
    <row r="3418" spans="1:10" x14ac:dyDescent="0.2">
      <c r="A3418" s="41">
        <v>39940</v>
      </c>
      <c r="B3418" s="41">
        <v>39962</v>
      </c>
      <c r="C3418" s="41">
        <v>39962</v>
      </c>
      <c r="D3418" s="41">
        <v>39994</v>
      </c>
      <c r="E3418" s="41">
        <v>39963</v>
      </c>
      <c r="F3418" s="41" t="s">
        <v>366</v>
      </c>
      <c r="G3418" s="41" t="s">
        <v>366</v>
      </c>
      <c r="H3418" s="41" t="s">
        <v>366</v>
      </c>
      <c r="I3418" s="41" t="s">
        <v>366</v>
      </c>
      <c r="J3418" s="41">
        <v>39940</v>
      </c>
    </row>
    <row r="3419" spans="1:10" x14ac:dyDescent="0.2">
      <c r="A3419" s="41">
        <v>39941</v>
      </c>
      <c r="B3419" s="41">
        <v>39963</v>
      </c>
      <c r="C3419" s="41">
        <v>39963</v>
      </c>
      <c r="D3419" s="41">
        <v>39994</v>
      </c>
      <c r="E3419" s="41">
        <v>39963</v>
      </c>
      <c r="F3419" s="41" t="s">
        <v>366</v>
      </c>
      <c r="G3419" s="41" t="s">
        <v>366</v>
      </c>
      <c r="H3419" s="41" t="s">
        <v>366</v>
      </c>
      <c r="I3419" s="41" t="s">
        <v>366</v>
      </c>
      <c r="J3419" s="41">
        <v>39941</v>
      </c>
    </row>
    <row r="3420" spans="1:10" x14ac:dyDescent="0.2">
      <c r="A3420" s="41">
        <v>39942</v>
      </c>
      <c r="B3420" s="41">
        <v>39966</v>
      </c>
      <c r="C3420" s="41">
        <v>39966</v>
      </c>
      <c r="D3420" s="41">
        <v>39994</v>
      </c>
      <c r="E3420" s="41">
        <v>39963</v>
      </c>
      <c r="F3420" s="41" t="s">
        <v>366</v>
      </c>
      <c r="G3420" s="41" t="s">
        <v>366</v>
      </c>
      <c r="H3420" s="41" t="s">
        <v>366</v>
      </c>
      <c r="I3420" s="41" t="s">
        <v>366</v>
      </c>
      <c r="J3420" s="41">
        <v>39942</v>
      </c>
    </row>
    <row r="3421" spans="1:10" x14ac:dyDescent="0.2">
      <c r="A3421" s="41">
        <v>39943</v>
      </c>
      <c r="B3421" s="41">
        <v>39967</v>
      </c>
      <c r="C3421" s="41">
        <v>39967</v>
      </c>
      <c r="D3421" s="41">
        <v>39994</v>
      </c>
      <c r="E3421" s="41">
        <v>39963</v>
      </c>
      <c r="F3421" s="41" t="s">
        <v>366</v>
      </c>
      <c r="G3421" s="41" t="s">
        <v>366</v>
      </c>
      <c r="H3421" s="41" t="s">
        <v>366</v>
      </c>
      <c r="I3421" s="41" t="s">
        <v>366</v>
      </c>
      <c r="J3421" s="41">
        <v>39943</v>
      </c>
    </row>
    <row r="3422" spans="1:10" x14ac:dyDescent="0.2">
      <c r="A3422" s="41">
        <v>39944</v>
      </c>
      <c r="B3422" s="41">
        <v>39968</v>
      </c>
      <c r="C3422" s="41">
        <v>39968</v>
      </c>
      <c r="D3422" s="41">
        <v>39994</v>
      </c>
      <c r="E3422" s="41">
        <v>39963</v>
      </c>
      <c r="F3422" s="41" t="s">
        <v>366</v>
      </c>
      <c r="G3422" s="41" t="s">
        <v>366</v>
      </c>
      <c r="H3422" s="41" t="s">
        <v>366</v>
      </c>
      <c r="I3422" s="41" t="s">
        <v>366</v>
      </c>
      <c r="J3422" s="41">
        <v>39944</v>
      </c>
    </row>
    <row r="3423" spans="1:10" x14ac:dyDescent="0.2">
      <c r="A3423" s="41">
        <v>39945</v>
      </c>
      <c r="B3423" s="41">
        <v>39970</v>
      </c>
      <c r="C3423" s="41">
        <v>39970</v>
      </c>
      <c r="D3423" s="41">
        <v>39994</v>
      </c>
      <c r="E3423" s="41">
        <v>39963</v>
      </c>
      <c r="F3423" s="41" t="s">
        <v>366</v>
      </c>
      <c r="G3423" s="41" t="s">
        <v>366</v>
      </c>
      <c r="H3423" s="41" t="s">
        <v>366</v>
      </c>
      <c r="I3423" s="41" t="s">
        <v>366</v>
      </c>
      <c r="J3423" s="41">
        <v>39945</v>
      </c>
    </row>
    <row r="3424" spans="1:10" x14ac:dyDescent="0.2">
      <c r="A3424" s="41">
        <v>39946</v>
      </c>
      <c r="B3424" s="41">
        <v>39971</v>
      </c>
      <c r="C3424" s="41">
        <v>39971</v>
      </c>
      <c r="D3424" s="41">
        <v>39994</v>
      </c>
      <c r="E3424" s="41">
        <v>39963</v>
      </c>
      <c r="F3424" s="41" t="s">
        <v>366</v>
      </c>
      <c r="G3424" s="41" t="s">
        <v>366</v>
      </c>
      <c r="H3424" s="41" t="s">
        <v>366</v>
      </c>
      <c r="I3424" s="41" t="s">
        <v>366</v>
      </c>
      <c r="J3424" s="41">
        <v>39946</v>
      </c>
    </row>
    <row r="3425" spans="1:10" x14ac:dyDescent="0.2">
      <c r="A3425" s="41">
        <v>39947</v>
      </c>
      <c r="B3425" s="41">
        <v>39972</v>
      </c>
      <c r="C3425" s="41">
        <v>39972</v>
      </c>
      <c r="D3425" s="41">
        <v>39994</v>
      </c>
      <c r="E3425" s="41">
        <v>39963</v>
      </c>
      <c r="F3425" s="41" t="s">
        <v>366</v>
      </c>
      <c r="G3425" s="41" t="s">
        <v>366</v>
      </c>
      <c r="H3425" s="41" t="s">
        <v>366</v>
      </c>
      <c r="I3425" s="41" t="s">
        <v>366</v>
      </c>
      <c r="J3425" s="41">
        <v>39947</v>
      </c>
    </row>
    <row r="3426" spans="1:10" x14ac:dyDescent="0.2">
      <c r="A3426" s="41">
        <v>39948</v>
      </c>
      <c r="B3426" s="41">
        <v>39974</v>
      </c>
      <c r="C3426" s="41">
        <v>39974</v>
      </c>
      <c r="D3426" s="41">
        <v>39994</v>
      </c>
      <c r="E3426" s="41">
        <v>39963</v>
      </c>
      <c r="F3426" s="41" t="s">
        <v>366</v>
      </c>
      <c r="G3426" s="41" t="s">
        <v>366</v>
      </c>
      <c r="H3426" s="41" t="s">
        <v>366</v>
      </c>
      <c r="I3426" s="41" t="s">
        <v>366</v>
      </c>
      <c r="J3426" s="41">
        <v>39948</v>
      </c>
    </row>
    <row r="3427" spans="1:10" x14ac:dyDescent="0.2">
      <c r="A3427" s="41">
        <v>39949</v>
      </c>
      <c r="B3427" s="41">
        <v>39975</v>
      </c>
      <c r="C3427" s="41">
        <v>39975</v>
      </c>
      <c r="D3427" s="41">
        <v>39994</v>
      </c>
      <c r="E3427" s="41">
        <v>39963</v>
      </c>
      <c r="F3427" s="41" t="s">
        <v>366</v>
      </c>
      <c r="G3427" s="41" t="s">
        <v>366</v>
      </c>
      <c r="H3427" s="41" t="s">
        <v>366</v>
      </c>
      <c r="I3427" s="41" t="s">
        <v>366</v>
      </c>
      <c r="J3427" s="41">
        <v>39949</v>
      </c>
    </row>
    <row r="3428" spans="1:10" x14ac:dyDescent="0.2">
      <c r="A3428" s="41">
        <v>39950</v>
      </c>
      <c r="B3428" s="41">
        <v>39976</v>
      </c>
      <c r="C3428" s="41">
        <v>39976</v>
      </c>
      <c r="D3428" s="41">
        <v>39994</v>
      </c>
      <c r="E3428" s="41">
        <v>39963</v>
      </c>
      <c r="F3428" s="41" t="s">
        <v>366</v>
      </c>
      <c r="G3428" s="41" t="s">
        <v>366</v>
      </c>
      <c r="H3428" s="41" t="s">
        <v>366</v>
      </c>
      <c r="I3428" s="41" t="s">
        <v>366</v>
      </c>
      <c r="J3428" s="41">
        <v>39950</v>
      </c>
    </row>
    <row r="3429" spans="1:10" x14ac:dyDescent="0.2">
      <c r="A3429" s="41">
        <v>39951</v>
      </c>
      <c r="B3429" s="41">
        <v>39978</v>
      </c>
      <c r="C3429" s="41">
        <v>39978</v>
      </c>
      <c r="D3429" s="41">
        <v>39994</v>
      </c>
      <c r="E3429" s="41">
        <v>39963</v>
      </c>
      <c r="F3429" s="41" t="s">
        <v>366</v>
      </c>
      <c r="G3429" s="41" t="s">
        <v>366</v>
      </c>
      <c r="H3429" s="41" t="s">
        <v>366</v>
      </c>
      <c r="I3429" s="41" t="s">
        <v>366</v>
      </c>
      <c r="J3429" s="41">
        <v>39951</v>
      </c>
    </row>
    <row r="3430" spans="1:10" x14ac:dyDescent="0.2">
      <c r="A3430" s="41">
        <v>39952</v>
      </c>
      <c r="B3430" s="41">
        <v>39979</v>
      </c>
      <c r="C3430" s="41">
        <v>39979</v>
      </c>
      <c r="D3430" s="41">
        <v>39994</v>
      </c>
      <c r="E3430" s="41">
        <v>39963</v>
      </c>
      <c r="F3430" s="41" t="s">
        <v>366</v>
      </c>
      <c r="G3430" s="41" t="s">
        <v>366</v>
      </c>
      <c r="H3430" s="41" t="s">
        <v>366</v>
      </c>
      <c r="I3430" s="41" t="s">
        <v>366</v>
      </c>
      <c r="J3430" s="41">
        <v>39952</v>
      </c>
    </row>
    <row r="3431" spans="1:10" x14ac:dyDescent="0.2">
      <c r="A3431" s="41">
        <v>39953</v>
      </c>
      <c r="B3431" s="41">
        <v>39980</v>
      </c>
      <c r="C3431" s="41">
        <v>39980</v>
      </c>
      <c r="D3431" s="41">
        <v>39994</v>
      </c>
      <c r="E3431" s="41">
        <v>39963</v>
      </c>
      <c r="F3431" s="41" t="s">
        <v>366</v>
      </c>
      <c r="G3431" s="41" t="s">
        <v>366</v>
      </c>
      <c r="H3431" s="41" t="s">
        <v>366</v>
      </c>
      <c r="I3431" s="41" t="s">
        <v>366</v>
      </c>
      <c r="J3431" s="41">
        <v>39953</v>
      </c>
    </row>
    <row r="3432" spans="1:10" x14ac:dyDescent="0.2">
      <c r="A3432" s="41">
        <v>39954</v>
      </c>
      <c r="B3432" s="41">
        <v>39982</v>
      </c>
      <c r="C3432" s="41">
        <v>39982</v>
      </c>
      <c r="D3432" s="41">
        <v>39994</v>
      </c>
      <c r="E3432" s="41">
        <v>39963</v>
      </c>
      <c r="F3432" s="41" t="s">
        <v>366</v>
      </c>
      <c r="G3432" s="41" t="s">
        <v>366</v>
      </c>
      <c r="H3432" s="41" t="s">
        <v>366</v>
      </c>
      <c r="I3432" s="41" t="s">
        <v>366</v>
      </c>
      <c r="J3432" s="41">
        <v>39954</v>
      </c>
    </row>
    <row r="3433" spans="1:10" x14ac:dyDescent="0.2">
      <c r="A3433" s="41">
        <v>39955</v>
      </c>
      <c r="B3433" s="41">
        <v>39983</v>
      </c>
      <c r="C3433" s="41">
        <v>39983</v>
      </c>
      <c r="D3433" s="41">
        <v>39994</v>
      </c>
      <c r="E3433" s="41">
        <v>39963</v>
      </c>
      <c r="F3433" s="41" t="s">
        <v>366</v>
      </c>
      <c r="G3433" s="41" t="s">
        <v>366</v>
      </c>
      <c r="H3433" s="41" t="s">
        <v>366</v>
      </c>
      <c r="I3433" s="41" t="s">
        <v>366</v>
      </c>
      <c r="J3433" s="41">
        <v>39955</v>
      </c>
    </row>
    <row r="3434" spans="1:10" x14ac:dyDescent="0.2">
      <c r="A3434" s="41">
        <v>39956</v>
      </c>
      <c r="B3434" s="41">
        <v>39984</v>
      </c>
      <c r="C3434" s="41">
        <v>39984</v>
      </c>
      <c r="D3434" s="41">
        <v>39994</v>
      </c>
      <c r="E3434" s="41">
        <v>39963</v>
      </c>
      <c r="F3434" s="41" t="s">
        <v>366</v>
      </c>
      <c r="G3434" s="41" t="s">
        <v>366</v>
      </c>
      <c r="H3434" s="41" t="s">
        <v>366</v>
      </c>
      <c r="I3434" s="41" t="s">
        <v>366</v>
      </c>
      <c r="J3434" s="41">
        <v>39956</v>
      </c>
    </row>
    <row r="3435" spans="1:10" x14ac:dyDescent="0.2">
      <c r="A3435" s="41">
        <v>39957</v>
      </c>
      <c r="B3435" s="41">
        <v>39986</v>
      </c>
      <c r="C3435" s="41">
        <v>39986</v>
      </c>
      <c r="D3435" s="41">
        <v>39994</v>
      </c>
      <c r="E3435" s="41">
        <v>39963</v>
      </c>
      <c r="F3435" s="41" t="s">
        <v>366</v>
      </c>
      <c r="G3435" s="41" t="s">
        <v>366</v>
      </c>
      <c r="H3435" s="41" t="s">
        <v>366</v>
      </c>
      <c r="I3435" s="41" t="s">
        <v>366</v>
      </c>
      <c r="J3435" s="41">
        <v>39957</v>
      </c>
    </row>
    <row r="3436" spans="1:10" x14ac:dyDescent="0.2">
      <c r="A3436" s="41">
        <v>39958</v>
      </c>
      <c r="B3436" s="41">
        <v>39987</v>
      </c>
      <c r="C3436" s="41">
        <v>39987</v>
      </c>
      <c r="D3436" s="41">
        <v>39994</v>
      </c>
      <c r="E3436" s="41">
        <v>39963</v>
      </c>
      <c r="F3436" s="41" t="s">
        <v>366</v>
      </c>
      <c r="G3436" s="41" t="s">
        <v>366</v>
      </c>
      <c r="H3436" s="41" t="s">
        <v>366</v>
      </c>
      <c r="I3436" s="41" t="s">
        <v>366</v>
      </c>
      <c r="J3436" s="41">
        <v>39958</v>
      </c>
    </row>
    <row r="3437" spans="1:10" x14ac:dyDescent="0.2">
      <c r="A3437" s="41">
        <v>39959</v>
      </c>
      <c r="B3437" s="41">
        <v>39988</v>
      </c>
      <c r="C3437" s="41">
        <v>39988</v>
      </c>
      <c r="D3437" s="41">
        <v>39994</v>
      </c>
      <c r="E3437" s="41">
        <v>39963</v>
      </c>
      <c r="F3437" s="41" t="s">
        <v>366</v>
      </c>
      <c r="G3437" s="41" t="s">
        <v>366</v>
      </c>
      <c r="H3437" s="41" t="s">
        <v>366</v>
      </c>
      <c r="I3437" s="41" t="s">
        <v>366</v>
      </c>
      <c r="J3437" s="41">
        <v>39959</v>
      </c>
    </row>
    <row r="3438" spans="1:10" x14ac:dyDescent="0.2">
      <c r="A3438" s="41">
        <v>39960</v>
      </c>
      <c r="B3438" s="41">
        <v>39990</v>
      </c>
      <c r="C3438" s="41">
        <v>39990</v>
      </c>
      <c r="D3438" s="41">
        <v>39994</v>
      </c>
      <c r="E3438" s="41">
        <v>39963</v>
      </c>
      <c r="F3438" s="41" t="s">
        <v>366</v>
      </c>
      <c r="G3438" s="41" t="s">
        <v>366</v>
      </c>
      <c r="H3438" s="41" t="s">
        <v>366</v>
      </c>
      <c r="I3438" s="41" t="s">
        <v>366</v>
      </c>
      <c r="J3438" s="41">
        <v>39960</v>
      </c>
    </row>
    <row r="3439" spans="1:10" x14ac:dyDescent="0.2">
      <c r="A3439" s="41">
        <v>39961</v>
      </c>
      <c r="B3439" s="41">
        <v>39991</v>
      </c>
      <c r="C3439" s="41">
        <v>39991</v>
      </c>
      <c r="D3439" s="41">
        <v>39994</v>
      </c>
      <c r="E3439" s="41">
        <v>39963</v>
      </c>
      <c r="F3439" s="41" t="s">
        <v>366</v>
      </c>
      <c r="G3439" s="41" t="s">
        <v>366</v>
      </c>
      <c r="H3439" s="41" t="s">
        <v>366</v>
      </c>
      <c r="I3439" s="41" t="s">
        <v>366</v>
      </c>
      <c r="J3439" s="41">
        <v>39961</v>
      </c>
    </row>
    <row r="3440" spans="1:10" x14ac:dyDescent="0.2">
      <c r="A3440" s="41">
        <v>39962</v>
      </c>
      <c r="B3440" s="41">
        <v>39992</v>
      </c>
      <c r="C3440" s="41">
        <v>39992</v>
      </c>
      <c r="D3440" s="41">
        <v>39994</v>
      </c>
      <c r="E3440" s="41">
        <v>39963</v>
      </c>
      <c r="F3440" s="41" t="s">
        <v>366</v>
      </c>
      <c r="G3440" s="41" t="s">
        <v>366</v>
      </c>
      <c r="H3440" s="41" t="s">
        <v>366</v>
      </c>
      <c r="I3440" s="41" t="s">
        <v>366</v>
      </c>
      <c r="J3440" s="41">
        <v>39962</v>
      </c>
    </row>
    <row r="3441" spans="1:10" x14ac:dyDescent="0.2">
      <c r="A3441" s="41">
        <v>39963</v>
      </c>
      <c r="B3441" s="41">
        <v>39994</v>
      </c>
      <c r="C3441" s="41">
        <v>39994</v>
      </c>
      <c r="D3441" s="41">
        <v>39994</v>
      </c>
      <c r="E3441" s="41">
        <v>39963</v>
      </c>
      <c r="F3441" s="41" t="s">
        <v>366</v>
      </c>
      <c r="G3441" s="41">
        <v>39963</v>
      </c>
      <c r="H3441" s="41" t="s">
        <v>366</v>
      </c>
      <c r="I3441" s="41">
        <v>39963</v>
      </c>
      <c r="J3441" s="41">
        <v>39963</v>
      </c>
    </row>
    <row r="3442" spans="1:10" x14ac:dyDescent="0.2">
      <c r="A3442" s="41">
        <v>39964</v>
      </c>
      <c r="B3442" s="41" t="s">
        <v>366</v>
      </c>
      <c r="C3442" s="41">
        <v>39994</v>
      </c>
      <c r="D3442" s="41">
        <v>39994</v>
      </c>
      <c r="E3442" s="41">
        <v>39963</v>
      </c>
      <c r="F3442" s="41" t="s">
        <v>366</v>
      </c>
      <c r="G3442" s="41">
        <v>39963</v>
      </c>
      <c r="H3442" s="41" t="s">
        <v>366</v>
      </c>
      <c r="I3442" s="41">
        <v>39963</v>
      </c>
      <c r="J3442" s="41">
        <v>39963</v>
      </c>
    </row>
    <row r="3443" spans="1:10" x14ac:dyDescent="0.2">
      <c r="A3443" s="41">
        <v>39965</v>
      </c>
      <c r="B3443" s="41" t="s">
        <v>366</v>
      </c>
      <c r="C3443" s="41" t="s">
        <v>366</v>
      </c>
      <c r="D3443" s="41">
        <v>39994</v>
      </c>
      <c r="E3443" s="41" t="s">
        <v>366</v>
      </c>
      <c r="F3443" s="41" t="s">
        <v>366</v>
      </c>
      <c r="G3443" s="41" t="s">
        <v>366</v>
      </c>
      <c r="H3443" s="41" t="s">
        <v>366</v>
      </c>
      <c r="I3443" s="41" t="s">
        <v>366</v>
      </c>
      <c r="J3443" s="41">
        <v>39965</v>
      </c>
    </row>
    <row r="3444" spans="1:10" x14ac:dyDescent="0.2">
      <c r="A3444" s="41">
        <v>39966</v>
      </c>
      <c r="B3444" s="41" t="s">
        <v>366</v>
      </c>
      <c r="C3444" s="41" t="s">
        <v>366</v>
      </c>
      <c r="D3444" s="41">
        <v>39994</v>
      </c>
      <c r="E3444" s="41" t="s">
        <v>366</v>
      </c>
      <c r="F3444" s="41" t="s">
        <v>366</v>
      </c>
      <c r="G3444" s="41" t="s">
        <v>366</v>
      </c>
      <c r="H3444" s="41" t="s">
        <v>366</v>
      </c>
      <c r="I3444" s="41" t="s">
        <v>366</v>
      </c>
      <c r="J3444" s="41">
        <v>39966</v>
      </c>
    </row>
    <row r="3445" spans="1:10" x14ac:dyDescent="0.2">
      <c r="A3445" s="41">
        <v>39967</v>
      </c>
      <c r="B3445" s="41" t="s">
        <v>366</v>
      </c>
      <c r="C3445" s="41" t="s">
        <v>366</v>
      </c>
      <c r="D3445" s="41">
        <v>39994</v>
      </c>
      <c r="E3445" s="41" t="s">
        <v>366</v>
      </c>
      <c r="F3445" s="41" t="s">
        <v>366</v>
      </c>
      <c r="G3445" s="41" t="s">
        <v>366</v>
      </c>
      <c r="H3445" s="41" t="s">
        <v>366</v>
      </c>
      <c r="I3445" s="41" t="s">
        <v>366</v>
      </c>
      <c r="J3445" s="41">
        <v>39967</v>
      </c>
    </row>
    <row r="3446" spans="1:10" x14ac:dyDescent="0.2">
      <c r="A3446" s="41">
        <v>39968</v>
      </c>
      <c r="B3446" s="41" t="s">
        <v>366</v>
      </c>
      <c r="C3446" s="41" t="s">
        <v>366</v>
      </c>
      <c r="D3446" s="41">
        <v>39994</v>
      </c>
      <c r="E3446" s="41" t="s">
        <v>366</v>
      </c>
      <c r="F3446" s="41" t="s">
        <v>366</v>
      </c>
      <c r="G3446" s="41" t="s">
        <v>366</v>
      </c>
      <c r="H3446" s="41" t="s">
        <v>366</v>
      </c>
      <c r="I3446" s="41" t="s">
        <v>366</v>
      </c>
      <c r="J3446" s="41">
        <v>39968</v>
      </c>
    </row>
    <row r="3447" spans="1:10" x14ac:dyDescent="0.2">
      <c r="A3447" s="41">
        <v>39969</v>
      </c>
      <c r="B3447" s="41" t="s">
        <v>366</v>
      </c>
      <c r="C3447" s="41" t="s">
        <v>366</v>
      </c>
      <c r="D3447" s="41">
        <v>39994</v>
      </c>
      <c r="E3447" s="41" t="s">
        <v>366</v>
      </c>
      <c r="F3447" s="41" t="s">
        <v>366</v>
      </c>
      <c r="G3447" s="41" t="s">
        <v>366</v>
      </c>
      <c r="H3447" s="41" t="s">
        <v>366</v>
      </c>
      <c r="I3447" s="41" t="s">
        <v>366</v>
      </c>
      <c r="J3447" s="41">
        <v>39969</v>
      </c>
    </row>
    <row r="3448" spans="1:10" x14ac:dyDescent="0.2">
      <c r="A3448" s="41">
        <v>39970</v>
      </c>
      <c r="B3448" s="41" t="s">
        <v>366</v>
      </c>
      <c r="C3448" s="41" t="s">
        <v>366</v>
      </c>
      <c r="D3448" s="41">
        <v>39994</v>
      </c>
      <c r="E3448" s="41" t="s">
        <v>366</v>
      </c>
      <c r="F3448" s="41" t="s">
        <v>366</v>
      </c>
      <c r="G3448" s="41" t="s">
        <v>366</v>
      </c>
      <c r="H3448" s="41" t="s">
        <v>366</v>
      </c>
      <c r="I3448" s="41" t="s">
        <v>366</v>
      </c>
      <c r="J3448" s="41">
        <v>39970</v>
      </c>
    </row>
    <row r="3449" spans="1:10" x14ac:dyDescent="0.2">
      <c r="A3449" s="41">
        <v>39971</v>
      </c>
      <c r="B3449" s="41" t="s">
        <v>366</v>
      </c>
      <c r="C3449" s="41" t="s">
        <v>366</v>
      </c>
      <c r="D3449" s="41">
        <v>39994</v>
      </c>
      <c r="E3449" s="41" t="s">
        <v>366</v>
      </c>
      <c r="F3449" s="41" t="s">
        <v>366</v>
      </c>
      <c r="G3449" s="41" t="s">
        <v>366</v>
      </c>
      <c r="H3449" s="41" t="s">
        <v>366</v>
      </c>
      <c r="I3449" s="41" t="s">
        <v>366</v>
      </c>
      <c r="J3449" s="41">
        <v>39971</v>
      </c>
    </row>
    <row r="3450" spans="1:10" x14ac:dyDescent="0.2">
      <c r="A3450" s="41">
        <v>39972</v>
      </c>
      <c r="B3450" s="41" t="s">
        <v>366</v>
      </c>
      <c r="C3450" s="41" t="s">
        <v>366</v>
      </c>
      <c r="D3450" s="41">
        <v>39994</v>
      </c>
      <c r="E3450" s="41" t="s">
        <v>366</v>
      </c>
      <c r="F3450" s="41" t="s">
        <v>366</v>
      </c>
      <c r="G3450" s="41" t="s">
        <v>366</v>
      </c>
      <c r="H3450" s="41" t="s">
        <v>366</v>
      </c>
      <c r="I3450" s="41" t="s">
        <v>366</v>
      </c>
      <c r="J3450" s="41">
        <v>39972</v>
      </c>
    </row>
    <row r="3451" spans="1:10" x14ac:dyDescent="0.2">
      <c r="A3451" s="41">
        <v>39973</v>
      </c>
      <c r="B3451" s="41" t="s">
        <v>366</v>
      </c>
      <c r="C3451" s="41" t="s">
        <v>366</v>
      </c>
      <c r="D3451" s="41">
        <v>39994</v>
      </c>
      <c r="E3451" s="41" t="s">
        <v>366</v>
      </c>
      <c r="F3451" s="41" t="s">
        <v>366</v>
      </c>
      <c r="G3451" s="41" t="s">
        <v>366</v>
      </c>
      <c r="H3451" s="41" t="s">
        <v>366</v>
      </c>
      <c r="I3451" s="41" t="s">
        <v>366</v>
      </c>
      <c r="J3451" s="41">
        <v>39973</v>
      </c>
    </row>
    <row r="3452" spans="1:10" x14ac:dyDescent="0.2">
      <c r="A3452" s="41">
        <v>39974</v>
      </c>
      <c r="B3452" s="41" t="s">
        <v>366</v>
      </c>
      <c r="C3452" s="41" t="s">
        <v>366</v>
      </c>
      <c r="D3452" s="41">
        <v>39994</v>
      </c>
      <c r="E3452" s="41" t="s">
        <v>366</v>
      </c>
      <c r="F3452" s="41" t="s">
        <v>366</v>
      </c>
      <c r="G3452" s="41" t="s">
        <v>366</v>
      </c>
      <c r="H3452" s="41" t="s">
        <v>366</v>
      </c>
      <c r="I3452" s="41" t="s">
        <v>366</v>
      </c>
      <c r="J3452" s="41">
        <v>39974</v>
      </c>
    </row>
    <row r="3453" spans="1:10" x14ac:dyDescent="0.2">
      <c r="A3453" s="41">
        <v>39975</v>
      </c>
      <c r="B3453" s="41" t="s">
        <v>366</v>
      </c>
      <c r="C3453" s="41" t="s">
        <v>366</v>
      </c>
      <c r="D3453" s="41">
        <v>39994</v>
      </c>
      <c r="E3453" s="41" t="s">
        <v>366</v>
      </c>
      <c r="F3453" s="41" t="s">
        <v>366</v>
      </c>
      <c r="G3453" s="41" t="s">
        <v>366</v>
      </c>
      <c r="H3453" s="41" t="s">
        <v>366</v>
      </c>
      <c r="I3453" s="41" t="s">
        <v>366</v>
      </c>
      <c r="J3453" s="41">
        <v>39975</v>
      </c>
    </row>
    <row r="3454" spans="1:10" x14ac:dyDescent="0.2">
      <c r="A3454" s="41">
        <v>39976</v>
      </c>
      <c r="B3454" s="41" t="s">
        <v>366</v>
      </c>
      <c r="C3454" s="41" t="s">
        <v>366</v>
      </c>
      <c r="D3454" s="41">
        <v>39994</v>
      </c>
      <c r="E3454" s="41" t="s">
        <v>366</v>
      </c>
      <c r="F3454" s="41" t="s">
        <v>366</v>
      </c>
      <c r="G3454" s="41" t="s">
        <v>366</v>
      </c>
      <c r="H3454" s="41" t="s">
        <v>366</v>
      </c>
      <c r="I3454" s="41" t="s">
        <v>366</v>
      </c>
      <c r="J3454" s="41">
        <v>39976</v>
      </c>
    </row>
    <row r="3455" spans="1:10" x14ac:dyDescent="0.2">
      <c r="A3455" s="41">
        <v>39977</v>
      </c>
      <c r="B3455" s="41" t="s">
        <v>366</v>
      </c>
      <c r="C3455" s="41" t="s">
        <v>366</v>
      </c>
      <c r="D3455" s="41">
        <v>39994</v>
      </c>
      <c r="E3455" s="41" t="s">
        <v>366</v>
      </c>
      <c r="F3455" s="41" t="s">
        <v>366</v>
      </c>
      <c r="G3455" s="41" t="s">
        <v>366</v>
      </c>
      <c r="H3455" s="41" t="s">
        <v>366</v>
      </c>
      <c r="I3455" s="41" t="s">
        <v>366</v>
      </c>
      <c r="J3455" s="41">
        <v>39977</v>
      </c>
    </row>
    <row r="3456" spans="1:10" x14ac:dyDescent="0.2">
      <c r="A3456" s="41">
        <v>39978</v>
      </c>
      <c r="B3456" s="41" t="s">
        <v>366</v>
      </c>
      <c r="C3456" s="41" t="s">
        <v>366</v>
      </c>
      <c r="D3456" s="41">
        <v>39994</v>
      </c>
      <c r="E3456" s="41" t="s">
        <v>366</v>
      </c>
      <c r="F3456" s="41" t="s">
        <v>366</v>
      </c>
      <c r="G3456" s="41" t="s">
        <v>366</v>
      </c>
      <c r="H3456" s="41" t="s">
        <v>366</v>
      </c>
      <c r="I3456" s="41" t="s">
        <v>366</v>
      </c>
      <c r="J3456" s="41">
        <v>39978</v>
      </c>
    </row>
    <row r="3457" spans="1:10" x14ac:dyDescent="0.2">
      <c r="A3457" s="41">
        <v>39979</v>
      </c>
      <c r="B3457" s="41" t="s">
        <v>366</v>
      </c>
      <c r="C3457" s="41" t="s">
        <v>366</v>
      </c>
      <c r="D3457" s="41">
        <v>39994</v>
      </c>
      <c r="E3457" s="41" t="s">
        <v>366</v>
      </c>
      <c r="F3457" s="41" t="s">
        <v>366</v>
      </c>
      <c r="G3457" s="41" t="s">
        <v>366</v>
      </c>
      <c r="H3457" s="41" t="s">
        <v>366</v>
      </c>
      <c r="I3457" s="41" t="s">
        <v>366</v>
      </c>
      <c r="J3457" s="41">
        <v>39979</v>
      </c>
    </row>
    <row r="3458" spans="1:10" x14ac:dyDescent="0.2">
      <c r="A3458" s="41">
        <v>39980</v>
      </c>
      <c r="B3458" s="41" t="s">
        <v>366</v>
      </c>
      <c r="C3458" s="41" t="s">
        <v>366</v>
      </c>
      <c r="D3458" s="41">
        <v>39994</v>
      </c>
      <c r="E3458" s="41" t="s">
        <v>366</v>
      </c>
      <c r="F3458" s="41" t="s">
        <v>366</v>
      </c>
      <c r="G3458" s="41" t="s">
        <v>366</v>
      </c>
      <c r="H3458" s="41" t="s">
        <v>366</v>
      </c>
      <c r="I3458" s="41" t="s">
        <v>366</v>
      </c>
      <c r="J3458" s="41">
        <v>39980</v>
      </c>
    </row>
    <row r="3459" spans="1:10" x14ac:dyDescent="0.2">
      <c r="A3459" s="41">
        <v>39981</v>
      </c>
      <c r="B3459" s="41" t="s">
        <v>366</v>
      </c>
      <c r="C3459" s="41" t="s">
        <v>366</v>
      </c>
      <c r="D3459" s="41">
        <v>39994</v>
      </c>
      <c r="E3459" s="41" t="s">
        <v>366</v>
      </c>
      <c r="F3459" s="41" t="s">
        <v>366</v>
      </c>
      <c r="G3459" s="41" t="s">
        <v>366</v>
      </c>
      <c r="H3459" s="41" t="s">
        <v>366</v>
      </c>
      <c r="I3459" s="41" t="s">
        <v>366</v>
      </c>
      <c r="J3459" s="41">
        <v>39981</v>
      </c>
    </row>
    <row r="3460" spans="1:10" x14ac:dyDescent="0.2">
      <c r="A3460" s="41">
        <v>39982</v>
      </c>
      <c r="B3460" s="41" t="s">
        <v>366</v>
      </c>
      <c r="C3460" s="41" t="s">
        <v>366</v>
      </c>
      <c r="D3460" s="41">
        <v>39994</v>
      </c>
      <c r="E3460" s="41" t="s">
        <v>366</v>
      </c>
      <c r="F3460" s="41" t="s">
        <v>366</v>
      </c>
      <c r="G3460" s="41" t="s">
        <v>366</v>
      </c>
      <c r="H3460" s="41" t="s">
        <v>366</v>
      </c>
      <c r="I3460" s="41" t="s">
        <v>366</v>
      </c>
      <c r="J3460" s="41">
        <v>39982</v>
      </c>
    </row>
    <row r="3461" spans="1:10" x14ac:dyDescent="0.2">
      <c r="A3461" s="41">
        <v>39983</v>
      </c>
      <c r="B3461" s="41" t="s">
        <v>366</v>
      </c>
      <c r="C3461" s="41" t="s">
        <v>366</v>
      </c>
      <c r="D3461" s="41">
        <v>39994</v>
      </c>
      <c r="E3461" s="41" t="s">
        <v>366</v>
      </c>
      <c r="F3461" s="41" t="s">
        <v>366</v>
      </c>
      <c r="G3461" s="41" t="s">
        <v>366</v>
      </c>
      <c r="H3461" s="41" t="s">
        <v>366</v>
      </c>
      <c r="I3461" s="41" t="s">
        <v>366</v>
      </c>
      <c r="J3461" s="41">
        <v>39983</v>
      </c>
    </row>
    <row r="3462" spans="1:10" x14ac:dyDescent="0.2">
      <c r="A3462" s="41">
        <v>39984</v>
      </c>
      <c r="B3462" s="41" t="s">
        <v>366</v>
      </c>
      <c r="C3462" s="41" t="s">
        <v>366</v>
      </c>
      <c r="D3462" s="41">
        <v>39994</v>
      </c>
      <c r="E3462" s="41" t="s">
        <v>366</v>
      </c>
      <c r="F3462" s="41" t="s">
        <v>366</v>
      </c>
      <c r="G3462" s="41" t="s">
        <v>366</v>
      </c>
      <c r="H3462" s="41" t="s">
        <v>366</v>
      </c>
      <c r="I3462" s="41" t="s">
        <v>366</v>
      </c>
      <c r="J3462" s="41">
        <v>39984</v>
      </c>
    </row>
    <row r="3463" spans="1:10" x14ac:dyDescent="0.2">
      <c r="A3463" s="41">
        <v>39985</v>
      </c>
      <c r="B3463" s="41" t="s">
        <v>366</v>
      </c>
      <c r="C3463" s="41" t="s">
        <v>366</v>
      </c>
      <c r="D3463" s="41">
        <v>39994</v>
      </c>
      <c r="E3463" s="41" t="s">
        <v>366</v>
      </c>
      <c r="F3463" s="41" t="s">
        <v>366</v>
      </c>
      <c r="G3463" s="41" t="s">
        <v>366</v>
      </c>
      <c r="H3463" s="41" t="s">
        <v>366</v>
      </c>
      <c r="I3463" s="41" t="s">
        <v>366</v>
      </c>
      <c r="J3463" s="41">
        <v>39985</v>
      </c>
    </row>
    <row r="3464" spans="1:10" x14ac:dyDescent="0.2">
      <c r="A3464" s="41">
        <v>39986</v>
      </c>
      <c r="B3464" s="41" t="s">
        <v>366</v>
      </c>
      <c r="C3464" s="41" t="s">
        <v>366</v>
      </c>
      <c r="D3464" s="41">
        <v>39994</v>
      </c>
      <c r="E3464" s="41" t="s">
        <v>366</v>
      </c>
      <c r="F3464" s="41" t="s">
        <v>366</v>
      </c>
      <c r="G3464" s="41" t="s">
        <v>366</v>
      </c>
      <c r="H3464" s="41" t="s">
        <v>366</v>
      </c>
      <c r="I3464" s="41" t="s">
        <v>366</v>
      </c>
      <c r="J3464" s="41">
        <v>39986</v>
      </c>
    </row>
    <row r="3465" spans="1:10" x14ac:dyDescent="0.2">
      <c r="A3465" s="41">
        <v>39987</v>
      </c>
      <c r="B3465" s="41" t="s">
        <v>366</v>
      </c>
      <c r="C3465" s="41" t="s">
        <v>366</v>
      </c>
      <c r="D3465" s="41">
        <v>39994</v>
      </c>
      <c r="E3465" s="41" t="s">
        <v>366</v>
      </c>
      <c r="F3465" s="41" t="s">
        <v>366</v>
      </c>
      <c r="G3465" s="41" t="s">
        <v>366</v>
      </c>
      <c r="H3465" s="41" t="s">
        <v>366</v>
      </c>
      <c r="I3465" s="41" t="s">
        <v>366</v>
      </c>
      <c r="J3465" s="41">
        <v>39987</v>
      </c>
    </row>
    <row r="3466" spans="1:10" x14ac:dyDescent="0.2">
      <c r="A3466" s="41">
        <v>39988</v>
      </c>
      <c r="B3466" s="41" t="s">
        <v>366</v>
      </c>
      <c r="C3466" s="41" t="s">
        <v>366</v>
      </c>
      <c r="D3466" s="41">
        <v>39994</v>
      </c>
      <c r="E3466" s="41" t="s">
        <v>366</v>
      </c>
      <c r="F3466" s="41" t="s">
        <v>366</v>
      </c>
      <c r="G3466" s="41" t="s">
        <v>366</v>
      </c>
      <c r="H3466" s="41" t="s">
        <v>366</v>
      </c>
      <c r="I3466" s="41" t="s">
        <v>366</v>
      </c>
      <c r="J3466" s="41">
        <v>39988</v>
      </c>
    </row>
    <row r="3467" spans="1:10" x14ac:dyDescent="0.2">
      <c r="A3467" s="41">
        <v>39989</v>
      </c>
      <c r="B3467" s="41" t="s">
        <v>366</v>
      </c>
      <c r="C3467" s="41" t="s">
        <v>366</v>
      </c>
      <c r="D3467" s="41">
        <v>39994</v>
      </c>
      <c r="E3467" s="41" t="s">
        <v>366</v>
      </c>
      <c r="F3467" s="41" t="s">
        <v>366</v>
      </c>
      <c r="G3467" s="41" t="s">
        <v>366</v>
      </c>
      <c r="H3467" s="41" t="s">
        <v>366</v>
      </c>
      <c r="I3467" s="41" t="s">
        <v>366</v>
      </c>
      <c r="J3467" s="41">
        <v>39989</v>
      </c>
    </row>
    <row r="3468" spans="1:10" x14ac:dyDescent="0.2">
      <c r="A3468" s="41">
        <v>39990</v>
      </c>
      <c r="B3468" s="41" t="s">
        <v>366</v>
      </c>
      <c r="C3468" s="41" t="s">
        <v>366</v>
      </c>
      <c r="D3468" s="41">
        <v>39994</v>
      </c>
      <c r="E3468" s="41" t="s">
        <v>366</v>
      </c>
      <c r="F3468" s="41" t="s">
        <v>366</v>
      </c>
      <c r="G3468" s="41" t="s">
        <v>366</v>
      </c>
      <c r="H3468" s="41" t="s">
        <v>366</v>
      </c>
      <c r="I3468" s="41" t="s">
        <v>366</v>
      </c>
      <c r="J3468" s="41">
        <v>39990</v>
      </c>
    </row>
    <row r="3469" spans="1:10" x14ac:dyDescent="0.2">
      <c r="A3469" s="41">
        <v>39991</v>
      </c>
      <c r="B3469" s="41" t="s">
        <v>366</v>
      </c>
      <c r="C3469" s="41" t="s">
        <v>366</v>
      </c>
      <c r="D3469" s="41">
        <v>39994</v>
      </c>
      <c r="E3469" s="41" t="s">
        <v>366</v>
      </c>
      <c r="F3469" s="41" t="s">
        <v>366</v>
      </c>
      <c r="G3469" s="41" t="s">
        <v>366</v>
      </c>
      <c r="H3469" s="41" t="s">
        <v>366</v>
      </c>
      <c r="I3469" s="41" t="s">
        <v>366</v>
      </c>
      <c r="J3469" s="41">
        <v>39991</v>
      </c>
    </row>
    <row r="3470" spans="1:10" x14ac:dyDescent="0.2">
      <c r="A3470" s="41">
        <v>39992</v>
      </c>
      <c r="B3470" s="41" t="s">
        <v>366</v>
      </c>
      <c r="C3470" s="41" t="s">
        <v>366</v>
      </c>
      <c r="D3470" s="41">
        <v>39994</v>
      </c>
      <c r="E3470" s="41" t="s">
        <v>366</v>
      </c>
      <c r="F3470" s="41" t="s">
        <v>366</v>
      </c>
      <c r="G3470" s="41" t="s">
        <v>366</v>
      </c>
      <c r="H3470" s="41" t="s">
        <v>366</v>
      </c>
      <c r="I3470" s="41" t="s">
        <v>366</v>
      </c>
      <c r="J3470" s="41">
        <v>39992</v>
      </c>
    </row>
    <row r="3471" spans="1:10" x14ac:dyDescent="0.2">
      <c r="A3471" s="41">
        <v>39993</v>
      </c>
      <c r="B3471" s="41" t="s">
        <v>366</v>
      </c>
      <c r="C3471" s="41" t="s">
        <v>366</v>
      </c>
      <c r="D3471" s="41">
        <v>39994</v>
      </c>
      <c r="E3471" s="41" t="s">
        <v>366</v>
      </c>
      <c r="F3471" s="41" t="s">
        <v>366</v>
      </c>
      <c r="G3471" s="41" t="s">
        <v>366</v>
      </c>
      <c r="H3471" s="41" t="s">
        <v>366</v>
      </c>
      <c r="I3471" s="41" t="s">
        <v>366</v>
      </c>
      <c r="J3471" s="41">
        <v>39993</v>
      </c>
    </row>
    <row r="3472" spans="1:10" x14ac:dyDescent="0.2">
      <c r="A3472" s="41">
        <v>39994</v>
      </c>
      <c r="B3472" s="41" t="s">
        <v>366</v>
      </c>
      <c r="C3472" s="41" t="s">
        <v>366</v>
      </c>
      <c r="D3472" s="41">
        <v>39994</v>
      </c>
      <c r="E3472" s="41" t="s">
        <v>366</v>
      </c>
      <c r="F3472" s="41" t="s">
        <v>366</v>
      </c>
      <c r="G3472" s="41" t="s">
        <v>366</v>
      </c>
      <c r="H3472" s="41" t="s">
        <v>366</v>
      </c>
      <c r="I3472" s="41" t="s">
        <v>366</v>
      </c>
      <c r="J3472" s="41">
        <v>39994</v>
      </c>
    </row>
    <row r="3473" spans="1:10" x14ac:dyDescent="0.2">
      <c r="A3473" s="41">
        <v>39995</v>
      </c>
      <c r="B3473" s="41" t="s">
        <v>366</v>
      </c>
      <c r="C3473" s="41" t="s">
        <v>366</v>
      </c>
      <c r="D3473" s="41">
        <v>40359</v>
      </c>
      <c r="E3473" s="41" t="s">
        <v>366</v>
      </c>
      <c r="F3473" s="41" t="s">
        <v>366</v>
      </c>
      <c r="G3473" s="41" t="s">
        <v>366</v>
      </c>
      <c r="H3473" s="41" t="s">
        <v>366</v>
      </c>
      <c r="I3473" s="41" t="s">
        <v>366</v>
      </c>
      <c r="J3473" s="41">
        <v>39995</v>
      </c>
    </row>
    <row r="3474" spans="1:10" x14ac:dyDescent="0.2">
      <c r="A3474" s="41">
        <v>39996</v>
      </c>
      <c r="B3474" s="41" t="s">
        <v>366</v>
      </c>
      <c r="C3474" s="41" t="s">
        <v>366</v>
      </c>
      <c r="D3474" s="41">
        <v>40359</v>
      </c>
      <c r="E3474" s="41" t="s">
        <v>366</v>
      </c>
      <c r="F3474" s="41" t="s">
        <v>366</v>
      </c>
      <c r="G3474" s="41" t="s">
        <v>366</v>
      </c>
      <c r="H3474" s="41" t="s">
        <v>366</v>
      </c>
      <c r="I3474" s="41" t="s">
        <v>366</v>
      </c>
      <c r="J3474" s="41">
        <v>39996</v>
      </c>
    </row>
    <row r="3475" spans="1:10" x14ac:dyDescent="0.2">
      <c r="A3475" s="41">
        <v>39997</v>
      </c>
      <c r="B3475" s="41" t="s">
        <v>366</v>
      </c>
      <c r="C3475" s="41" t="s">
        <v>366</v>
      </c>
      <c r="D3475" s="41">
        <v>40359</v>
      </c>
      <c r="E3475" s="41" t="s">
        <v>366</v>
      </c>
      <c r="F3475" s="41" t="s">
        <v>366</v>
      </c>
      <c r="G3475" s="41" t="s">
        <v>366</v>
      </c>
      <c r="H3475" s="41" t="s">
        <v>366</v>
      </c>
      <c r="I3475" s="41" t="s">
        <v>366</v>
      </c>
      <c r="J3475" s="41">
        <v>39997</v>
      </c>
    </row>
    <row r="3476" spans="1:10" x14ac:dyDescent="0.2">
      <c r="A3476" s="41">
        <v>39998</v>
      </c>
      <c r="B3476" s="41" t="s">
        <v>366</v>
      </c>
      <c r="C3476" s="41" t="s">
        <v>366</v>
      </c>
      <c r="D3476" s="41">
        <v>40359</v>
      </c>
      <c r="E3476" s="41" t="s">
        <v>366</v>
      </c>
      <c r="F3476" s="41" t="s">
        <v>366</v>
      </c>
      <c r="G3476" s="41" t="s">
        <v>366</v>
      </c>
      <c r="H3476" s="41" t="s">
        <v>366</v>
      </c>
      <c r="I3476" s="41" t="s">
        <v>366</v>
      </c>
      <c r="J3476" s="41">
        <v>39998</v>
      </c>
    </row>
    <row r="3477" spans="1:10" x14ac:dyDescent="0.2">
      <c r="A3477" s="41">
        <v>39999</v>
      </c>
      <c r="B3477" s="41" t="s">
        <v>366</v>
      </c>
      <c r="C3477" s="41" t="s">
        <v>366</v>
      </c>
      <c r="D3477" s="41">
        <v>40359</v>
      </c>
      <c r="E3477" s="41" t="s">
        <v>366</v>
      </c>
      <c r="F3477" s="41" t="s">
        <v>366</v>
      </c>
      <c r="G3477" s="41" t="s">
        <v>366</v>
      </c>
      <c r="H3477" s="41" t="s">
        <v>366</v>
      </c>
      <c r="I3477" s="41" t="s">
        <v>366</v>
      </c>
      <c r="J3477" s="41">
        <v>39999</v>
      </c>
    </row>
    <row r="3478" spans="1:10" x14ac:dyDescent="0.2">
      <c r="A3478" s="41">
        <v>40000</v>
      </c>
      <c r="B3478" s="41" t="s">
        <v>366</v>
      </c>
      <c r="C3478" s="41" t="s">
        <v>366</v>
      </c>
      <c r="D3478" s="41">
        <v>40359</v>
      </c>
      <c r="E3478" s="41" t="s">
        <v>366</v>
      </c>
      <c r="F3478" s="41" t="s">
        <v>366</v>
      </c>
      <c r="G3478" s="41" t="s">
        <v>366</v>
      </c>
      <c r="H3478" s="41" t="s">
        <v>366</v>
      </c>
      <c r="I3478" s="41" t="s">
        <v>366</v>
      </c>
      <c r="J3478" s="41">
        <v>40000</v>
      </c>
    </row>
    <row r="3479" spans="1:10" x14ac:dyDescent="0.2">
      <c r="A3479" s="41">
        <v>40001</v>
      </c>
      <c r="B3479" s="41" t="s">
        <v>366</v>
      </c>
      <c r="C3479" s="41" t="s">
        <v>366</v>
      </c>
      <c r="D3479" s="41">
        <v>40359</v>
      </c>
      <c r="E3479" s="41" t="s">
        <v>366</v>
      </c>
      <c r="F3479" s="41" t="s">
        <v>366</v>
      </c>
      <c r="G3479" s="41" t="s">
        <v>366</v>
      </c>
      <c r="H3479" s="41" t="s">
        <v>366</v>
      </c>
      <c r="I3479" s="41" t="s">
        <v>366</v>
      </c>
      <c r="J3479" s="41">
        <v>40001</v>
      </c>
    </row>
    <row r="3480" spans="1:10" x14ac:dyDescent="0.2">
      <c r="A3480" s="41">
        <v>40002</v>
      </c>
      <c r="B3480" s="41" t="s">
        <v>366</v>
      </c>
      <c r="C3480" s="41" t="s">
        <v>366</v>
      </c>
      <c r="D3480" s="41">
        <v>40359</v>
      </c>
      <c r="E3480" s="41" t="s">
        <v>366</v>
      </c>
      <c r="F3480" s="41" t="s">
        <v>366</v>
      </c>
      <c r="G3480" s="41" t="s">
        <v>366</v>
      </c>
      <c r="H3480" s="41" t="s">
        <v>366</v>
      </c>
      <c r="I3480" s="41" t="s">
        <v>366</v>
      </c>
      <c r="J3480" s="41">
        <v>40002</v>
      </c>
    </row>
    <row r="3481" spans="1:10" x14ac:dyDescent="0.2">
      <c r="A3481" s="41">
        <v>40003</v>
      </c>
      <c r="B3481" s="41" t="s">
        <v>366</v>
      </c>
      <c r="C3481" s="41" t="s">
        <v>366</v>
      </c>
      <c r="D3481" s="41">
        <v>40359</v>
      </c>
      <c r="E3481" s="41" t="s">
        <v>366</v>
      </c>
      <c r="F3481" s="41" t="s">
        <v>366</v>
      </c>
      <c r="G3481" s="41" t="s">
        <v>366</v>
      </c>
      <c r="H3481" s="41" t="s">
        <v>366</v>
      </c>
      <c r="I3481" s="41" t="s">
        <v>366</v>
      </c>
      <c r="J3481" s="41">
        <v>40003</v>
      </c>
    </row>
    <row r="3482" spans="1:10" x14ac:dyDescent="0.2">
      <c r="A3482" s="41">
        <v>40004</v>
      </c>
      <c r="B3482" s="41" t="s">
        <v>366</v>
      </c>
      <c r="C3482" s="41" t="s">
        <v>366</v>
      </c>
      <c r="D3482" s="41">
        <v>40359</v>
      </c>
      <c r="E3482" s="41" t="s">
        <v>366</v>
      </c>
      <c r="F3482" s="41" t="s">
        <v>366</v>
      </c>
      <c r="G3482" s="41" t="s">
        <v>366</v>
      </c>
      <c r="H3482" s="41" t="s">
        <v>366</v>
      </c>
      <c r="I3482" s="41" t="s">
        <v>366</v>
      </c>
      <c r="J3482" s="41">
        <v>40004</v>
      </c>
    </row>
    <row r="3483" spans="1:10" x14ac:dyDescent="0.2">
      <c r="A3483" s="41">
        <v>40005</v>
      </c>
      <c r="B3483" s="41" t="s">
        <v>366</v>
      </c>
      <c r="C3483" s="41" t="s">
        <v>366</v>
      </c>
      <c r="D3483" s="41">
        <v>40359</v>
      </c>
      <c r="E3483" s="41" t="s">
        <v>366</v>
      </c>
      <c r="F3483" s="41" t="s">
        <v>366</v>
      </c>
      <c r="G3483" s="41" t="s">
        <v>366</v>
      </c>
      <c r="H3483" s="41" t="s">
        <v>366</v>
      </c>
      <c r="I3483" s="41" t="s">
        <v>366</v>
      </c>
      <c r="J3483" s="41">
        <v>40005</v>
      </c>
    </row>
    <row r="3484" spans="1:10" x14ac:dyDescent="0.2">
      <c r="A3484" s="41">
        <v>40006</v>
      </c>
      <c r="B3484" s="41" t="s">
        <v>366</v>
      </c>
      <c r="C3484" s="41" t="s">
        <v>366</v>
      </c>
      <c r="D3484" s="41">
        <v>40359</v>
      </c>
      <c r="E3484" s="41" t="s">
        <v>366</v>
      </c>
      <c r="F3484" s="41" t="s">
        <v>366</v>
      </c>
      <c r="G3484" s="41" t="s">
        <v>366</v>
      </c>
      <c r="H3484" s="41" t="s">
        <v>366</v>
      </c>
      <c r="I3484" s="41" t="s">
        <v>366</v>
      </c>
      <c r="J3484" s="41">
        <v>40006</v>
      </c>
    </row>
    <row r="3485" spans="1:10" x14ac:dyDescent="0.2">
      <c r="A3485" s="41">
        <v>40007</v>
      </c>
      <c r="B3485" s="41" t="s">
        <v>366</v>
      </c>
      <c r="C3485" s="41" t="s">
        <v>366</v>
      </c>
      <c r="D3485" s="41">
        <v>40359</v>
      </c>
      <c r="E3485" s="41" t="s">
        <v>366</v>
      </c>
      <c r="F3485" s="41" t="s">
        <v>366</v>
      </c>
      <c r="G3485" s="41" t="s">
        <v>366</v>
      </c>
      <c r="H3485" s="41" t="s">
        <v>366</v>
      </c>
      <c r="I3485" s="41" t="s">
        <v>366</v>
      </c>
      <c r="J3485" s="41">
        <v>40007</v>
      </c>
    </row>
    <row r="3486" spans="1:10" x14ac:dyDescent="0.2">
      <c r="A3486" s="41">
        <v>40008</v>
      </c>
      <c r="B3486" s="41" t="s">
        <v>366</v>
      </c>
      <c r="C3486" s="41" t="s">
        <v>366</v>
      </c>
      <c r="D3486" s="41">
        <v>40359</v>
      </c>
      <c r="E3486" s="41" t="s">
        <v>366</v>
      </c>
      <c r="F3486" s="41" t="s">
        <v>366</v>
      </c>
      <c r="G3486" s="41" t="s">
        <v>366</v>
      </c>
      <c r="H3486" s="41" t="s">
        <v>366</v>
      </c>
      <c r="I3486" s="41" t="s">
        <v>366</v>
      </c>
      <c r="J3486" s="41">
        <v>40008</v>
      </c>
    </row>
    <row r="3487" spans="1:10" x14ac:dyDescent="0.2">
      <c r="A3487" s="41">
        <v>40009</v>
      </c>
      <c r="B3487" s="41" t="s">
        <v>366</v>
      </c>
      <c r="C3487" s="41" t="s">
        <v>366</v>
      </c>
      <c r="D3487" s="41">
        <v>40359</v>
      </c>
      <c r="E3487" s="41" t="s">
        <v>366</v>
      </c>
      <c r="F3487" s="41" t="s">
        <v>366</v>
      </c>
      <c r="G3487" s="41" t="s">
        <v>366</v>
      </c>
      <c r="H3487" s="41" t="s">
        <v>366</v>
      </c>
      <c r="I3487" s="41" t="s">
        <v>366</v>
      </c>
      <c r="J3487" s="41">
        <v>40009</v>
      </c>
    </row>
    <row r="3488" spans="1:10" x14ac:dyDescent="0.2">
      <c r="A3488" s="41">
        <v>40010</v>
      </c>
      <c r="B3488" s="41" t="s">
        <v>366</v>
      </c>
      <c r="C3488" s="41" t="s">
        <v>366</v>
      </c>
      <c r="D3488" s="41">
        <v>40359</v>
      </c>
      <c r="E3488" s="41" t="s">
        <v>366</v>
      </c>
      <c r="F3488" s="41" t="s">
        <v>366</v>
      </c>
      <c r="G3488" s="41" t="s">
        <v>366</v>
      </c>
      <c r="H3488" s="41" t="s">
        <v>366</v>
      </c>
      <c r="I3488" s="41" t="s">
        <v>366</v>
      </c>
      <c r="J3488" s="41">
        <v>40010</v>
      </c>
    </row>
    <row r="3489" spans="1:10" x14ac:dyDescent="0.2">
      <c r="A3489" s="41">
        <v>40011</v>
      </c>
      <c r="B3489" s="41" t="s">
        <v>366</v>
      </c>
      <c r="C3489" s="41" t="s">
        <v>366</v>
      </c>
      <c r="D3489" s="41">
        <v>40359</v>
      </c>
      <c r="E3489" s="41" t="s">
        <v>366</v>
      </c>
      <c r="F3489" s="41" t="s">
        <v>366</v>
      </c>
      <c r="G3489" s="41" t="s">
        <v>366</v>
      </c>
      <c r="H3489" s="41" t="s">
        <v>366</v>
      </c>
      <c r="I3489" s="41" t="s">
        <v>366</v>
      </c>
      <c r="J3489" s="41">
        <v>40011</v>
      </c>
    </row>
    <row r="3490" spans="1:10" x14ac:dyDescent="0.2">
      <c r="A3490" s="41">
        <v>40012</v>
      </c>
      <c r="B3490" s="41" t="s">
        <v>366</v>
      </c>
      <c r="C3490" s="41" t="s">
        <v>366</v>
      </c>
      <c r="D3490" s="41">
        <v>40359</v>
      </c>
      <c r="E3490" s="41" t="s">
        <v>366</v>
      </c>
      <c r="F3490" s="41" t="s">
        <v>366</v>
      </c>
      <c r="G3490" s="41" t="s">
        <v>366</v>
      </c>
      <c r="H3490" s="41" t="s">
        <v>366</v>
      </c>
      <c r="I3490" s="41" t="s">
        <v>366</v>
      </c>
      <c r="J3490" s="41">
        <v>40012</v>
      </c>
    </row>
    <row r="3491" spans="1:10" x14ac:dyDescent="0.2">
      <c r="A3491" s="41">
        <v>40013</v>
      </c>
      <c r="B3491" s="41" t="s">
        <v>366</v>
      </c>
      <c r="C3491" s="41" t="s">
        <v>366</v>
      </c>
      <c r="D3491" s="41">
        <v>40359</v>
      </c>
      <c r="E3491" s="41" t="s">
        <v>366</v>
      </c>
      <c r="F3491" s="41" t="s">
        <v>366</v>
      </c>
      <c r="G3491" s="41" t="s">
        <v>366</v>
      </c>
      <c r="H3491" s="41" t="s">
        <v>366</v>
      </c>
      <c r="I3491" s="41" t="s">
        <v>366</v>
      </c>
      <c r="J3491" s="41">
        <v>40013</v>
      </c>
    </row>
    <row r="3492" spans="1:10" x14ac:dyDescent="0.2">
      <c r="A3492" s="41">
        <v>40014</v>
      </c>
      <c r="B3492" s="41" t="s">
        <v>366</v>
      </c>
      <c r="C3492" s="41" t="s">
        <v>366</v>
      </c>
      <c r="D3492" s="41">
        <v>40359</v>
      </c>
      <c r="E3492" s="41" t="s">
        <v>366</v>
      </c>
      <c r="F3492" s="41" t="s">
        <v>366</v>
      </c>
      <c r="G3492" s="41" t="s">
        <v>366</v>
      </c>
      <c r="H3492" s="41" t="s">
        <v>366</v>
      </c>
      <c r="I3492" s="41" t="s">
        <v>366</v>
      </c>
      <c r="J3492" s="41">
        <v>40014</v>
      </c>
    </row>
    <row r="3493" spans="1:10" x14ac:dyDescent="0.2">
      <c r="A3493" s="41">
        <v>40015</v>
      </c>
      <c r="B3493" s="41" t="s">
        <v>366</v>
      </c>
      <c r="C3493" s="41" t="s">
        <v>366</v>
      </c>
      <c r="D3493" s="41">
        <v>40359</v>
      </c>
      <c r="E3493" s="41" t="s">
        <v>366</v>
      </c>
      <c r="F3493" s="41" t="s">
        <v>366</v>
      </c>
      <c r="G3493" s="41" t="s">
        <v>366</v>
      </c>
      <c r="H3493" s="41" t="s">
        <v>366</v>
      </c>
      <c r="I3493" s="41" t="s">
        <v>366</v>
      </c>
      <c r="J3493" s="41">
        <v>40015</v>
      </c>
    </row>
    <row r="3494" spans="1:10" x14ac:dyDescent="0.2">
      <c r="A3494" s="41">
        <v>40016</v>
      </c>
      <c r="B3494" s="41" t="s">
        <v>366</v>
      </c>
      <c r="C3494" s="41" t="s">
        <v>366</v>
      </c>
      <c r="D3494" s="41">
        <v>40359</v>
      </c>
      <c r="E3494" s="41" t="s">
        <v>366</v>
      </c>
      <c r="F3494" s="41" t="s">
        <v>366</v>
      </c>
      <c r="G3494" s="41" t="s">
        <v>366</v>
      </c>
      <c r="H3494" s="41" t="s">
        <v>366</v>
      </c>
      <c r="I3494" s="41" t="s">
        <v>366</v>
      </c>
      <c r="J3494" s="41">
        <v>40016</v>
      </c>
    </row>
    <row r="3495" spans="1:10" x14ac:dyDescent="0.2">
      <c r="A3495" s="41">
        <v>40017</v>
      </c>
      <c r="B3495" s="41" t="s">
        <v>366</v>
      </c>
      <c r="C3495" s="41" t="s">
        <v>366</v>
      </c>
      <c r="D3495" s="41">
        <v>40359</v>
      </c>
      <c r="E3495" s="41" t="s">
        <v>366</v>
      </c>
      <c r="F3495" s="41" t="s">
        <v>366</v>
      </c>
      <c r="G3495" s="41" t="s">
        <v>366</v>
      </c>
      <c r="H3495" s="41" t="s">
        <v>366</v>
      </c>
      <c r="I3495" s="41" t="s">
        <v>366</v>
      </c>
      <c r="J3495" s="41">
        <v>40017</v>
      </c>
    </row>
    <row r="3496" spans="1:10" x14ac:dyDescent="0.2">
      <c r="A3496" s="41">
        <v>40018</v>
      </c>
      <c r="B3496" s="41" t="s">
        <v>366</v>
      </c>
      <c r="C3496" s="41" t="s">
        <v>366</v>
      </c>
      <c r="D3496" s="41">
        <v>40359</v>
      </c>
      <c r="E3496" s="41" t="s">
        <v>366</v>
      </c>
      <c r="F3496" s="41" t="s">
        <v>366</v>
      </c>
      <c r="G3496" s="41" t="s">
        <v>366</v>
      </c>
      <c r="H3496" s="41" t="s">
        <v>366</v>
      </c>
      <c r="I3496" s="41" t="s">
        <v>366</v>
      </c>
      <c r="J3496" s="41">
        <v>40018</v>
      </c>
    </row>
    <row r="3497" spans="1:10" x14ac:dyDescent="0.2">
      <c r="A3497" s="41">
        <v>40019</v>
      </c>
      <c r="B3497" s="41" t="s">
        <v>366</v>
      </c>
      <c r="C3497" s="41" t="s">
        <v>366</v>
      </c>
      <c r="D3497" s="41">
        <v>40359</v>
      </c>
      <c r="E3497" s="41" t="s">
        <v>366</v>
      </c>
      <c r="F3497" s="41" t="s">
        <v>366</v>
      </c>
      <c r="G3497" s="41" t="s">
        <v>366</v>
      </c>
      <c r="H3497" s="41" t="s">
        <v>366</v>
      </c>
      <c r="I3497" s="41" t="s">
        <v>366</v>
      </c>
      <c r="J3497" s="41">
        <v>40019</v>
      </c>
    </row>
    <row r="3498" spans="1:10" x14ac:dyDescent="0.2">
      <c r="A3498" s="41">
        <v>40020</v>
      </c>
      <c r="B3498" s="41" t="s">
        <v>366</v>
      </c>
      <c r="C3498" s="41" t="s">
        <v>366</v>
      </c>
      <c r="D3498" s="41">
        <v>40359</v>
      </c>
      <c r="E3498" s="41" t="s">
        <v>366</v>
      </c>
      <c r="F3498" s="41" t="s">
        <v>366</v>
      </c>
      <c r="G3498" s="41" t="s">
        <v>366</v>
      </c>
      <c r="H3498" s="41" t="s">
        <v>366</v>
      </c>
      <c r="I3498" s="41" t="s">
        <v>366</v>
      </c>
      <c r="J3498" s="41">
        <v>40020</v>
      </c>
    </row>
    <row r="3499" spans="1:10" x14ac:dyDescent="0.2">
      <c r="A3499" s="41">
        <v>40021</v>
      </c>
      <c r="B3499" s="41" t="s">
        <v>366</v>
      </c>
      <c r="C3499" s="41" t="s">
        <v>366</v>
      </c>
      <c r="D3499" s="41">
        <v>40359</v>
      </c>
      <c r="E3499" s="41" t="s">
        <v>366</v>
      </c>
      <c r="F3499" s="41" t="s">
        <v>366</v>
      </c>
      <c r="G3499" s="41" t="s">
        <v>366</v>
      </c>
      <c r="H3499" s="41" t="s">
        <v>366</v>
      </c>
      <c r="I3499" s="41" t="s">
        <v>366</v>
      </c>
      <c r="J3499" s="41">
        <v>40021</v>
      </c>
    </row>
    <row r="3500" spans="1:10" x14ac:dyDescent="0.2">
      <c r="A3500" s="41">
        <v>40022</v>
      </c>
      <c r="B3500" s="41" t="s">
        <v>366</v>
      </c>
      <c r="C3500" s="41" t="s">
        <v>366</v>
      </c>
      <c r="D3500" s="41">
        <v>40359</v>
      </c>
      <c r="E3500" s="41" t="s">
        <v>366</v>
      </c>
      <c r="F3500" s="41" t="s">
        <v>366</v>
      </c>
      <c r="G3500" s="41" t="s">
        <v>366</v>
      </c>
      <c r="H3500" s="41" t="s">
        <v>366</v>
      </c>
      <c r="I3500" s="41" t="s">
        <v>366</v>
      </c>
      <c r="J3500" s="41">
        <v>40022</v>
      </c>
    </row>
    <row r="3501" spans="1:10" x14ac:dyDescent="0.2">
      <c r="A3501" s="41">
        <v>40023</v>
      </c>
      <c r="B3501" s="41" t="s">
        <v>366</v>
      </c>
      <c r="C3501" s="41" t="s">
        <v>366</v>
      </c>
      <c r="D3501" s="41">
        <v>40359</v>
      </c>
      <c r="E3501" s="41" t="s">
        <v>366</v>
      </c>
      <c r="F3501" s="41" t="s">
        <v>366</v>
      </c>
      <c r="G3501" s="41" t="s">
        <v>366</v>
      </c>
      <c r="H3501" s="41" t="s">
        <v>366</v>
      </c>
      <c r="I3501" s="41" t="s">
        <v>366</v>
      </c>
      <c r="J3501" s="41">
        <v>40023</v>
      </c>
    </row>
    <row r="3502" spans="1:10" x14ac:dyDescent="0.2">
      <c r="A3502" s="41">
        <v>40024</v>
      </c>
      <c r="B3502" s="41" t="s">
        <v>366</v>
      </c>
      <c r="C3502" s="41" t="s">
        <v>366</v>
      </c>
      <c r="D3502" s="41">
        <v>40359</v>
      </c>
      <c r="E3502" s="41" t="s">
        <v>366</v>
      </c>
      <c r="F3502" s="41" t="s">
        <v>366</v>
      </c>
      <c r="G3502" s="41" t="s">
        <v>366</v>
      </c>
      <c r="H3502" s="41" t="s">
        <v>366</v>
      </c>
      <c r="I3502" s="41" t="s">
        <v>366</v>
      </c>
      <c r="J3502" s="41">
        <v>40024</v>
      </c>
    </row>
    <row r="3503" spans="1:10" x14ac:dyDescent="0.2">
      <c r="A3503" s="41">
        <v>40025</v>
      </c>
      <c r="B3503" s="41" t="s">
        <v>366</v>
      </c>
      <c r="C3503" s="41" t="s">
        <v>366</v>
      </c>
      <c r="D3503" s="41">
        <v>40359</v>
      </c>
      <c r="E3503" s="41" t="s">
        <v>366</v>
      </c>
      <c r="F3503" s="41" t="s">
        <v>366</v>
      </c>
      <c r="G3503" s="41" t="s">
        <v>366</v>
      </c>
      <c r="H3503" s="41" t="s">
        <v>366</v>
      </c>
      <c r="I3503" s="41" t="s">
        <v>366</v>
      </c>
      <c r="J3503" s="41">
        <v>40024</v>
      </c>
    </row>
    <row r="3504" spans="1:10" x14ac:dyDescent="0.2">
      <c r="A3504" s="41">
        <v>40026</v>
      </c>
      <c r="B3504" s="41" t="s">
        <v>366</v>
      </c>
      <c r="C3504" s="41" t="s">
        <v>366</v>
      </c>
      <c r="D3504" s="41">
        <v>40359</v>
      </c>
      <c r="E3504" s="41" t="s">
        <v>366</v>
      </c>
      <c r="F3504" s="41" t="s">
        <v>366</v>
      </c>
      <c r="G3504" s="41" t="s">
        <v>366</v>
      </c>
      <c r="H3504" s="41" t="s">
        <v>366</v>
      </c>
      <c r="I3504" s="41" t="s">
        <v>366</v>
      </c>
      <c r="J3504" s="41">
        <v>40026</v>
      </c>
    </row>
    <row r="3505" spans="1:10" x14ac:dyDescent="0.2">
      <c r="A3505" s="41">
        <v>40027</v>
      </c>
      <c r="B3505" s="41" t="s">
        <v>366</v>
      </c>
      <c r="C3505" s="41" t="s">
        <v>366</v>
      </c>
      <c r="D3505" s="41">
        <v>40359</v>
      </c>
      <c r="E3505" s="41" t="s">
        <v>366</v>
      </c>
      <c r="F3505" s="41" t="s">
        <v>366</v>
      </c>
      <c r="G3505" s="41" t="s">
        <v>366</v>
      </c>
      <c r="H3505" s="41" t="s">
        <v>366</v>
      </c>
      <c r="I3505" s="41" t="s">
        <v>366</v>
      </c>
      <c r="J3505" s="41">
        <v>40027</v>
      </c>
    </row>
    <row r="3506" spans="1:10" x14ac:dyDescent="0.2">
      <c r="A3506" s="41">
        <v>40028</v>
      </c>
      <c r="B3506" s="41" t="s">
        <v>366</v>
      </c>
      <c r="C3506" s="41" t="s">
        <v>366</v>
      </c>
      <c r="D3506" s="41">
        <v>40359</v>
      </c>
      <c r="E3506" s="41" t="s">
        <v>366</v>
      </c>
      <c r="F3506" s="41" t="s">
        <v>366</v>
      </c>
      <c r="G3506" s="41" t="s">
        <v>366</v>
      </c>
      <c r="H3506" s="41" t="s">
        <v>366</v>
      </c>
      <c r="I3506" s="41" t="s">
        <v>366</v>
      </c>
      <c r="J3506" s="41">
        <v>40028</v>
      </c>
    </row>
    <row r="3507" spans="1:10" x14ac:dyDescent="0.2">
      <c r="A3507" s="41">
        <v>40029</v>
      </c>
      <c r="B3507" s="41" t="s">
        <v>366</v>
      </c>
      <c r="C3507" s="41" t="s">
        <v>366</v>
      </c>
      <c r="D3507" s="41">
        <v>40359</v>
      </c>
      <c r="E3507" s="41" t="s">
        <v>366</v>
      </c>
      <c r="F3507" s="41" t="s">
        <v>366</v>
      </c>
      <c r="G3507" s="41" t="s">
        <v>366</v>
      </c>
      <c r="H3507" s="41" t="s">
        <v>366</v>
      </c>
      <c r="I3507" s="41" t="s">
        <v>366</v>
      </c>
      <c r="J3507" s="41">
        <v>40029</v>
      </c>
    </row>
    <row r="3508" spans="1:10" x14ac:dyDescent="0.2">
      <c r="A3508" s="41">
        <v>40030</v>
      </c>
      <c r="B3508" s="41" t="s">
        <v>366</v>
      </c>
      <c r="C3508" s="41" t="s">
        <v>366</v>
      </c>
      <c r="D3508" s="41">
        <v>40359</v>
      </c>
      <c r="E3508" s="41" t="s">
        <v>366</v>
      </c>
      <c r="F3508" s="41" t="s">
        <v>366</v>
      </c>
      <c r="G3508" s="41" t="s">
        <v>366</v>
      </c>
      <c r="H3508" s="41" t="s">
        <v>366</v>
      </c>
      <c r="I3508" s="41" t="s">
        <v>366</v>
      </c>
      <c r="J3508" s="41">
        <v>40030</v>
      </c>
    </row>
    <row r="3509" spans="1:10" x14ac:dyDescent="0.2">
      <c r="A3509" s="41">
        <v>40031</v>
      </c>
      <c r="B3509" s="41" t="s">
        <v>366</v>
      </c>
      <c r="C3509" s="41" t="s">
        <v>366</v>
      </c>
      <c r="D3509" s="41">
        <v>40359</v>
      </c>
      <c r="E3509" s="41" t="s">
        <v>366</v>
      </c>
      <c r="F3509" s="41" t="s">
        <v>366</v>
      </c>
      <c r="G3509" s="41" t="s">
        <v>366</v>
      </c>
      <c r="H3509" s="41" t="s">
        <v>366</v>
      </c>
      <c r="I3509" s="41" t="s">
        <v>366</v>
      </c>
      <c r="J3509" s="41">
        <v>40031</v>
      </c>
    </row>
    <row r="3510" spans="1:10" x14ac:dyDescent="0.2">
      <c r="A3510" s="41">
        <v>40032</v>
      </c>
      <c r="B3510" s="41" t="s">
        <v>366</v>
      </c>
      <c r="C3510" s="41" t="s">
        <v>366</v>
      </c>
      <c r="D3510" s="41">
        <v>40359</v>
      </c>
      <c r="E3510" s="41" t="s">
        <v>366</v>
      </c>
      <c r="F3510" s="41" t="s">
        <v>366</v>
      </c>
      <c r="G3510" s="41" t="s">
        <v>366</v>
      </c>
      <c r="H3510" s="41" t="s">
        <v>366</v>
      </c>
      <c r="I3510" s="41" t="s">
        <v>366</v>
      </c>
      <c r="J3510" s="41">
        <v>40032</v>
      </c>
    </row>
    <row r="3511" spans="1:10" x14ac:dyDescent="0.2">
      <c r="A3511" s="41">
        <v>40033</v>
      </c>
      <c r="B3511" s="41" t="s">
        <v>366</v>
      </c>
      <c r="C3511" s="41" t="s">
        <v>366</v>
      </c>
      <c r="D3511" s="41">
        <v>40359</v>
      </c>
      <c r="E3511" s="41" t="s">
        <v>366</v>
      </c>
      <c r="F3511" s="41" t="s">
        <v>366</v>
      </c>
      <c r="G3511" s="41" t="s">
        <v>366</v>
      </c>
      <c r="H3511" s="41" t="s">
        <v>366</v>
      </c>
      <c r="I3511" s="41" t="s">
        <v>366</v>
      </c>
      <c r="J3511" s="41">
        <v>40033</v>
      </c>
    </row>
    <row r="3512" spans="1:10" x14ac:dyDescent="0.2">
      <c r="A3512" s="41">
        <v>40034</v>
      </c>
      <c r="B3512" s="41" t="s">
        <v>366</v>
      </c>
      <c r="C3512" s="41" t="s">
        <v>366</v>
      </c>
      <c r="D3512" s="41">
        <v>40359</v>
      </c>
      <c r="E3512" s="41" t="s">
        <v>366</v>
      </c>
      <c r="F3512" s="41" t="s">
        <v>366</v>
      </c>
      <c r="G3512" s="41" t="s">
        <v>366</v>
      </c>
      <c r="H3512" s="41" t="s">
        <v>366</v>
      </c>
      <c r="I3512" s="41" t="s">
        <v>366</v>
      </c>
      <c r="J3512" s="41">
        <v>40034</v>
      </c>
    </row>
    <row r="3513" spans="1:10" x14ac:dyDescent="0.2">
      <c r="A3513" s="41">
        <v>40035</v>
      </c>
      <c r="B3513" s="41" t="s">
        <v>366</v>
      </c>
      <c r="C3513" s="41" t="s">
        <v>366</v>
      </c>
      <c r="D3513" s="41">
        <v>40359</v>
      </c>
      <c r="E3513" s="41" t="s">
        <v>366</v>
      </c>
      <c r="F3513" s="41" t="s">
        <v>366</v>
      </c>
      <c r="G3513" s="41" t="s">
        <v>366</v>
      </c>
      <c r="H3513" s="41" t="s">
        <v>366</v>
      </c>
      <c r="I3513" s="41" t="s">
        <v>366</v>
      </c>
      <c r="J3513" s="41">
        <v>40035</v>
      </c>
    </row>
    <row r="3514" spans="1:10" x14ac:dyDescent="0.2">
      <c r="A3514" s="41">
        <v>40036</v>
      </c>
      <c r="B3514" s="41" t="s">
        <v>366</v>
      </c>
      <c r="C3514" s="41" t="s">
        <v>366</v>
      </c>
      <c r="D3514" s="41">
        <v>40359</v>
      </c>
      <c r="E3514" s="41" t="s">
        <v>366</v>
      </c>
      <c r="F3514" s="41" t="s">
        <v>366</v>
      </c>
      <c r="G3514" s="41" t="s">
        <v>366</v>
      </c>
      <c r="H3514" s="41" t="s">
        <v>366</v>
      </c>
      <c r="I3514" s="41" t="s">
        <v>366</v>
      </c>
      <c r="J3514" s="41">
        <v>40036</v>
      </c>
    </row>
    <row r="3515" spans="1:10" x14ac:dyDescent="0.2">
      <c r="A3515" s="41">
        <v>40037</v>
      </c>
      <c r="B3515" s="41" t="s">
        <v>366</v>
      </c>
      <c r="C3515" s="41" t="s">
        <v>366</v>
      </c>
      <c r="D3515" s="41">
        <v>40359</v>
      </c>
      <c r="E3515" s="41" t="s">
        <v>366</v>
      </c>
      <c r="F3515" s="41" t="s">
        <v>366</v>
      </c>
      <c r="G3515" s="41" t="s">
        <v>366</v>
      </c>
      <c r="H3515" s="41" t="s">
        <v>366</v>
      </c>
      <c r="I3515" s="41" t="s">
        <v>366</v>
      </c>
      <c r="J3515" s="41">
        <v>40037</v>
      </c>
    </row>
    <row r="3516" spans="1:10" x14ac:dyDescent="0.2">
      <c r="A3516" s="41">
        <v>40038</v>
      </c>
      <c r="B3516" s="41" t="s">
        <v>366</v>
      </c>
      <c r="C3516" s="41" t="s">
        <v>366</v>
      </c>
      <c r="D3516" s="41">
        <v>40359</v>
      </c>
      <c r="E3516" s="41" t="s">
        <v>366</v>
      </c>
      <c r="F3516" s="41" t="s">
        <v>366</v>
      </c>
      <c r="G3516" s="41" t="s">
        <v>366</v>
      </c>
      <c r="H3516" s="41" t="s">
        <v>366</v>
      </c>
      <c r="I3516" s="41" t="s">
        <v>366</v>
      </c>
      <c r="J3516" s="41">
        <v>40038</v>
      </c>
    </row>
    <row r="3517" spans="1:10" x14ac:dyDescent="0.2">
      <c r="A3517" s="41">
        <v>40039</v>
      </c>
      <c r="B3517" s="41" t="s">
        <v>366</v>
      </c>
      <c r="C3517" s="41" t="s">
        <v>366</v>
      </c>
      <c r="D3517" s="41">
        <v>40359</v>
      </c>
      <c r="E3517" s="41" t="s">
        <v>366</v>
      </c>
      <c r="F3517" s="41" t="s">
        <v>366</v>
      </c>
      <c r="G3517" s="41" t="s">
        <v>366</v>
      </c>
      <c r="H3517" s="41" t="s">
        <v>366</v>
      </c>
      <c r="I3517" s="41" t="s">
        <v>366</v>
      </c>
      <c r="J3517" s="41">
        <v>40039</v>
      </c>
    </row>
    <row r="3518" spans="1:10" x14ac:dyDescent="0.2">
      <c r="A3518" s="41">
        <v>40040</v>
      </c>
      <c r="B3518" s="41" t="s">
        <v>366</v>
      </c>
      <c r="C3518" s="41" t="s">
        <v>366</v>
      </c>
      <c r="D3518" s="41">
        <v>40359</v>
      </c>
      <c r="E3518" s="41" t="s">
        <v>366</v>
      </c>
      <c r="F3518" s="41" t="s">
        <v>366</v>
      </c>
      <c r="G3518" s="41" t="s">
        <v>366</v>
      </c>
      <c r="H3518" s="41" t="s">
        <v>366</v>
      </c>
      <c r="I3518" s="41" t="s">
        <v>366</v>
      </c>
      <c r="J3518" s="41">
        <v>40040</v>
      </c>
    </row>
    <row r="3519" spans="1:10" x14ac:dyDescent="0.2">
      <c r="A3519" s="41">
        <v>40041</v>
      </c>
      <c r="B3519" s="41" t="s">
        <v>366</v>
      </c>
      <c r="C3519" s="41" t="s">
        <v>366</v>
      </c>
      <c r="D3519" s="41">
        <v>40359</v>
      </c>
      <c r="E3519" s="41" t="s">
        <v>366</v>
      </c>
      <c r="F3519" s="41" t="s">
        <v>366</v>
      </c>
      <c r="G3519" s="41" t="s">
        <v>366</v>
      </c>
      <c r="H3519" s="41" t="s">
        <v>366</v>
      </c>
      <c r="I3519" s="41" t="s">
        <v>366</v>
      </c>
      <c r="J3519" s="41">
        <v>40041</v>
      </c>
    </row>
    <row r="3520" spans="1:10" x14ac:dyDescent="0.2">
      <c r="A3520" s="41">
        <v>40042</v>
      </c>
      <c r="B3520" s="41" t="s">
        <v>366</v>
      </c>
      <c r="C3520" s="41" t="s">
        <v>366</v>
      </c>
      <c r="D3520" s="41">
        <v>40359</v>
      </c>
      <c r="E3520" s="41" t="s">
        <v>366</v>
      </c>
      <c r="F3520" s="41" t="s">
        <v>366</v>
      </c>
      <c r="G3520" s="41" t="s">
        <v>366</v>
      </c>
      <c r="H3520" s="41" t="s">
        <v>366</v>
      </c>
      <c r="I3520" s="41" t="s">
        <v>366</v>
      </c>
      <c r="J3520" s="41">
        <v>40042</v>
      </c>
    </row>
    <row r="3521" spans="1:10" x14ac:dyDescent="0.2">
      <c r="A3521" s="41">
        <v>40043</v>
      </c>
      <c r="B3521" s="41" t="s">
        <v>366</v>
      </c>
      <c r="C3521" s="41" t="s">
        <v>366</v>
      </c>
      <c r="D3521" s="41">
        <v>40359</v>
      </c>
      <c r="E3521" s="41" t="s">
        <v>366</v>
      </c>
      <c r="F3521" s="41" t="s">
        <v>366</v>
      </c>
      <c r="G3521" s="41" t="s">
        <v>366</v>
      </c>
      <c r="H3521" s="41" t="s">
        <v>366</v>
      </c>
      <c r="I3521" s="41" t="s">
        <v>366</v>
      </c>
      <c r="J3521" s="41">
        <v>40043</v>
      </c>
    </row>
    <row r="3522" spans="1:10" x14ac:dyDescent="0.2">
      <c r="A3522" s="41">
        <v>40044</v>
      </c>
      <c r="B3522" s="41" t="s">
        <v>366</v>
      </c>
      <c r="C3522" s="41" t="s">
        <v>366</v>
      </c>
      <c r="D3522" s="41">
        <v>40359</v>
      </c>
      <c r="E3522" s="41" t="s">
        <v>366</v>
      </c>
      <c r="F3522" s="41" t="s">
        <v>366</v>
      </c>
      <c r="G3522" s="41" t="s">
        <v>366</v>
      </c>
      <c r="H3522" s="41" t="s">
        <v>366</v>
      </c>
      <c r="I3522" s="41" t="s">
        <v>366</v>
      </c>
      <c r="J3522" s="41">
        <v>40044</v>
      </c>
    </row>
    <row r="3523" spans="1:10" x14ac:dyDescent="0.2">
      <c r="A3523" s="41">
        <v>40045</v>
      </c>
      <c r="B3523" s="41" t="s">
        <v>366</v>
      </c>
      <c r="C3523" s="41" t="s">
        <v>366</v>
      </c>
      <c r="D3523" s="41">
        <v>40359</v>
      </c>
      <c r="E3523" s="41" t="s">
        <v>366</v>
      </c>
      <c r="F3523" s="41" t="s">
        <v>366</v>
      </c>
      <c r="G3523" s="41" t="s">
        <v>366</v>
      </c>
      <c r="H3523" s="41" t="s">
        <v>366</v>
      </c>
      <c r="I3523" s="41" t="s">
        <v>366</v>
      </c>
      <c r="J3523" s="41">
        <v>40045</v>
      </c>
    </row>
    <row r="3524" spans="1:10" x14ac:dyDescent="0.2">
      <c r="A3524" s="41">
        <v>40046</v>
      </c>
      <c r="B3524" s="41" t="s">
        <v>366</v>
      </c>
      <c r="C3524" s="41" t="s">
        <v>366</v>
      </c>
      <c r="D3524" s="41">
        <v>40359</v>
      </c>
      <c r="E3524" s="41" t="s">
        <v>366</v>
      </c>
      <c r="F3524" s="41" t="s">
        <v>366</v>
      </c>
      <c r="G3524" s="41" t="s">
        <v>366</v>
      </c>
      <c r="H3524" s="41" t="s">
        <v>366</v>
      </c>
      <c r="I3524" s="41" t="s">
        <v>366</v>
      </c>
      <c r="J3524" s="41">
        <v>40046</v>
      </c>
    </row>
    <row r="3525" spans="1:10" x14ac:dyDescent="0.2">
      <c r="A3525" s="41">
        <v>40047</v>
      </c>
      <c r="B3525" s="41" t="s">
        <v>366</v>
      </c>
      <c r="C3525" s="41" t="s">
        <v>366</v>
      </c>
      <c r="D3525" s="41">
        <v>40359</v>
      </c>
      <c r="E3525" s="41" t="s">
        <v>366</v>
      </c>
      <c r="F3525" s="41" t="s">
        <v>366</v>
      </c>
      <c r="G3525" s="41" t="s">
        <v>366</v>
      </c>
      <c r="H3525" s="41" t="s">
        <v>366</v>
      </c>
      <c r="I3525" s="41" t="s">
        <v>366</v>
      </c>
      <c r="J3525" s="41">
        <v>40047</v>
      </c>
    </row>
    <row r="3526" spans="1:10" x14ac:dyDescent="0.2">
      <c r="A3526" s="41">
        <v>40048</v>
      </c>
      <c r="B3526" s="41" t="s">
        <v>366</v>
      </c>
      <c r="C3526" s="41" t="s">
        <v>366</v>
      </c>
      <c r="D3526" s="41">
        <v>40359</v>
      </c>
      <c r="E3526" s="41" t="s">
        <v>366</v>
      </c>
      <c r="F3526" s="41" t="s">
        <v>366</v>
      </c>
      <c r="G3526" s="41" t="s">
        <v>366</v>
      </c>
      <c r="H3526" s="41" t="s">
        <v>366</v>
      </c>
      <c r="I3526" s="41" t="s">
        <v>366</v>
      </c>
      <c r="J3526" s="41">
        <v>40048</v>
      </c>
    </row>
    <row r="3527" spans="1:10" x14ac:dyDescent="0.2">
      <c r="A3527" s="41">
        <v>40049</v>
      </c>
      <c r="B3527" s="41" t="s">
        <v>366</v>
      </c>
      <c r="C3527" s="41" t="s">
        <v>366</v>
      </c>
      <c r="D3527" s="41">
        <v>40359</v>
      </c>
      <c r="E3527" s="41" t="s">
        <v>366</v>
      </c>
      <c r="F3527" s="41" t="s">
        <v>366</v>
      </c>
      <c r="G3527" s="41" t="s">
        <v>366</v>
      </c>
      <c r="H3527" s="41" t="s">
        <v>366</v>
      </c>
      <c r="I3527" s="41" t="s">
        <v>366</v>
      </c>
      <c r="J3527" s="41">
        <v>40049</v>
      </c>
    </row>
    <row r="3528" spans="1:10" x14ac:dyDescent="0.2">
      <c r="A3528" s="41">
        <v>40050</v>
      </c>
      <c r="B3528" s="41" t="s">
        <v>366</v>
      </c>
      <c r="C3528" s="41" t="s">
        <v>366</v>
      </c>
      <c r="D3528" s="41">
        <v>40359</v>
      </c>
      <c r="E3528" s="41" t="s">
        <v>366</v>
      </c>
      <c r="F3528" s="41" t="s">
        <v>366</v>
      </c>
      <c r="G3528" s="41" t="s">
        <v>366</v>
      </c>
      <c r="H3528" s="41" t="s">
        <v>366</v>
      </c>
      <c r="I3528" s="41" t="s">
        <v>366</v>
      </c>
      <c r="J3528" s="41">
        <v>40050</v>
      </c>
    </row>
    <row r="3529" spans="1:10" x14ac:dyDescent="0.2">
      <c r="A3529" s="41">
        <v>40051</v>
      </c>
      <c r="B3529" s="41" t="s">
        <v>366</v>
      </c>
      <c r="C3529" s="41" t="s">
        <v>366</v>
      </c>
      <c r="D3529" s="41">
        <v>40359</v>
      </c>
      <c r="E3529" s="41" t="s">
        <v>366</v>
      </c>
      <c r="F3529" s="41" t="s">
        <v>366</v>
      </c>
      <c r="G3529" s="41" t="s">
        <v>366</v>
      </c>
      <c r="H3529" s="41" t="s">
        <v>366</v>
      </c>
      <c r="I3529" s="41" t="s">
        <v>366</v>
      </c>
      <c r="J3529" s="41">
        <v>40051</v>
      </c>
    </row>
    <row r="3530" spans="1:10" x14ac:dyDescent="0.2">
      <c r="A3530" s="41">
        <v>40052</v>
      </c>
      <c r="B3530" s="41" t="s">
        <v>366</v>
      </c>
      <c r="C3530" s="41" t="s">
        <v>366</v>
      </c>
      <c r="D3530" s="41">
        <v>40359</v>
      </c>
      <c r="E3530" s="41" t="s">
        <v>366</v>
      </c>
      <c r="F3530" s="41" t="s">
        <v>366</v>
      </c>
      <c r="G3530" s="41" t="s">
        <v>366</v>
      </c>
      <c r="H3530" s="41" t="s">
        <v>366</v>
      </c>
      <c r="I3530" s="41" t="s">
        <v>366</v>
      </c>
      <c r="J3530" s="41">
        <v>40052</v>
      </c>
    </row>
    <row r="3531" spans="1:10" x14ac:dyDescent="0.2">
      <c r="A3531" s="41">
        <v>40053</v>
      </c>
      <c r="B3531" s="41" t="s">
        <v>366</v>
      </c>
      <c r="C3531" s="41" t="s">
        <v>366</v>
      </c>
      <c r="D3531" s="41">
        <v>40359</v>
      </c>
      <c r="E3531" s="41" t="s">
        <v>366</v>
      </c>
      <c r="F3531" s="41" t="s">
        <v>366</v>
      </c>
      <c r="G3531" s="41" t="s">
        <v>366</v>
      </c>
      <c r="H3531" s="41" t="s">
        <v>366</v>
      </c>
      <c r="I3531" s="41" t="s">
        <v>366</v>
      </c>
      <c r="J3531" s="41">
        <v>40053</v>
      </c>
    </row>
    <row r="3532" spans="1:10" x14ac:dyDescent="0.2">
      <c r="A3532" s="41">
        <v>40054</v>
      </c>
      <c r="B3532" s="41" t="s">
        <v>366</v>
      </c>
      <c r="C3532" s="41" t="s">
        <v>366</v>
      </c>
      <c r="D3532" s="41">
        <v>40359</v>
      </c>
      <c r="E3532" s="41" t="s">
        <v>366</v>
      </c>
      <c r="F3532" s="41" t="s">
        <v>366</v>
      </c>
      <c r="G3532" s="41" t="s">
        <v>366</v>
      </c>
      <c r="H3532" s="41" t="s">
        <v>366</v>
      </c>
      <c r="I3532" s="41" t="s">
        <v>366</v>
      </c>
      <c r="J3532" s="41">
        <v>40054</v>
      </c>
    </row>
    <row r="3533" spans="1:10" x14ac:dyDescent="0.2">
      <c r="A3533" s="41">
        <v>40055</v>
      </c>
      <c r="B3533" s="41" t="s">
        <v>366</v>
      </c>
      <c r="C3533" s="41" t="s">
        <v>366</v>
      </c>
      <c r="D3533" s="41">
        <v>40359</v>
      </c>
      <c r="E3533" s="41" t="s">
        <v>366</v>
      </c>
      <c r="F3533" s="41" t="s">
        <v>366</v>
      </c>
      <c r="G3533" s="41" t="s">
        <v>366</v>
      </c>
      <c r="H3533" s="41" t="s">
        <v>366</v>
      </c>
      <c r="I3533" s="41" t="s">
        <v>366</v>
      </c>
      <c r="J3533" s="41">
        <v>40055</v>
      </c>
    </row>
    <row r="3534" spans="1:10" x14ac:dyDescent="0.2">
      <c r="A3534" s="41">
        <v>40056</v>
      </c>
      <c r="B3534" s="41" t="s">
        <v>366</v>
      </c>
      <c r="C3534" s="41" t="s">
        <v>366</v>
      </c>
      <c r="D3534" s="41">
        <v>40359</v>
      </c>
      <c r="E3534" s="41" t="s">
        <v>366</v>
      </c>
      <c r="F3534" s="41" t="s">
        <v>366</v>
      </c>
      <c r="G3534" s="41" t="s">
        <v>366</v>
      </c>
      <c r="H3534" s="41" t="s">
        <v>366</v>
      </c>
      <c r="I3534" s="41" t="s">
        <v>366</v>
      </c>
      <c r="J3534" s="41">
        <v>40055</v>
      </c>
    </row>
    <row r="3535" spans="1:10" x14ac:dyDescent="0.2">
      <c r="A3535" s="41">
        <v>40057</v>
      </c>
      <c r="B3535" s="41">
        <v>39995</v>
      </c>
      <c r="C3535" s="41">
        <v>39995</v>
      </c>
      <c r="D3535" s="41">
        <v>40359</v>
      </c>
      <c r="E3535" s="41">
        <v>40328</v>
      </c>
      <c r="F3535" s="41">
        <v>40057</v>
      </c>
      <c r="G3535" s="41" t="s">
        <v>366</v>
      </c>
      <c r="H3535" s="41">
        <v>40057</v>
      </c>
      <c r="I3535" s="41" t="s">
        <v>366</v>
      </c>
      <c r="J3535" s="41">
        <v>40057</v>
      </c>
    </row>
    <row r="3536" spans="1:10" x14ac:dyDescent="0.2">
      <c r="A3536" s="41">
        <v>40058</v>
      </c>
      <c r="B3536" s="41">
        <v>39996</v>
      </c>
      <c r="C3536" s="41">
        <v>39996</v>
      </c>
      <c r="D3536" s="41">
        <v>40359</v>
      </c>
      <c r="E3536" s="41">
        <v>40328</v>
      </c>
      <c r="F3536" s="41" t="s">
        <v>366</v>
      </c>
      <c r="G3536" s="41" t="s">
        <v>366</v>
      </c>
      <c r="H3536" s="41" t="s">
        <v>366</v>
      </c>
      <c r="I3536" s="41" t="s">
        <v>366</v>
      </c>
      <c r="J3536" s="41">
        <v>40058</v>
      </c>
    </row>
    <row r="3537" spans="1:10" x14ac:dyDescent="0.2">
      <c r="A3537" s="41">
        <v>40059</v>
      </c>
      <c r="B3537" s="41">
        <v>39998</v>
      </c>
      <c r="C3537" s="41">
        <v>39998</v>
      </c>
      <c r="D3537" s="41">
        <v>40359</v>
      </c>
      <c r="E3537" s="41">
        <v>40328</v>
      </c>
      <c r="F3537" s="41" t="s">
        <v>366</v>
      </c>
      <c r="G3537" s="41" t="s">
        <v>366</v>
      </c>
      <c r="H3537" s="41" t="s">
        <v>366</v>
      </c>
      <c r="I3537" s="41" t="s">
        <v>366</v>
      </c>
      <c r="J3537" s="41">
        <v>40059</v>
      </c>
    </row>
    <row r="3538" spans="1:10" x14ac:dyDescent="0.2">
      <c r="A3538" s="41">
        <v>40060</v>
      </c>
      <c r="B3538" s="41">
        <v>39999</v>
      </c>
      <c r="C3538" s="41">
        <v>39999</v>
      </c>
      <c r="D3538" s="41">
        <v>40359</v>
      </c>
      <c r="E3538" s="41">
        <v>40328</v>
      </c>
      <c r="F3538" s="41" t="s">
        <v>366</v>
      </c>
      <c r="G3538" s="41" t="s">
        <v>366</v>
      </c>
      <c r="H3538" s="41" t="s">
        <v>366</v>
      </c>
      <c r="I3538" s="41" t="s">
        <v>366</v>
      </c>
      <c r="J3538" s="41">
        <v>40060</v>
      </c>
    </row>
    <row r="3539" spans="1:10" x14ac:dyDescent="0.2">
      <c r="A3539" s="41">
        <v>40061</v>
      </c>
      <c r="B3539" s="41">
        <v>40000</v>
      </c>
      <c r="C3539" s="41">
        <v>40000</v>
      </c>
      <c r="D3539" s="41">
        <v>40359</v>
      </c>
      <c r="E3539" s="41">
        <v>40328</v>
      </c>
      <c r="F3539" s="41" t="s">
        <v>366</v>
      </c>
      <c r="G3539" s="41" t="s">
        <v>366</v>
      </c>
      <c r="H3539" s="41" t="s">
        <v>366</v>
      </c>
      <c r="I3539" s="41" t="s">
        <v>366</v>
      </c>
      <c r="J3539" s="41">
        <v>40061</v>
      </c>
    </row>
    <row r="3540" spans="1:10" x14ac:dyDescent="0.2">
      <c r="A3540" s="41">
        <v>40062</v>
      </c>
      <c r="B3540" s="41">
        <v>40002</v>
      </c>
      <c r="C3540" s="41">
        <v>40002</v>
      </c>
      <c r="D3540" s="41">
        <v>40359</v>
      </c>
      <c r="E3540" s="41">
        <v>40328</v>
      </c>
      <c r="F3540" s="41" t="s">
        <v>366</v>
      </c>
      <c r="G3540" s="41" t="s">
        <v>366</v>
      </c>
      <c r="H3540" s="41" t="s">
        <v>366</v>
      </c>
      <c r="I3540" s="41" t="s">
        <v>366</v>
      </c>
      <c r="J3540" s="41">
        <v>40062</v>
      </c>
    </row>
    <row r="3541" spans="1:10" x14ac:dyDescent="0.2">
      <c r="A3541" s="41">
        <v>40063</v>
      </c>
      <c r="B3541" s="41">
        <v>40003</v>
      </c>
      <c r="C3541" s="41">
        <v>40003</v>
      </c>
      <c r="D3541" s="41">
        <v>40359</v>
      </c>
      <c r="E3541" s="41">
        <v>40328</v>
      </c>
      <c r="F3541" s="41" t="s">
        <v>366</v>
      </c>
      <c r="G3541" s="41" t="s">
        <v>366</v>
      </c>
      <c r="H3541" s="41" t="s">
        <v>366</v>
      </c>
      <c r="I3541" s="41" t="s">
        <v>366</v>
      </c>
      <c r="J3541" s="41">
        <v>40063</v>
      </c>
    </row>
    <row r="3542" spans="1:10" x14ac:dyDescent="0.2">
      <c r="A3542" s="41">
        <v>40064</v>
      </c>
      <c r="B3542" s="41">
        <v>40004</v>
      </c>
      <c r="C3542" s="41">
        <v>40004</v>
      </c>
      <c r="D3542" s="41">
        <v>40359</v>
      </c>
      <c r="E3542" s="41">
        <v>40328</v>
      </c>
      <c r="F3542" s="41" t="s">
        <v>366</v>
      </c>
      <c r="G3542" s="41" t="s">
        <v>366</v>
      </c>
      <c r="H3542" s="41" t="s">
        <v>366</v>
      </c>
      <c r="I3542" s="41" t="s">
        <v>366</v>
      </c>
      <c r="J3542" s="41">
        <v>40064</v>
      </c>
    </row>
    <row r="3543" spans="1:10" x14ac:dyDescent="0.2">
      <c r="A3543" s="41">
        <v>40065</v>
      </c>
      <c r="B3543" s="41">
        <v>40006</v>
      </c>
      <c r="C3543" s="41">
        <v>40006</v>
      </c>
      <c r="D3543" s="41">
        <v>40359</v>
      </c>
      <c r="E3543" s="41">
        <v>40328</v>
      </c>
      <c r="F3543" s="41" t="s">
        <v>366</v>
      </c>
      <c r="G3543" s="41" t="s">
        <v>366</v>
      </c>
      <c r="H3543" s="41" t="s">
        <v>366</v>
      </c>
      <c r="I3543" s="41" t="s">
        <v>366</v>
      </c>
      <c r="J3543" s="41">
        <v>40065</v>
      </c>
    </row>
    <row r="3544" spans="1:10" x14ac:dyDescent="0.2">
      <c r="A3544" s="41">
        <v>40066</v>
      </c>
      <c r="B3544" s="41">
        <v>40007</v>
      </c>
      <c r="C3544" s="41">
        <v>40007</v>
      </c>
      <c r="D3544" s="41">
        <v>40359</v>
      </c>
      <c r="E3544" s="41">
        <v>40328</v>
      </c>
      <c r="F3544" s="41" t="s">
        <v>366</v>
      </c>
      <c r="G3544" s="41" t="s">
        <v>366</v>
      </c>
      <c r="H3544" s="41" t="s">
        <v>366</v>
      </c>
      <c r="I3544" s="41" t="s">
        <v>366</v>
      </c>
      <c r="J3544" s="41">
        <v>40066</v>
      </c>
    </row>
    <row r="3545" spans="1:10" x14ac:dyDescent="0.2">
      <c r="A3545" s="41">
        <v>40067</v>
      </c>
      <c r="B3545" s="41">
        <v>40008</v>
      </c>
      <c r="C3545" s="41">
        <v>40008</v>
      </c>
      <c r="D3545" s="41">
        <v>40359</v>
      </c>
      <c r="E3545" s="41">
        <v>40328</v>
      </c>
      <c r="F3545" s="41" t="s">
        <v>366</v>
      </c>
      <c r="G3545" s="41" t="s">
        <v>366</v>
      </c>
      <c r="H3545" s="41" t="s">
        <v>366</v>
      </c>
      <c r="I3545" s="41" t="s">
        <v>366</v>
      </c>
      <c r="J3545" s="41">
        <v>40067</v>
      </c>
    </row>
    <row r="3546" spans="1:10" x14ac:dyDescent="0.2">
      <c r="A3546" s="41">
        <v>40068</v>
      </c>
      <c r="B3546" s="41">
        <v>40010</v>
      </c>
      <c r="C3546" s="41">
        <v>40010</v>
      </c>
      <c r="D3546" s="41">
        <v>40359</v>
      </c>
      <c r="E3546" s="41">
        <v>40328</v>
      </c>
      <c r="F3546" s="41" t="s">
        <v>366</v>
      </c>
      <c r="G3546" s="41" t="s">
        <v>366</v>
      </c>
      <c r="H3546" s="41" t="s">
        <v>366</v>
      </c>
      <c r="I3546" s="41" t="s">
        <v>366</v>
      </c>
      <c r="J3546" s="41">
        <v>40068</v>
      </c>
    </row>
    <row r="3547" spans="1:10" x14ac:dyDescent="0.2">
      <c r="A3547" s="41">
        <v>40069</v>
      </c>
      <c r="B3547" s="41">
        <v>40011</v>
      </c>
      <c r="C3547" s="41">
        <v>40011</v>
      </c>
      <c r="D3547" s="41">
        <v>40359</v>
      </c>
      <c r="E3547" s="41">
        <v>40328</v>
      </c>
      <c r="F3547" s="41" t="s">
        <v>366</v>
      </c>
      <c r="G3547" s="41" t="s">
        <v>366</v>
      </c>
      <c r="H3547" s="41" t="s">
        <v>366</v>
      </c>
      <c r="I3547" s="41" t="s">
        <v>366</v>
      </c>
      <c r="J3547" s="41">
        <v>40069</v>
      </c>
    </row>
    <row r="3548" spans="1:10" x14ac:dyDescent="0.2">
      <c r="A3548" s="41">
        <v>40070</v>
      </c>
      <c r="B3548" s="41">
        <v>40012</v>
      </c>
      <c r="C3548" s="41">
        <v>40012</v>
      </c>
      <c r="D3548" s="41">
        <v>40359</v>
      </c>
      <c r="E3548" s="41">
        <v>40328</v>
      </c>
      <c r="F3548" s="41" t="s">
        <v>366</v>
      </c>
      <c r="G3548" s="41" t="s">
        <v>366</v>
      </c>
      <c r="H3548" s="41" t="s">
        <v>366</v>
      </c>
      <c r="I3548" s="41" t="s">
        <v>366</v>
      </c>
      <c r="J3548" s="41">
        <v>40070</v>
      </c>
    </row>
    <row r="3549" spans="1:10" x14ac:dyDescent="0.2">
      <c r="A3549" s="41">
        <v>40071</v>
      </c>
      <c r="B3549" s="41">
        <v>40014</v>
      </c>
      <c r="C3549" s="41">
        <v>40014</v>
      </c>
      <c r="D3549" s="41">
        <v>40359</v>
      </c>
      <c r="E3549" s="41">
        <v>40328</v>
      </c>
      <c r="F3549" s="41" t="s">
        <v>366</v>
      </c>
      <c r="G3549" s="41" t="s">
        <v>366</v>
      </c>
      <c r="H3549" s="41" t="s">
        <v>366</v>
      </c>
      <c r="I3549" s="41" t="s">
        <v>366</v>
      </c>
      <c r="J3549" s="41">
        <v>40071</v>
      </c>
    </row>
    <row r="3550" spans="1:10" x14ac:dyDescent="0.2">
      <c r="A3550" s="41">
        <v>40072</v>
      </c>
      <c r="B3550" s="41">
        <v>40015</v>
      </c>
      <c r="C3550" s="41">
        <v>40015</v>
      </c>
      <c r="D3550" s="41">
        <v>40359</v>
      </c>
      <c r="E3550" s="41">
        <v>40328</v>
      </c>
      <c r="F3550" s="41" t="s">
        <v>366</v>
      </c>
      <c r="G3550" s="41" t="s">
        <v>366</v>
      </c>
      <c r="H3550" s="41" t="s">
        <v>366</v>
      </c>
      <c r="I3550" s="41" t="s">
        <v>366</v>
      </c>
      <c r="J3550" s="41">
        <v>40072</v>
      </c>
    </row>
    <row r="3551" spans="1:10" x14ac:dyDescent="0.2">
      <c r="A3551" s="41">
        <v>40073</v>
      </c>
      <c r="B3551" s="41">
        <v>40016</v>
      </c>
      <c r="C3551" s="41">
        <v>40016</v>
      </c>
      <c r="D3551" s="41">
        <v>40359</v>
      </c>
      <c r="E3551" s="41">
        <v>40328</v>
      </c>
      <c r="F3551" s="41" t="s">
        <v>366</v>
      </c>
      <c r="G3551" s="41" t="s">
        <v>366</v>
      </c>
      <c r="H3551" s="41" t="s">
        <v>366</v>
      </c>
      <c r="I3551" s="41" t="s">
        <v>366</v>
      </c>
      <c r="J3551" s="41">
        <v>40073</v>
      </c>
    </row>
    <row r="3552" spans="1:10" x14ac:dyDescent="0.2">
      <c r="A3552" s="41">
        <v>40074</v>
      </c>
      <c r="B3552" s="41">
        <v>40018</v>
      </c>
      <c r="C3552" s="41">
        <v>40018</v>
      </c>
      <c r="D3552" s="41">
        <v>40359</v>
      </c>
      <c r="E3552" s="41">
        <v>40328</v>
      </c>
      <c r="F3552" s="41" t="s">
        <v>366</v>
      </c>
      <c r="G3552" s="41" t="s">
        <v>366</v>
      </c>
      <c r="H3552" s="41" t="s">
        <v>366</v>
      </c>
      <c r="I3552" s="41" t="s">
        <v>366</v>
      </c>
      <c r="J3552" s="41">
        <v>40074</v>
      </c>
    </row>
    <row r="3553" spans="1:10" x14ac:dyDescent="0.2">
      <c r="A3553" s="41">
        <v>40075</v>
      </c>
      <c r="B3553" s="41">
        <v>40019</v>
      </c>
      <c r="C3553" s="41">
        <v>40019</v>
      </c>
      <c r="D3553" s="41">
        <v>40359</v>
      </c>
      <c r="E3553" s="41">
        <v>40328</v>
      </c>
      <c r="F3553" s="41" t="s">
        <v>366</v>
      </c>
      <c r="G3553" s="41" t="s">
        <v>366</v>
      </c>
      <c r="H3553" s="41" t="s">
        <v>366</v>
      </c>
      <c r="I3553" s="41" t="s">
        <v>366</v>
      </c>
      <c r="J3553" s="41">
        <v>40075</v>
      </c>
    </row>
    <row r="3554" spans="1:10" x14ac:dyDescent="0.2">
      <c r="A3554" s="41">
        <v>40076</v>
      </c>
      <c r="B3554" s="41">
        <v>40020</v>
      </c>
      <c r="C3554" s="41">
        <v>40020</v>
      </c>
      <c r="D3554" s="41">
        <v>40359</v>
      </c>
      <c r="E3554" s="41">
        <v>40328</v>
      </c>
      <c r="F3554" s="41" t="s">
        <v>366</v>
      </c>
      <c r="G3554" s="41" t="s">
        <v>366</v>
      </c>
      <c r="H3554" s="41" t="s">
        <v>366</v>
      </c>
      <c r="I3554" s="41" t="s">
        <v>366</v>
      </c>
      <c r="J3554" s="41">
        <v>40076</v>
      </c>
    </row>
    <row r="3555" spans="1:10" x14ac:dyDescent="0.2">
      <c r="A3555" s="41">
        <v>40077</v>
      </c>
      <c r="B3555" s="41">
        <v>40022</v>
      </c>
      <c r="C3555" s="41">
        <v>40022</v>
      </c>
      <c r="D3555" s="41">
        <v>40359</v>
      </c>
      <c r="E3555" s="41">
        <v>40328</v>
      </c>
      <c r="F3555" s="41" t="s">
        <v>366</v>
      </c>
      <c r="G3555" s="41" t="s">
        <v>366</v>
      </c>
      <c r="H3555" s="41" t="s">
        <v>366</v>
      </c>
      <c r="I3555" s="41" t="s">
        <v>366</v>
      </c>
      <c r="J3555" s="41">
        <v>40077</v>
      </c>
    </row>
    <row r="3556" spans="1:10" x14ac:dyDescent="0.2">
      <c r="A3556" s="41">
        <v>40078</v>
      </c>
      <c r="B3556" s="41">
        <v>40023</v>
      </c>
      <c r="C3556" s="41">
        <v>40023</v>
      </c>
      <c r="D3556" s="41">
        <v>40359</v>
      </c>
      <c r="E3556" s="41">
        <v>40328</v>
      </c>
      <c r="F3556" s="41" t="s">
        <v>366</v>
      </c>
      <c r="G3556" s="41" t="s">
        <v>366</v>
      </c>
      <c r="H3556" s="41" t="s">
        <v>366</v>
      </c>
      <c r="I3556" s="41" t="s">
        <v>366</v>
      </c>
      <c r="J3556" s="41">
        <v>40078</v>
      </c>
    </row>
    <row r="3557" spans="1:10" x14ac:dyDescent="0.2">
      <c r="A3557" s="41">
        <v>40079</v>
      </c>
      <c r="B3557" s="41">
        <v>40024</v>
      </c>
      <c r="C3557" s="41">
        <v>40024</v>
      </c>
      <c r="D3557" s="41">
        <v>40359</v>
      </c>
      <c r="E3557" s="41">
        <v>40328</v>
      </c>
      <c r="F3557" s="41" t="s">
        <v>366</v>
      </c>
      <c r="G3557" s="41" t="s">
        <v>366</v>
      </c>
      <c r="H3557" s="41" t="s">
        <v>366</v>
      </c>
      <c r="I3557" s="41" t="s">
        <v>366</v>
      </c>
      <c r="J3557" s="41">
        <v>40079</v>
      </c>
    </row>
    <row r="3558" spans="1:10" x14ac:dyDescent="0.2">
      <c r="A3558" s="41">
        <v>40080</v>
      </c>
      <c r="B3558" s="41">
        <v>40027</v>
      </c>
      <c r="C3558" s="41">
        <v>40027</v>
      </c>
      <c r="D3558" s="41">
        <v>40359</v>
      </c>
      <c r="E3558" s="41">
        <v>40328</v>
      </c>
      <c r="F3558" s="41" t="s">
        <v>366</v>
      </c>
      <c r="G3558" s="41" t="s">
        <v>366</v>
      </c>
      <c r="H3558" s="41" t="s">
        <v>366</v>
      </c>
      <c r="I3558" s="41" t="s">
        <v>366</v>
      </c>
      <c r="J3558" s="41">
        <v>40080</v>
      </c>
    </row>
    <row r="3559" spans="1:10" x14ac:dyDescent="0.2">
      <c r="A3559" s="41">
        <v>40081</v>
      </c>
      <c r="B3559" s="41">
        <v>40028</v>
      </c>
      <c r="C3559" s="41">
        <v>40028</v>
      </c>
      <c r="D3559" s="41">
        <v>40359</v>
      </c>
      <c r="E3559" s="41">
        <v>40328</v>
      </c>
      <c r="F3559" s="41" t="s">
        <v>366</v>
      </c>
      <c r="G3559" s="41" t="s">
        <v>366</v>
      </c>
      <c r="H3559" s="41" t="s">
        <v>366</v>
      </c>
      <c r="I3559" s="41" t="s">
        <v>366</v>
      </c>
      <c r="J3559" s="41">
        <v>40081</v>
      </c>
    </row>
    <row r="3560" spans="1:10" x14ac:dyDescent="0.2">
      <c r="A3560" s="41">
        <v>40082</v>
      </c>
      <c r="B3560" s="41">
        <v>40029</v>
      </c>
      <c r="C3560" s="41">
        <v>40029</v>
      </c>
      <c r="D3560" s="41">
        <v>40359</v>
      </c>
      <c r="E3560" s="41">
        <v>40328</v>
      </c>
      <c r="F3560" s="41" t="s">
        <v>366</v>
      </c>
      <c r="G3560" s="41" t="s">
        <v>366</v>
      </c>
      <c r="H3560" s="41" t="s">
        <v>366</v>
      </c>
      <c r="I3560" s="41" t="s">
        <v>366</v>
      </c>
      <c r="J3560" s="41">
        <v>40082</v>
      </c>
    </row>
    <row r="3561" spans="1:10" x14ac:dyDescent="0.2">
      <c r="A3561" s="41">
        <v>40083</v>
      </c>
      <c r="B3561" s="41">
        <v>40031</v>
      </c>
      <c r="C3561" s="41">
        <v>40031</v>
      </c>
      <c r="D3561" s="41">
        <v>40359</v>
      </c>
      <c r="E3561" s="41">
        <v>40328</v>
      </c>
      <c r="F3561" s="41" t="s">
        <v>366</v>
      </c>
      <c r="G3561" s="41" t="s">
        <v>366</v>
      </c>
      <c r="H3561" s="41" t="s">
        <v>366</v>
      </c>
      <c r="I3561" s="41" t="s">
        <v>366</v>
      </c>
      <c r="J3561" s="41">
        <v>40083</v>
      </c>
    </row>
    <row r="3562" spans="1:10" x14ac:dyDescent="0.2">
      <c r="A3562" s="41">
        <v>40084</v>
      </c>
      <c r="B3562" s="41">
        <v>40032</v>
      </c>
      <c r="C3562" s="41">
        <v>40032</v>
      </c>
      <c r="D3562" s="41">
        <v>40359</v>
      </c>
      <c r="E3562" s="41">
        <v>40328</v>
      </c>
      <c r="F3562" s="41" t="s">
        <v>366</v>
      </c>
      <c r="G3562" s="41" t="s">
        <v>366</v>
      </c>
      <c r="H3562" s="41" t="s">
        <v>366</v>
      </c>
      <c r="I3562" s="41" t="s">
        <v>366</v>
      </c>
      <c r="J3562" s="41">
        <v>40084</v>
      </c>
    </row>
    <row r="3563" spans="1:10" x14ac:dyDescent="0.2">
      <c r="A3563" s="41">
        <v>40085</v>
      </c>
      <c r="B3563" s="41">
        <v>40033</v>
      </c>
      <c r="C3563" s="41">
        <v>40033</v>
      </c>
      <c r="D3563" s="41">
        <v>40359</v>
      </c>
      <c r="E3563" s="41">
        <v>40328</v>
      </c>
      <c r="F3563" s="41" t="s">
        <v>366</v>
      </c>
      <c r="G3563" s="41" t="s">
        <v>366</v>
      </c>
      <c r="H3563" s="41" t="s">
        <v>366</v>
      </c>
      <c r="I3563" s="41" t="s">
        <v>366</v>
      </c>
      <c r="J3563" s="41">
        <v>40085</v>
      </c>
    </row>
    <row r="3564" spans="1:10" x14ac:dyDescent="0.2">
      <c r="A3564" s="41">
        <v>40086</v>
      </c>
      <c r="B3564" s="41">
        <v>40035</v>
      </c>
      <c r="C3564" s="41">
        <v>40035</v>
      </c>
      <c r="D3564" s="41">
        <v>40359</v>
      </c>
      <c r="E3564" s="41">
        <v>40328</v>
      </c>
      <c r="F3564" s="41" t="s">
        <v>366</v>
      </c>
      <c r="G3564" s="41" t="s">
        <v>366</v>
      </c>
      <c r="H3564" s="41" t="s">
        <v>366</v>
      </c>
      <c r="I3564" s="41" t="s">
        <v>366</v>
      </c>
      <c r="J3564" s="41">
        <v>40086</v>
      </c>
    </row>
    <row r="3565" spans="1:10" x14ac:dyDescent="0.2">
      <c r="A3565" s="41">
        <v>40087</v>
      </c>
      <c r="B3565" s="41">
        <v>40036</v>
      </c>
      <c r="C3565" s="41">
        <v>40036</v>
      </c>
      <c r="D3565" s="41">
        <v>40359</v>
      </c>
      <c r="E3565" s="41">
        <v>40328</v>
      </c>
      <c r="F3565" s="41" t="s">
        <v>366</v>
      </c>
      <c r="G3565" s="41" t="s">
        <v>366</v>
      </c>
      <c r="H3565" s="41" t="s">
        <v>366</v>
      </c>
      <c r="I3565" s="41" t="s">
        <v>366</v>
      </c>
      <c r="J3565" s="41">
        <v>40087</v>
      </c>
    </row>
    <row r="3566" spans="1:10" x14ac:dyDescent="0.2">
      <c r="A3566" s="41">
        <v>40088</v>
      </c>
      <c r="B3566" s="41">
        <v>40037</v>
      </c>
      <c r="C3566" s="41">
        <v>40037</v>
      </c>
      <c r="D3566" s="41">
        <v>40359</v>
      </c>
      <c r="E3566" s="41">
        <v>40328</v>
      </c>
      <c r="F3566" s="41" t="s">
        <v>366</v>
      </c>
      <c r="G3566" s="41" t="s">
        <v>366</v>
      </c>
      <c r="H3566" s="41" t="s">
        <v>366</v>
      </c>
      <c r="I3566" s="41" t="s">
        <v>366</v>
      </c>
      <c r="J3566" s="41">
        <v>40088</v>
      </c>
    </row>
    <row r="3567" spans="1:10" x14ac:dyDescent="0.2">
      <c r="A3567" s="41">
        <v>40089</v>
      </c>
      <c r="B3567" s="41">
        <v>40039</v>
      </c>
      <c r="C3567" s="41">
        <v>40039</v>
      </c>
      <c r="D3567" s="41">
        <v>40359</v>
      </c>
      <c r="E3567" s="41">
        <v>40328</v>
      </c>
      <c r="F3567" s="41" t="s">
        <v>366</v>
      </c>
      <c r="G3567" s="41" t="s">
        <v>366</v>
      </c>
      <c r="H3567" s="41" t="s">
        <v>366</v>
      </c>
      <c r="I3567" s="41" t="s">
        <v>366</v>
      </c>
      <c r="J3567" s="41">
        <v>40089</v>
      </c>
    </row>
    <row r="3568" spans="1:10" x14ac:dyDescent="0.2">
      <c r="A3568" s="41">
        <v>40090</v>
      </c>
      <c r="B3568" s="41">
        <v>40040</v>
      </c>
      <c r="C3568" s="41">
        <v>40040</v>
      </c>
      <c r="D3568" s="41">
        <v>40359</v>
      </c>
      <c r="E3568" s="41">
        <v>40328</v>
      </c>
      <c r="F3568" s="41" t="s">
        <v>366</v>
      </c>
      <c r="G3568" s="41" t="s">
        <v>366</v>
      </c>
      <c r="H3568" s="41" t="s">
        <v>366</v>
      </c>
      <c r="I3568" s="41" t="s">
        <v>366</v>
      </c>
      <c r="J3568" s="41">
        <v>40090</v>
      </c>
    </row>
    <row r="3569" spans="1:10" x14ac:dyDescent="0.2">
      <c r="A3569" s="41">
        <v>40091</v>
      </c>
      <c r="B3569" s="41">
        <v>40041</v>
      </c>
      <c r="C3569" s="41">
        <v>40041</v>
      </c>
      <c r="D3569" s="41">
        <v>40359</v>
      </c>
      <c r="E3569" s="41">
        <v>40328</v>
      </c>
      <c r="F3569" s="41" t="s">
        <v>366</v>
      </c>
      <c r="G3569" s="41" t="s">
        <v>366</v>
      </c>
      <c r="H3569" s="41" t="s">
        <v>366</v>
      </c>
      <c r="I3569" s="41" t="s">
        <v>366</v>
      </c>
      <c r="J3569" s="41">
        <v>40091</v>
      </c>
    </row>
    <row r="3570" spans="1:10" x14ac:dyDescent="0.2">
      <c r="A3570" s="41">
        <v>40092</v>
      </c>
      <c r="B3570" s="41">
        <v>40043</v>
      </c>
      <c r="C3570" s="41">
        <v>40043</v>
      </c>
      <c r="D3570" s="41">
        <v>40359</v>
      </c>
      <c r="E3570" s="41">
        <v>40328</v>
      </c>
      <c r="F3570" s="41" t="s">
        <v>366</v>
      </c>
      <c r="G3570" s="41" t="s">
        <v>366</v>
      </c>
      <c r="H3570" s="41" t="s">
        <v>366</v>
      </c>
      <c r="I3570" s="41" t="s">
        <v>366</v>
      </c>
      <c r="J3570" s="41">
        <v>40092</v>
      </c>
    </row>
    <row r="3571" spans="1:10" x14ac:dyDescent="0.2">
      <c r="A3571" s="41">
        <v>40093</v>
      </c>
      <c r="B3571" s="41">
        <v>40044</v>
      </c>
      <c r="C3571" s="41">
        <v>40044</v>
      </c>
      <c r="D3571" s="41">
        <v>40359</v>
      </c>
      <c r="E3571" s="41">
        <v>40328</v>
      </c>
      <c r="F3571" s="41" t="s">
        <v>366</v>
      </c>
      <c r="G3571" s="41" t="s">
        <v>366</v>
      </c>
      <c r="H3571" s="41" t="s">
        <v>366</v>
      </c>
      <c r="I3571" s="41" t="s">
        <v>366</v>
      </c>
      <c r="J3571" s="41">
        <v>40093</v>
      </c>
    </row>
    <row r="3572" spans="1:10" x14ac:dyDescent="0.2">
      <c r="A3572" s="41">
        <v>40094</v>
      </c>
      <c r="B3572" s="41">
        <v>40045</v>
      </c>
      <c r="C3572" s="41">
        <v>40045</v>
      </c>
      <c r="D3572" s="41">
        <v>40359</v>
      </c>
      <c r="E3572" s="41">
        <v>40328</v>
      </c>
      <c r="F3572" s="41" t="s">
        <v>366</v>
      </c>
      <c r="G3572" s="41" t="s">
        <v>366</v>
      </c>
      <c r="H3572" s="41" t="s">
        <v>366</v>
      </c>
      <c r="I3572" s="41" t="s">
        <v>366</v>
      </c>
      <c r="J3572" s="41">
        <v>40094</v>
      </c>
    </row>
    <row r="3573" spans="1:10" x14ac:dyDescent="0.2">
      <c r="A3573" s="41">
        <v>40095</v>
      </c>
      <c r="B3573" s="41">
        <v>40047</v>
      </c>
      <c r="C3573" s="41">
        <v>40047</v>
      </c>
      <c r="D3573" s="41">
        <v>40359</v>
      </c>
      <c r="E3573" s="41">
        <v>40328</v>
      </c>
      <c r="F3573" s="41" t="s">
        <v>366</v>
      </c>
      <c r="G3573" s="41" t="s">
        <v>366</v>
      </c>
      <c r="H3573" s="41" t="s">
        <v>366</v>
      </c>
      <c r="I3573" s="41" t="s">
        <v>366</v>
      </c>
      <c r="J3573" s="41">
        <v>40095</v>
      </c>
    </row>
    <row r="3574" spans="1:10" x14ac:dyDescent="0.2">
      <c r="A3574" s="41">
        <v>40096</v>
      </c>
      <c r="B3574" s="41">
        <v>40048</v>
      </c>
      <c r="C3574" s="41">
        <v>40048</v>
      </c>
      <c r="D3574" s="41">
        <v>40359</v>
      </c>
      <c r="E3574" s="41">
        <v>40328</v>
      </c>
      <c r="F3574" s="41" t="s">
        <v>366</v>
      </c>
      <c r="G3574" s="41" t="s">
        <v>366</v>
      </c>
      <c r="H3574" s="41" t="s">
        <v>366</v>
      </c>
      <c r="I3574" s="41" t="s">
        <v>366</v>
      </c>
      <c r="J3574" s="41">
        <v>40096</v>
      </c>
    </row>
    <row r="3575" spans="1:10" x14ac:dyDescent="0.2">
      <c r="A3575" s="41">
        <v>40097</v>
      </c>
      <c r="B3575" s="41">
        <v>40049</v>
      </c>
      <c r="C3575" s="41">
        <v>40049</v>
      </c>
      <c r="D3575" s="41">
        <v>40359</v>
      </c>
      <c r="E3575" s="41">
        <v>40328</v>
      </c>
      <c r="F3575" s="41" t="s">
        <v>366</v>
      </c>
      <c r="G3575" s="41" t="s">
        <v>366</v>
      </c>
      <c r="H3575" s="41" t="s">
        <v>366</v>
      </c>
      <c r="I3575" s="41" t="s">
        <v>366</v>
      </c>
      <c r="J3575" s="41">
        <v>40097</v>
      </c>
    </row>
    <row r="3576" spans="1:10" x14ac:dyDescent="0.2">
      <c r="A3576" s="41">
        <v>40098</v>
      </c>
      <c r="B3576" s="41">
        <v>40051</v>
      </c>
      <c r="C3576" s="41">
        <v>40051</v>
      </c>
      <c r="D3576" s="41">
        <v>40359</v>
      </c>
      <c r="E3576" s="41">
        <v>40328</v>
      </c>
      <c r="F3576" s="41" t="s">
        <v>366</v>
      </c>
      <c r="G3576" s="41" t="s">
        <v>366</v>
      </c>
      <c r="H3576" s="41" t="s">
        <v>366</v>
      </c>
      <c r="I3576" s="41" t="s">
        <v>366</v>
      </c>
      <c r="J3576" s="41">
        <v>40098</v>
      </c>
    </row>
    <row r="3577" spans="1:10" x14ac:dyDescent="0.2">
      <c r="A3577" s="41">
        <v>40099</v>
      </c>
      <c r="B3577" s="41">
        <v>40052</v>
      </c>
      <c r="C3577" s="41">
        <v>40052</v>
      </c>
      <c r="D3577" s="41">
        <v>40359</v>
      </c>
      <c r="E3577" s="41">
        <v>40328</v>
      </c>
      <c r="F3577" s="41" t="s">
        <v>366</v>
      </c>
      <c r="G3577" s="41" t="s">
        <v>366</v>
      </c>
      <c r="H3577" s="41" t="s">
        <v>366</v>
      </c>
      <c r="I3577" s="41" t="s">
        <v>366</v>
      </c>
      <c r="J3577" s="41">
        <v>40099</v>
      </c>
    </row>
    <row r="3578" spans="1:10" x14ac:dyDescent="0.2">
      <c r="A3578" s="41">
        <v>40100</v>
      </c>
      <c r="B3578" s="41">
        <v>40053</v>
      </c>
      <c r="C3578" s="41">
        <v>40053</v>
      </c>
      <c r="D3578" s="41">
        <v>40359</v>
      </c>
      <c r="E3578" s="41">
        <v>40328</v>
      </c>
      <c r="F3578" s="41" t="s">
        <v>366</v>
      </c>
      <c r="G3578" s="41" t="s">
        <v>366</v>
      </c>
      <c r="H3578" s="41" t="s">
        <v>366</v>
      </c>
      <c r="I3578" s="41" t="s">
        <v>366</v>
      </c>
      <c r="J3578" s="41">
        <v>40100</v>
      </c>
    </row>
    <row r="3579" spans="1:10" x14ac:dyDescent="0.2">
      <c r="A3579" s="41">
        <v>40101</v>
      </c>
      <c r="B3579" s="41">
        <v>40055</v>
      </c>
      <c r="C3579" s="41">
        <v>40055</v>
      </c>
      <c r="D3579" s="41">
        <v>40359</v>
      </c>
      <c r="E3579" s="41">
        <v>40328</v>
      </c>
      <c r="F3579" s="41" t="s">
        <v>366</v>
      </c>
      <c r="G3579" s="41" t="s">
        <v>366</v>
      </c>
      <c r="H3579" s="41" t="s">
        <v>366</v>
      </c>
      <c r="I3579" s="41" t="s">
        <v>366</v>
      </c>
      <c r="J3579" s="41">
        <v>40101</v>
      </c>
    </row>
    <row r="3580" spans="1:10" x14ac:dyDescent="0.2">
      <c r="A3580" s="41">
        <v>40102</v>
      </c>
      <c r="B3580" s="41">
        <v>40057</v>
      </c>
      <c r="C3580" s="41">
        <v>40057</v>
      </c>
      <c r="D3580" s="41">
        <v>40359</v>
      </c>
      <c r="E3580" s="41">
        <v>40328</v>
      </c>
      <c r="F3580" s="41" t="s">
        <v>366</v>
      </c>
      <c r="G3580" s="41" t="s">
        <v>366</v>
      </c>
      <c r="H3580" s="41" t="s">
        <v>366</v>
      </c>
      <c r="I3580" s="41" t="s">
        <v>366</v>
      </c>
      <c r="J3580" s="41">
        <v>40102</v>
      </c>
    </row>
    <row r="3581" spans="1:10" x14ac:dyDescent="0.2">
      <c r="A3581" s="41">
        <v>40103</v>
      </c>
      <c r="B3581" s="41">
        <v>40058</v>
      </c>
      <c r="C3581" s="41">
        <v>40058</v>
      </c>
      <c r="D3581" s="41">
        <v>40359</v>
      </c>
      <c r="E3581" s="41">
        <v>40328</v>
      </c>
      <c r="F3581" s="41" t="s">
        <v>366</v>
      </c>
      <c r="G3581" s="41" t="s">
        <v>366</v>
      </c>
      <c r="H3581" s="41" t="s">
        <v>366</v>
      </c>
      <c r="I3581" s="41" t="s">
        <v>366</v>
      </c>
      <c r="J3581" s="41">
        <v>40103</v>
      </c>
    </row>
    <row r="3582" spans="1:10" x14ac:dyDescent="0.2">
      <c r="A3582" s="41">
        <v>40104</v>
      </c>
      <c r="B3582" s="41">
        <v>40060</v>
      </c>
      <c r="C3582" s="41">
        <v>40060</v>
      </c>
      <c r="D3582" s="41">
        <v>40359</v>
      </c>
      <c r="E3582" s="41">
        <v>40328</v>
      </c>
      <c r="F3582" s="41" t="s">
        <v>366</v>
      </c>
      <c r="G3582" s="41" t="s">
        <v>366</v>
      </c>
      <c r="H3582" s="41" t="s">
        <v>366</v>
      </c>
      <c r="I3582" s="41" t="s">
        <v>366</v>
      </c>
      <c r="J3582" s="41">
        <v>40104</v>
      </c>
    </row>
    <row r="3583" spans="1:10" x14ac:dyDescent="0.2">
      <c r="A3583" s="41">
        <v>40105</v>
      </c>
      <c r="B3583" s="41">
        <v>40061</v>
      </c>
      <c r="C3583" s="41">
        <v>40061</v>
      </c>
      <c r="D3583" s="41">
        <v>40359</v>
      </c>
      <c r="E3583" s="41">
        <v>40328</v>
      </c>
      <c r="F3583" s="41" t="s">
        <v>366</v>
      </c>
      <c r="G3583" s="41" t="s">
        <v>366</v>
      </c>
      <c r="H3583" s="41" t="s">
        <v>366</v>
      </c>
      <c r="I3583" s="41" t="s">
        <v>366</v>
      </c>
      <c r="J3583" s="41">
        <v>40105</v>
      </c>
    </row>
    <row r="3584" spans="1:10" x14ac:dyDescent="0.2">
      <c r="A3584" s="41">
        <v>40106</v>
      </c>
      <c r="B3584" s="41">
        <v>40062</v>
      </c>
      <c r="C3584" s="41">
        <v>40062</v>
      </c>
      <c r="D3584" s="41">
        <v>40359</v>
      </c>
      <c r="E3584" s="41">
        <v>40328</v>
      </c>
      <c r="F3584" s="41" t="s">
        <v>366</v>
      </c>
      <c r="G3584" s="41" t="s">
        <v>366</v>
      </c>
      <c r="H3584" s="41" t="s">
        <v>366</v>
      </c>
      <c r="I3584" s="41" t="s">
        <v>366</v>
      </c>
      <c r="J3584" s="41">
        <v>40106</v>
      </c>
    </row>
    <row r="3585" spans="1:10" x14ac:dyDescent="0.2">
      <c r="A3585" s="41">
        <v>40107</v>
      </c>
      <c r="B3585" s="41">
        <v>40064</v>
      </c>
      <c r="C3585" s="41">
        <v>40064</v>
      </c>
      <c r="D3585" s="41">
        <v>40359</v>
      </c>
      <c r="E3585" s="41">
        <v>40328</v>
      </c>
      <c r="F3585" s="41" t="s">
        <v>366</v>
      </c>
      <c r="G3585" s="41" t="s">
        <v>366</v>
      </c>
      <c r="H3585" s="41" t="s">
        <v>366</v>
      </c>
      <c r="I3585" s="41" t="s">
        <v>366</v>
      </c>
      <c r="J3585" s="41">
        <v>40107</v>
      </c>
    </row>
    <row r="3586" spans="1:10" x14ac:dyDescent="0.2">
      <c r="A3586" s="41">
        <v>40108</v>
      </c>
      <c r="B3586" s="41">
        <v>40065</v>
      </c>
      <c r="C3586" s="41">
        <v>40065</v>
      </c>
      <c r="D3586" s="41">
        <v>40359</v>
      </c>
      <c r="E3586" s="41">
        <v>40328</v>
      </c>
      <c r="F3586" s="41" t="s">
        <v>366</v>
      </c>
      <c r="G3586" s="41" t="s">
        <v>366</v>
      </c>
      <c r="H3586" s="41" t="s">
        <v>366</v>
      </c>
      <c r="I3586" s="41" t="s">
        <v>366</v>
      </c>
      <c r="J3586" s="41">
        <v>40108</v>
      </c>
    </row>
    <row r="3587" spans="1:10" x14ac:dyDescent="0.2">
      <c r="A3587" s="41">
        <v>40109</v>
      </c>
      <c r="B3587" s="41">
        <v>40066</v>
      </c>
      <c r="C3587" s="41">
        <v>40066</v>
      </c>
      <c r="D3587" s="41">
        <v>40359</v>
      </c>
      <c r="E3587" s="41">
        <v>40328</v>
      </c>
      <c r="F3587" s="41" t="s">
        <v>366</v>
      </c>
      <c r="G3587" s="41" t="s">
        <v>366</v>
      </c>
      <c r="H3587" s="41" t="s">
        <v>366</v>
      </c>
      <c r="I3587" s="41" t="s">
        <v>366</v>
      </c>
      <c r="J3587" s="41">
        <v>40109</v>
      </c>
    </row>
    <row r="3588" spans="1:10" x14ac:dyDescent="0.2">
      <c r="A3588" s="41">
        <v>40110</v>
      </c>
      <c r="B3588" s="41">
        <v>40068</v>
      </c>
      <c r="C3588" s="41">
        <v>40068</v>
      </c>
      <c r="D3588" s="41">
        <v>40359</v>
      </c>
      <c r="E3588" s="41">
        <v>40328</v>
      </c>
      <c r="F3588" s="41" t="s">
        <v>366</v>
      </c>
      <c r="G3588" s="41" t="s">
        <v>366</v>
      </c>
      <c r="H3588" s="41" t="s">
        <v>366</v>
      </c>
      <c r="I3588" s="41" t="s">
        <v>366</v>
      </c>
      <c r="J3588" s="41">
        <v>40110</v>
      </c>
    </row>
    <row r="3589" spans="1:10" x14ac:dyDescent="0.2">
      <c r="A3589" s="41">
        <v>40111</v>
      </c>
      <c r="B3589" s="41">
        <v>40069</v>
      </c>
      <c r="C3589" s="41">
        <v>40069</v>
      </c>
      <c r="D3589" s="41">
        <v>40359</v>
      </c>
      <c r="E3589" s="41">
        <v>40328</v>
      </c>
      <c r="F3589" s="41" t="s">
        <v>366</v>
      </c>
      <c r="G3589" s="41" t="s">
        <v>366</v>
      </c>
      <c r="H3589" s="41" t="s">
        <v>366</v>
      </c>
      <c r="I3589" s="41" t="s">
        <v>366</v>
      </c>
      <c r="J3589" s="41">
        <v>40111</v>
      </c>
    </row>
    <row r="3590" spans="1:10" x14ac:dyDescent="0.2">
      <c r="A3590" s="41">
        <v>40112</v>
      </c>
      <c r="B3590" s="41">
        <v>40070</v>
      </c>
      <c r="C3590" s="41">
        <v>40070</v>
      </c>
      <c r="D3590" s="41">
        <v>40359</v>
      </c>
      <c r="E3590" s="41">
        <v>40328</v>
      </c>
      <c r="F3590" s="41" t="s">
        <v>366</v>
      </c>
      <c r="G3590" s="41" t="s">
        <v>366</v>
      </c>
      <c r="H3590" s="41" t="s">
        <v>366</v>
      </c>
      <c r="I3590" s="41" t="s">
        <v>366</v>
      </c>
      <c r="J3590" s="41">
        <v>40112</v>
      </c>
    </row>
    <row r="3591" spans="1:10" x14ac:dyDescent="0.2">
      <c r="A3591" s="41">
        <v>40113</v>
      </c>
      <c r="B3591" s="41">
        <v>40072</v>
      </c>
      <c r="C3591" s="41">
        <v>40072</v>
      </c>
      <c r="D3591" s="41">
        <v>40359</v>
      </c>
      <c r="E3591" s="41">
        <v>40328</v>
      </c>
      <c r="F3591" s="41" t="s">
        <v>366</v>
      </c>
      <c r="G3591" s="41" t="s">
        <v>366</v>
      </c>
      <c r="H3591" s="41" t="s">
        <v>366</v>
      </c>
      <c r="I3591" s="41" t="s">
        <v>366</v>
      </c>
      <c r="J3591" s="41">
        <v>40113</v>
      </c>
    </row>
    <row r="3592" spans="1:10" x14ac:dyDescent="0.2">
      <c r="A3592" s="41">
        <v>40114</v>
      </c>
      <c r="B3592" s="41">
        <v>40073</v>
      </c>
      <c r="C3592" s="41">
        <v>40073</v>
      </c>
      <c r="D3592" s="41">
        <v>40359</v>
      </c>
      <c r="E3592" s="41">
        <v>40328</v>
      </c>
      <c r="F3592" s="41" t="s">
        <v>366</v>
      </c>
      <c r="G3592" s="41" t="s">
        <v>366</v>
      </c>
      <c r="H3592" s="41" t="s">
        <v>366</v>
      </c>
      <c r="I3592" s="41" t="s">
        <v>366</v>
      </c>
      <c r="J3592" s="41">
        <v>40114</v>
      </c>
    </row>
    <row r="3593" spans="1:10" x14ac:dyDescent="0.2">
      <c r="A3593" s="41">
        <v>40115</v>
      </c>
      <c r="B3593" s="41">
        <v>40074</v>
      </c>
      <c r="C3593" s="41">
        <v>40074</v>
      </c>
      <c r="D3593" s="41">
        <v>40359</v>
      </c>
      <c r="E3593" s="41">
        <v>40328</v>
      </c>
      <c r="F3593" s="41" t="s">
        <v>366</v>
      </c>
      <c r="G3593" s="41" t="s">
        <v>366</v>
      </c>
      <c r="H3593" s="41" t="s">
        <v>366</v>
      </c>
      <c r="I3593" s="41" t="s">
        <v>366</v>
      </c>
      <c r="J3593" s="41">
        <v>40115</v>
      </c>
    </row>
    <row r="3594" spans="1:10" x14ac:dyDescent="0.2">
      <c r="A3594" s="41">
        <v>40116</v>
      </c>
      <c r="B3594" s="41">
        <v>40076</v>
      </c>
      <c r="C3594" s="41">
        <v>40076</v>
      </c>
      <c r="D3594" s="41">
        <v>40359</v>
      </c>
      <c r="E3594" s="41">
        <v>40328</v>
      </c>
      <c r="F3594" s="41" t="s">
        <v>366</v>
      </c>
      <c r="G3594" s="41" t="s">
        <v>366</v>
      </c>
      <c r="H3594" s="41" t="s">
        <v>366</v>
      </c>
      <c r="I3594" s="41" t="s">
        <v>366</v>
      </c>
      <c r="J3594" s="41">
        <v>40116</v>
      </c>
    </row>
    <row r="3595" spans="1:10" x14ac:dyDescent="0.2">
      <c r="A3595" s="41">
        <v>40117</v>
      </c>
      <c r="B3595" s="41" t="s">
        <v>366</v>
      </c>
      <c r="C3595" s="41">
        <v>40076</v>
      </c>
      <c r="D3595" s="41">
        <v>40359</v>
      </c>
      <c r="E3595" s="41">
        <v>40328</v>
      </c>
      <c r="F3595" s="41" t="s">
        <v>366</v>
      </c>
      <c r="G3595" s="41" t="s">
        <v>366</v>
      </c>
      <c r="H3595" s="41" t="s">
        <v>366</v>
      </c>
      <c r="I3595" s="41" t="s">
        <v>366</v>
      </c>
      <c r="J3595" s="41">
        <v>40116</v>
      </c>
    </row>
    <row r="3596" spans="1:10" x14ac:dyDescent="0.2">
      <c r="A3596" s="41">
        <v>40118</v>
      </c>
      <c r="B3596" s="41">
        <v>40077</v>
      </c>
      <c r="C3596" s="41">
        <v>40077</v>
      </c>
      <c r="D3596" s="41">
        <v>40359</v>
      </c>
      <c r="E3596" s="41">
        <v>40328</v>
      </c>
      <c r="F3596" s="41" t="s">
        <v>366</v>
      </c>
      <c r="G3596" s="41" t="s">
        <v>366</v>
      </c>
      <c r="H3596" s="41" t="s">
        <v>366</v>
      </c>
      <c r="I3596" s="41" t="s">
        <v>366</v>
      </c>
      <c r="J3596" s="41">
        <v>40118</v>
      </c>
    </row>
    <row r="3597" spans="1:10" x14ac:dyDescent="0.2">
      <c r="A3597" s="41">
        <v>40119</v>
      </c>
      <c r="B3597" s="41">
        <v>40078</v>
      </c>
      <c r="C3597" s="41">
        <v>40078</v>
      </c>
      <c r="D3597" s="41">
        <v>40359</v>
      </c>
      <c r="E3597" s="41">
        <v>40328</v>
      </c>
      <c r="F3597" s="41" t="s">
        <v>366</v>
      </c>
      <c r="G3597" s="41" t="s">
        <v>366</v>
      </c>
      <c r="H3597" s="41" t="s">
        <v>366</v>
      </c>
      <c r="I3597" s="41" t="s">
        <v>366</v>
      </c>
      <c r="J3597" s="41">
        <v>40119</v>
      </c>
    </row>
    <row r="3598" spans="1:10" x14ac:dyDescent="0.2">
      <c r="A3598" s="41">
        <v>40120</v>
      </c>
      <c r="B3598" s="41">
        <v>40080</v>
      </c>
      <c r="C3598" s="41">
        <v>40080</v>
      </c>
      <c r="D3598" s="41">
        <v>40359</v>
      </c>
      <c r="E3598" s="41">
        <v>40328</v>
      </c>
      <c r="F3598" s="41" t="s">
        <v>366</v>
      </c>
      <c r="G3598" s="41" t="s">
        <v>366</v>
      </c>
      <c r="H3598" s="41" t="s">
        <v>366</v>
      </c>
      <c r="I3598" s="41" t="s">
        <v>366</v>
      </c>
      <c r="J3598" s="41">
        <v>40120</v>
      </c>
    </row>
    <row r="3599" spans="1:10" x14ac:dyDescent="0.2">
      <c r="A3599" s="41">
        <v>40121</v>
      </c>
      <c r="B3599" s="41">
        <v>40081</v>
      </c>
      <c r="C3599" s="41">
        <v>40081</v>
      </c>
      <c r="D3599" s="41">
        <v>40359</v>
      </c>
      <c r="E3599" s="41">
        <v>40328</v>
      </c>
      <c r="F3599" s="41" t="s">
        <v>366</v>
      </c>
      <c r="G3599" s="41" t="s">
        <v>366</v>
      </c>
      <c r="H3599" s="41" t="s">
        <v>366</v>
      </c>
      <c r="I3599" s="41" t="s">
        <v>366</v>
      </c>
      <c r="J3599" s="41">
        <v>40121</v>
      </c>
    </row>
    <row r="3600" spans="1:10" x14ac:dyDescent="0.2">
      <c r="A3600" s="41">
        <v>40122</v>
      </c>
      <c r="B3600" s="41">
        <v>40082</v>
      </c>
      <c r="C3600" s="41">
        <v>40082</v>
      </c>
      <c r="D3600" s="41">
        <v>40359</v>
      </c>
      <c r="E3600" s="41">
        <v>40328</v>
      </c>
      <c r="F3600" s="41" t="s">
        <v>366</v>
      </c>
      <c r="G3600" s="41" t="s">
        <v>366</v>
      </c>
      <c r="H3600" s="41" t="s">
        <v>366</v>
      </c>
      <c r="I3600" s="41" t="s">
        <v>366</v>
      </c>
      <c r="J3600" s="41">
        <v>40122</v>
      </c>
    </row>
    <row r="3601" spans="1:10" x14ac:dyDescent="0.2">
      <c r="A3601" s="41">
        <v>40123</v>
      </c>
      <c r="B3601" s="41">
        <v>40084</v>
      </c>
      <c r="C3601" s="41">
        <v>40084</v>
      </c>
      <c r="D3601" s="41">
        <v>40359</v>
      </c>
      <c r="E3601" s="41">
        <v>40328</v>
      </c>
      <c r="F3601" s="41" t="s">
        <v>366</v>
      </c>
      <c r="G3601" s="41" t="s">
        <v>366</v>
      </c>
      <c r="H3601" s="41" t="s">
        <v>366</v>
      </c>
      <c r="I3601" s="41" t="s">
        <v>366</v>
      </c>
      <c r="J3601" s="41">
        <v>40123</v>
      </c>
    </row>
    <row r="3602" spans="1:10" x14ac:dyDescent="0.2">
      <c r="A3602" s="41">
        <v>40124</v>
      </c>
      <c r="B3602" s="41">
        <v>40085</v>
      </c>
      <c r="C3602" s="41">
        <v>40085</v>
      </c>
      <c r="D3602" s="41">
        <v>40359</v>
      </c>
      <c r="E3602" s="41">
        <v>40328</v>
      </c>
      <c r="F3602" s="41" t="s">
        <v>366</v>
      </c>
      <c r="G3602" s="41" t="s">
        <v>366</v>
      </c>
      <c r="H3602" s="41" t="s">
        <v>366</v>
      </c>
      <c r="I3602" s="41" t="s">
        <v>366</v>
      </c>
      <c r="J3602" s="41">
        <v>40124</v>
      </c>
    </row>
    <row r="3603" spans="1:10" x14ac:dyDescent="0.2">
      <c r="A3603" s="41">
        <v>40125</v>
      </c>
      <c r="B3603" s="41">
        <v>40086</v>
      </c>
      <c r="C3603" s="41">
        <v>40086</v>
      </c>
      <c r="D3603" s="41">
        <v>40359</v>
      </c>
      <c r="E3603" s="41">
        <v>40328</v>
      </c>
      <c r="F3603" s="41" t="s">
        <v>366</v>
      </c>
      <c r="G3603" s="41" t="s">
        <v>366</v>
      </c>
      <c r="H3603" s="41" t="s">
        <v>366</v>
      </c>
      <c r="I3603" s="41" t="s">
        <v>366</v>
      </c>
      <c r="J3603" s="41">
        <v>40125</v>
      </c>
    </row>
    <row r="3604" spans="1:10" x14ac:dyDescent="0.2">
      <c r="A3604" s="41">
        <v>40126</v>
      </c>
      <c r="B3604" s="41">
        <v>40088</v>
      </c>
      <c r="C3604" s="41">
        <v>40088</v>
      </c>
      <c r="D3604" s="41">
        <v>40359</v>
      </c>
      <c r="E3604" s="41">
        <v>40328</v>
      </c>
      <c r="F3604" s="41" t="s">
        <v>366</v>
      </c>
      <c r="G3604" s="41" t="s">
        <v>366</v>
      </c>
      <c r="H3604" s="41" t="s">
        <v>366</v>
      </c>
      <c r="I3604" s="41" t="s">
        <v>366</v>
      </c>
      <c r="J3604" s="41">
        <v>40126</v>
      </c>
    </row>
    <row r="3605" spans="1:10" x14ac:dyDescent="0.2">
      <c r="A3605" s="41">
        <v>40127</v>
      </c>
      <c r="B3605" s="41">
        <v>40089</v>
      </c>
      <c r="C3605" s="41">
        <v>40089</v>
      </c>
      <c r="D3605" s="41">
        <v>40359</v>
      </c>
      <c r="E3605" s="41">
        <v>40328</v>
      </c>
      <c r="F3605" s="41" t="s">
        <v>366</v>
      </c>
      <c r="G3605" s="41" t="s">
        <v>366</v>
      </c>
      <c r="H3605" s="41" t="s">
        <v>366</v>
      </c>
      <c r="I3605" s="41" t="s">
        <v>366</v>
      </c>
      <c r="J3605" s="41">
        <v>40127</v>
      </c>
    </row>
    <row r="3606" spans="1:10" x14ac:dyDescent="0.2">
      <c r="A3606" s="41">
        <v>40128</v>
      </c>
      <c r="B3606" s="41">
        <v>40090</v>
      </c>
      <c r="C3606" s="41">
        <v>40090</v>
      </c>
      <c r="D3606" s="41">
        <v>40359</v>
      </c>
      <c r="E3606" s="41">
        <v>40328</v>
      </c>
      <c r="F3606" s="41" t="s">
        <v>366</v>
      </c>
      <c r="G3606" s="41" t="s">
        <v>366</v>
      </c>
      <c r="H3606" s="41" t="s">
        <v>366</v>
      </c>
      <c r="I3606" s="41" t="s">
        <v>366</v>
      </c>
      <c r="J3606" s="41">
        <v>40128</v>
      </c>
    </row>
    <row r="3607" spans="1:10" x14ac:dyDescent="0.2">
      <c r="A3607" s="41">
        <v>40129</v>
      </c>
      <c r="B3607" s="41">
        <v>40092</v>
      </c>
      <c r="C3607" s="41">
        <v>40092</v>
      </c>
      <c r="D3607" s="41">
        <v>40359</v>
      </c>
      <c r="E3607" s="41">
        <v>40328</v>
      </c>
      <c r="F3607" s="41" t="s">
        <v>366</v>
      </c>
      <c r="G3607" s="41" t="s">
        <v>366</v>
      </c>
      <c r="H3607" s="41" t="s">
        <v>366</v>
      </c>
      <c r="I3607" s="41" t="s">
        <v>366</v>
      </c>
      <c r="J3607" s="41">
        <v>40129</v>
      </c>
    </row>
    <row r="3608" spans="1:10" x14ac:dyDescent="0.2">
      <c r="A3608" s="41">
        <v>40130</v>
      </c>
      <c r="B3608" s="41">
        <v>40093</v>
      </c>
      <c r="C3608" s="41">
        <v>40093</v>
      </c>
      <c r="D3608" s="41">
        <v>40359</v>
      </c>
      <c r="E3608" s="41">
        <v>40328</v>
      </c>
      <c r="F3608" s="41" t="s">
        <v>366</v>
      </c>
      <c r="G3608" s="41" t="s">
        <v>366</v>
      </c>
      <c r="H3608" s="41" t="s">
        <v>366</v>
      </c>
      <c r="I3608" s="41" t="s">
        <v>366</v>
      </c>
      <c r="J3608" s="41">
        <v>40130</v>
      </c>
    </row>
    <row r="3609" spans="1:10" x14ac:dyDescent="0.2">
      <c r="A3609" s="41">
        <v>40131</v>
      </c>
      <c r="B3609" s="41">
        <v>40094</v>
      </c>
      <c r="C3609" s="41">
        <v>40094</v>
      </c>
      <c r="D3609" s="41">
        <v>40359</v>
      </c>
      <c r="E3609" s="41">
        <v>40328</v>
      </c>
      <c r="F3609" s="41" t="s">
        <v>366</v>
      </c>
      <c r="G3609" s="41" t="s">
        <v>366</v>
      </c>
      <c r="H3609" s="41" t="s">
        <v>366</v>
      </c>
      <c r="I3609" s="41" t="s">
        <v>366</v>
      </c>
      <c r="J3609" s="41">
        <v>40131</v>
      </c>
    </row>
    <row r="3610" spans="1:10" x14ac:dyDescent="0.2">
      <c r="A3610" s="41">
        <v>40132</v>
      </c>
      <c r="B3610" s="41">
        <v>40096</v>
      </c>
      <c r="C3610" s="41">
        <v>40096</v>
      </c>
      <c r="D3610" s="41">
        <v>40359</v>
      </c>
      <c r="E3610" s="41">
        <v>40328</v>
      </c>
      <c r="F3610" s="41" t="s">
        <v>366</v>
      </c>
      <c r="G3610" s="41" t="s">
        <v>366</v>
      </c>
      <c r="H3610" s="41" t="s">
        <v>366</v>
      </c>
      <c r="I3610" s="41" t="s">
        <v>366</v>
      </c>
      <c r="J3610" s="41">
        <v>40132</v>
      </c>
    </row>
    <row r="3611" spans="1:10" x14ac:dyDescent="0.2">
      <c r="A3611" s="41">
        <v>40133</v>
      </c>
      <c r="B3611" s="41">
        <v>40097</v>
      </c>
      <c r="C3611" s="41">
        <v>40097</v>
      </c>
      <c r="D3611" s="41">
        <v>40359</v>
      </c>
      <c r="E3611" s="41">
        <v>40328</v>
      </c>
      <c r="F3611" s="41" t="s">
        <v>366</v>
      </c>
      <c r="G3611" s="41" t="s">
        <v>366</v>
      </c>
      <c r="H3611" s="41" t="s">
        <v>366</v>
      </c>
      <c r="I3611" s="41" t="s">
        <v>366</v>
      </c>
      <c r="J3611" s="41">
        <v>40133</v>
      </c>
    </row>
    <row r="3612" spans="1:10" x14ac:dyDescent="0.2">
      <c r="A3612" s="41">
        <v>40134</v>
      </c>
      <c r="B3612" s="41">
        <v>40098</v>
      </c>
      <c r="C3612" s="41">
        <v>40098</v>
      </c>
      <c r="D3612" s="41">
        <v>40359</v>
      </c>
      <c r="E3612" s="41">
        <v>40328</v>
      </c>
      <c r="F3612" s="41" t="s">
        <v>366</v>
      </c>
      <c r="G3612" s="41" t="s">
        <v>366</v>
      </c>
      <c r="H3612" s="41" t="s">
        <v>366</v>
      </c>
      <c r="I3612" s="41" t="s">
        <v>366</v>
      </c>
      <c r="J3612" s="41">
        <v>40134</v>
      </c>
    </row>
    <row r="3613" spans="1:10" x14ac:dyDescent="0.2">
      <c r="A3613" s="41">
        <v>40135</v>
      </c>
      <c r="B3613" s="41">
        <v>40100</v>
      </c>
      <c r="C3613" s="41">
        <v>40100</v>
      </c>
      <c r="D3613" s="41">
        <v>40359</v>
      </c>
      <c r="E3613" s="41">
        <v>40328</v>
      </c>
      <c r="F3613" s="41" t="s">
        <v>366</v>
      </c>
      <c r="G3613" s="41" t="s">
        <v>366</v>
      </c>
      <c r="H3613" s="41" t="s">
        <v>366</v>
      </c>
      <c r="I3613" s="41" t="s">
        <v>366</v>
      </c>
      <c r="J3613" s="41">
        <v>40135</v>
      </c>
    </row>
    <row r="3614" spans="1:10" x14ac:dyDescent="0.2">
      <c r="A3614" s="41">
        <v>40136</v>
      </c>
      <c r="B3614" s="41">
        <v>40101</v>
      </c>
      <c r="C3614" s="41">
        <v>40101</v>
      </c>
      <c r="D3614" s="41">
        <v>40359</v>
      </c>
      <c r="E3614" s="41">
        <v>40328</v>
      </c>
      <c r="F3614" s="41" t="s">
        <v>366</v>
      </c>
      <c r="G3614" s="41" t="s">
        <v>366</v>
      </c>
      <c r="H3614" s="41" t="s">
        <v>366</v>
      </c>
      <c r="I3614" s="41" t="s">
        <v>366</v>
      </c>
      <c r="J3614" s="41">
        <v>40136</v>
      </c>
    </row>
    <row r="3615" spans="1:10" x14ac:dyDescent="0.2">
      <c r="A3615" s="41">
        <v>40137</v>
      </c>
      <c r="B3615" s="41">
        <v>40102</v>
      </c>
      <c r="C3615" s="41">
        <v>40102</v>
      </c>
      <c r="D3615" s="41">
        <v>40359</v>
      </c>
      <c r="E3615" s="41">
        <v>40328</v>
      </c>
      <c r="F3615" s="41" t="s">
        <v>366</v>
      </c>
      <c r="G3615" s="41" t="s">
        <v>366</v>
      </c>
      <c r="H3615" s="41" t="s">
        <v>366</v>
      </c>
      <c r="I3615" s="41" t="s">
        <v>366</v>
      </c>
      <c r="J3615" s="41">
        <v>40137</v>
      </c>
    </row>
    <row r="3616" spans="1:10" x14ac:dyDescent="0.2">
      <c r="A3616" s="41">
        <v>40138</v>
      </c>
      <c r="B3616" s="41">
        <v>40104</v>
      </c>
      <c r="C3616" s="41">
        <v>40104</v>
      </c>
      <c r="D3616" s="41">
        <v>40359</v>
      </c>
      <c r="E3616" s="41">
        <v>40328</v>
      </c>
      <c r="F3616" s="41" t="s">
        <v>366</v>
      </c>
      <c r="G3616" s="41" t="s">
        <v>366</v>
      </c>
      <c r="H3616" s="41" t="s">
        <v>366</v>
      </c>
      <c r="I3616" s="41" t="s">
        <v>366</v>
      </c>
      <c r="J3616" s="41">
        <v>40138</v>
      </c>
    </row>
    <row r="3617" spans="1:10" x14ac:dyDescent="0.2">
      <c r="A3617" s="41">
        <v>40139</v>
      </c>
      <c r="B3617" s="41">
        <v>40105</v>
      </c>
      <c r="C3617" s="41">
        <v>40105</v>
      </c>
      <c r="D3617" s="41">
        <v>40359</v>
      </c>
      <c r="E3617" s="41">
        <v>40328</v>
      </c>
      <c r="F3617" s="41" t="s">
        <v>366</v>
      </c>
      <c r="G3617" s="41" t="s">
        <v>366</v>
      </c>
      <c r="H3617" s="41" t="s">
        <v>366</v>
      </c>
      <c r="I3617" s="41" t="s">
        <v>366</v>
      </c>
      <c r="J3617" s="41">
        <v>40139</v>
      </c>
    </row>
    <row r="3618" spans="1:10" x14ac:dyDescent="0.2">
      <c r="A3618" s="41">
        <v>40140</v>
      </c>
      <c r="B3618" s="41">
        <v>40106</v>
      </c>
      <c r="C3618" s="41">
        <v>40106</v>
      </c>
      <c r="D3618" s="41">
        <v>40359</v>
      </c>
      <c r="E3618" s="41">
        <v>40328</v>
      </c>
      <c r="F3618" s="41" t="s">
        <v>366</v>
      </c>
      <c r="G3618" s="41" t="s">
        <v>366</v>
      </c>
      <c r="H3618" s="41" t="s">
        <v>366</v>
      </c>
      <c r="I3618" s="41" t="s">
        <v>366</v>
      </c>
      <c r="J3618" s="41">
        <v>40140</v>
      </c>
    </row>
    <row r="3619" spans="1:10" x14ac:dyDescent="0.2">
      <c r="A3619" s="41">
        <v>40141</v>
      </c>
      <c r="B3619" s="41">
        <v>40108</v>
      </c>
      <c r="C3619" s="41">
        <v>40108</v>
      </c>
      <c r="D3619" s="41">
        <v>40359</v>
      </c>
      <c r="E3619" s="41">
        <v>40328</v>
      </c>
      <c r="F3619" s="41" t="s">
        <v>366</v>
      </c>
      <c r="G3619" s="41" t="s">
        <v>366</v>
      </c>
      <c r="H3619" s="41" t="s">
        <v>366</v>
      </c>
      <c r="I3619" s="41" t="s">
        <v>366</v>
      </c>
      <c r="J3619" s="41">
        <v>40141</v>
      </c>
    </row>
    <row r="3620" spans="1:10" x14ac:dyDescent="0.2">
      <c r="A3620" s="41">
        <v>40142</v>
      </c>
      <c r="B3620" s="41">
        <v>40109</v>
      </c>
      <c r="C3620" s="41">
        <v>40109</v>
      </c>
      <c r="D3620" s="41">
        <v>40359</v>
      </c>
      <c r="E3620" s="41">
        <v>40328</v>
      </c>
      <c r="F3620" s="41" t="s">
        <v>366</v>
      </c>
      <c r="G3620" s="41" t="s">
        <v>366</v>
      </c>
      <c r="H3620" s="41" t="s">
        <v>366</v>
      </c>
      <c r="I3620" s="41" t="s">
        <v>366</v>
      </c>
      <c r="J3620" s="41">
        <v>40142</v>
      </c>
    </row>
    <row r="3621" spans="1:10" x14ac:dyDescent="0.2">
      <c r="A3621" s="41">
        <v>40143</v>
      </c>
      <c r="B3621" s="41">
        <v>40110</v>
      </c>
      <c r="C3621" s="41">
        <v>40110</v>
      </c>
      <c r="D3621" s="41">
        <v>40359</v>
      </c>
      <c r="E3621" s="41">
        <v>40328</v>
      </c>
      <c r="F3621" s="41" t="s">
        <v>366</v>
      </c>
      <c r="G3621" s="41" t="s">
        <v>366</v>
      </c>
      <c r="H3621" s="41" t="s">
        <v>366</v>
      </c>
      <c r="I3621" s="41" t="s">
        <v>366</v>
      </c>
      <c r="J3621" s="41">
        <v>40143</v>
      </c>
    </row>
    <row r="3622" spans="1:10" x14ac:dyDescent="0.2">
      <c r="A3622" s="41">
        <v>40144</v>
      </c>
      <c r="B3622" s="41">
        <v>40112</v>
      </c>
      <c r="C3622" s="41">
        <v>40112</v>
      </c>
      <c r="D3622" s="41">
        <v>40359</v>
      </c>
      <c r="E3622" s="41">
        <v>40328</v>
      </c>
      <c r="F3622" s="41" t="s">
        <v>366</v>
      </c>
      <c r="G3622" s="41" t="s">
        <v>366</v>
      </c>
      <c r="H3622" s="41" t="s">
        <v>366</v>
      </c>
      <c r="I3622" s="41" t="s">
        <v>366</v>
      </c>
      <c r="J3622" s="41">
        <v>40144</v>
      </c>
    </row>
    <row r="3623" spans="1:10" x14ac:dyDescent="0.2">
      <c r="A3623" s="41">
        <v>40145</v>
      </c>
      <c r="B3623" s="41">
        <v>40113</v>
      </c>
      <c r="C3623" s="41">
        <v>40113</v>
      </c>
      <c r="D3623" s="41">
        <v>40359</v>
      </c>
      <c r="E3623" s="41">
        <v>40328</v>
      </c>
      <c r="F3623" s="41" t="s">
        <v>366</v>
      </c>
      <c r="G3623" s="41" t="s">
        <v>366</v>
      </c>
      <c r="H3623" s="41" t="s">
        <v>366</v>
      </c>
      <c r="I3623" s="41" t="s">
        <v>366</v>
      </c>
      <c r="J3623" s="41">
        <v>40145</v>
      </c>
    </row>
    <row r="3624" spans="1:10" x14ac:dyDescent="0.2">
      <c r="A3624" s="41">
        <v>40146</v>
      </c>
      <c r="B3624" s="41">
        <v>40114</v>
      </c>
      <c r="C3624" s="41">
        <v>40114</v>
      </c>
      <c r="D3624" s="41">
        <v>40359</v>
      </c>
      <c r="E3624" s="41">
        <v>40328</v>
      </c>
      <c r="F3624" s="41" t="s">
        <v>366</v>
      </c>
      <c r="G3624" s="41" t="s">
        <v>366</v>
      </c>
      <c r="H3624" s="41" t="s">
        <v>366</v>
      </c>
      <c r="I3624" s="41" t="s">
        <v>366</v>
      </c>
      <c r="J3624" s="41">
        <v>40146</v>
      </c>
    </row>
    <row r="3625" spans="1:10" x14ac:dyDescent="0.2">
      <c r="A3625" s="41">
        <v>40147</v>
      </c>
      <c r="B3625" s="41">
        <v>40116</v>
      </c>
      <c r="C3625" s="41">
        <v>40116</v>
      </c>
      <c r="D3625" s="41">
        <v>40359</v>
      </c>
      <c r="E3625" s="41">
        <v>40328</v>
      </c>
      <c r="F3625" s="41" t="s">
        <v>366</v>
      </c>
      <c r="G3625" s="41" t="s">
        <v>366</v>
      </c>
      <c r="H3625" s="41" t="s">
        <v>366</v>
      </c>
      <c r="I3625" s="41" t="s">
        <v>366</v>
      </c>
      <c r="J3625" s="41">
        <v>40147</v>
      </c>
    </row>
    <row r="3626" spans="1:10" x14ac:dyDescent="0.2">
      <c r="A3626" s="41">
        <v>40148</v>
      </c>
      <c r="B3626" s="41">
        <v>40118</v>
      </c>
      <c r="C3626" s="41">
        <v>40118</v>
      </c>
      <c r="D3626" s="41">
        <v>40359</v>
      </c>
      <c r="E3626" s="41">
        <v>40328</v>
      </c>
      <c r="F3626" s="41" t="s">
        <v>366</v>
      </c>
      <c r="G3626" s="41" t="s">
        <v>366</v>
      </c>
      <c r="H3626" s="41" t="s">
        <v>366</v>
      </c>
      <c r="I3626" s="41" t="s">
        <v>366</v>
      </c>
      <c r="J3626" s="41">
        <v>40148</v>
      </c>
    </row>
    <row r="3627" spans="1:10" x14ac:dyDescent="0.2">
      <c r="A3627" s="41">
        <v>40149</v>
      </c>
      <c r="B3627" s="41">
        <v>40119</v>
      </c>
      <c r="C3627" s="41">
        <v>40119</v>
      </c>
      <c r="D3627" s="41">
        <v>40359</v>
      </c>
      <c r="E3627" s="41">
        <v>40328</v>
      </c>
      <c r="F3627" s="41" t="s">
        <v>366</v>
      </c>
      <c r="G3627" s="41" t="s">
        <v>366</v>
      </c>
      <c r="H3627" s="41" t="s">
        <v>366</v>
      </c>
      <c r="I3627" s="41" t="s">
        <v>366</v>
      </c>
      <c r="J3627" s="41">
        <v>40149</v>
      </c>
    </row>
    <row r="3628" spans="1:10" x14ac:dyDescent="0.2">
      <c r="A3628" s="41">
        <v>40150</v>
      </c>
      <c r="B3628" s="41">
        <v>40121</v>
      </c>
      <c r="C3628" s="41">
        <v>40121</v>
      </c>
      <c r="D3628" s="41">
        <v>40359</v>
      </c>
      <c r="E3628" s="41">
        <v>40328</v>
      </c>
      <c r="F3628" s="41" t="s">
        <v>366</v>
      </c>
      <c r="G3628" s="41" t="s">
        <v>366</v>
      </c>
      <c r="H3628" s="41" t="s">
        <v>366</v>
      </c>
      <c r="I3628" s="41" t="s">
        <v>366</v>
      </c>
      <c r="J3628" s="41">
        <v>40150</v>
      </c>
    </row>
    <row r="3629" spans="1:10" x14ac:dyDescent="0.2">
      <c r="A3629" s="41">
        <v>40151</v>
      </c>
      <c r="B3629" s="41">
        <v>40122</v>
      </c>
      <c r="C3629" s="41">
        <v>40122</v>
      </c>
      <c r="D3629" s="41">
        <v>40359</v>
      </c>
      <c r="E3629" s="41">
        <v>40328</v>
      </c>
      <c r="F3629" s="41" t="s">
        <v>366</v>
      </c>
      <c r="G3629" s="41" t="s">
        <v>366</v>
      </c>
      <c r="H3629" s="41" t="s">
        <v>366</v>
      </c>
      <c r="I3629" s="41" t="s">
        <v>366</v>
      </c>
      <c r="J3629" s="41">
        <v>40151</v>
      </c>
    </row>
    <row r="3630" spans="1:10" x14ac:dyDescent="0.2">
      <c r="A3630" s="41">
        <v>40152</v>
      </c>
      <c r="B3630" s="41">
        <v>40123</v>
      </c>
      <c r="C3630" s="41">
        <v>40123</v>
      </c>
      <c r="D3630" s="41">
        <v>40359</v>
      </c>
      <c r="E3630" s="41">
        <v>40328</v>
      </c>
      <c r="F3630" s="41" t="s">
        <v>366</v>
      </c>
      <c r="G3630" s="41" t="s">
        <v>366</v>
      </c>
      <c r="H3630" s="41" t="s">
        <v>366</v>
      </c>
      <c r="I3630" s="41" t="s">
        <v>366</v>
      </c>
      <c r="J3630" s="41">
        <v>40152</v>
      </c>
    </row>
    <row r="3631" spans="1:10" x14ac:dyDescent="0.2">
      <c r="A3631" s="41">
        <v>40153</v>
      </c>
      <c r="B3631" s="41">
        <v>40125</v>
      </c>
      <c r="C3631" s="41">
        <v>40125</v>
      </c>
      <c r="D3631" s="41">
        <v>40359</v>
      </c>
      <c r="E3631" s="41">
        <v>40328</v>
      </c>
      <c r="F3631" s="41" t="s">
        <v>366</v>
      </c>
      <c r="G3631" s="41" t="s">
        <v>366</v>
      </c>
      <c r="H3631" s="41" t="s">
        <v>366</v>
      </c>
      <c r="I3631" s="41" t="s">
        <v>366</v>
      </c>
      <c r="J3631" s="41">
        <v>40153</v>
      </c>
    </row>
    <row r="3632" spans="1:10" x14ac:dyDescent="0.2">
      <c r="A3632" s="41">
        <v>40154</v>
      </c>
      <c r="B3632" s="41">
        <v>40126</v>
      </c>
      <c r="C3632" s="41">
        <v>40126</v>
      </c>
      <c r="D3632" s="41">
        <v>40359</v>
      </c>
      <c r="E3632" s="41">
        <v>40328</v>
      </c>
      <c r="F3632" s="41" t="s">
        <v>366</v>
      </c>
      <c r="G3632" s="41" t="s">
        <v>366</v>
      </c>
      <c r="H3632" s="41" t="s">
        <v>366</v>
      </c>
      <c r="I3632" s="41" t="s">
        <v>366</v>
      </c>
      <c r="J3632" s="41">
        <v>40154</v>
      </c>
    </row>
    <row r="3633" spans="1:10" x14ac:dyDescent="0.2">
      <c r="A3633" s="41">
        <v>40155</v>
      </c>
      <c r="B3633" s="41">
        <v>40127</v>
      </c>
      <c r="C3633" s="41">
        <v>40127</v>
      </c>
      <c r="D3633" s="41">
        <v>40359</v>
      </c>
      <c r="E3633" s="41">
        <v>40328</v>
      </c>
      <c r="F3633" s="41" t="s">
        <v>366</v>
      </c>
      <c r="G3633" s="41" t="s">
        <v>366</v>
      </c>
      <c r="H3633" s="41" t="s">
        <v>366</v>
      </c>
      <c r="I3633" s="41" t="s">
        <v>366</v>
      </c>
      <c r="J3633" s="41">
        <v>40155</v>
      </c>
    </row>
    <row r="3634" spans="1:10" x14ac:dyDescent="0.2">
      <c r="A3634" s="41">
        <v>40156</v>
      </c>
      <c r="B3634" s="41">
        <v>40129</v>
      </c>
      <c r="C3634" s="41">
        <v>40129</v>
      </c>
      <c r="D3634" s="41">
        <v>40359</v>
      </c>
      <c r="E3634" s="41">
        <v>40328</v>
      </c>
      <c r="F3634" s="41" t="s">
        <v>366</v>
      </c>
      <c r="G3634" s="41" t="s">
        <v>366</v>
      </c>
      <c r="H3634" s="41" t="s">
        <v>366</v>
      </c>
      <c r="I3634" s="41" t="s">
        <v>366</v>
      </c>
      <c r="J3634" s="41">
        <v>40156</v>
      </c>
    </row>
    <row r="3635" spans="1:10" x14ac:dyDescent="0.2">
      <c r="A3635" s="41">
        <v>40157</v>
      </c>
      <c r="B3635" s="41">
        <v>40130</v>
      </c>
      <c r="C3635" s="41">
        <v>40130</v>
      </c>
      <c r="D3635" s="41">
        <v>40359</v>
      </c>
      <c r="E3635" s="41">
        <v>40328</v>
      </c>
      <c r="F3635" s="41" t="s">
        <v>366</v>
      </c>
      <c r="G3635" s="41" t="s">
        <v>366</v>
      </c>
      <c r="H3635" s="41" t="s">
        <v>366</v>
      </c>
      <c r="I3635" s="41" t="s">
        <v>366</v>
      </c>
      <c r="J3635" s="41">
        <v>40157</v>
      </c>
    </row>
    <row r="3636" spans="1:10" x14ac:dyDescent="0.2">
      <c r="A3636" s="41">
        <v>40158</v>
      </c>
      <c r="B3636" s="41">
        <v>40131</v>
      </c>
      <c r="C3636" s="41">
        <v>40131</v>
      </c>
      <c r="D3636" s="41">
        <v>40359</v>
      </c>
      <c r="E3636" s="41">
        <v>40328</v>
      </c>
      <c r="F3636" s="41" t="s">
        <v>366</v>
      </c>
      <c r="G3636" s="41" t="s">
        <v>366</v>
      </c>
      <c r="H3636" s="41" t="s">
        <v>366</v>
      </c>
      <c r="I3636" s="41" t="s">
        <v>366</v>
      </c>
      <c r="J3636" s="41">
        <v>40158</v>
      </c>
    </row>
    <row r="3637" spans="1:10" x14ac:dyDescent="0.2">
      <c r="A3637" s="41">
        <v>40159</v>
      </c>
      <c r="B3637" s="41">
        <v>40133</v>
      </c>
      <c r="C3637" s="41">
        <v>40133</v>
      </c>
      <c r="D3637" s="41">
        <v>40359</v>
      </c>
      <c r="E3637" s="41">
        <v>40328</v>
      </c>
      <c r="F3637" s="41" t="s">
        <v>366</v>
      </c>
      <c r="G3637" s="41" t="s">
        <v>366</v>
      </c>
      <c r="H3637" s="41" t="s">
        <v>366</v>
      </c>
      <c r="I3637" s="41" t="s">
        <v>366</v>
      </c>
      <c r="J3637" s="41">
        <v>40159</v>
      </c>
    </row>
    <row r="3638" spans="1:10" x14ac:dyDescent="0.2">
      <c r="A3638" s="41">
        <v>40160</v>
      </c>
      <c r="B3638" s="41">
        <v>40134</v>
      </c>
      <c r="C3638" s="41">
        <v>40134</v>
      </c>
      <c r="D3638" s="41">
        <v>40359</v>
      </c>
      <c r="E3638" s="41">
        <v>40328</v>
      </c>
      <c r="F3638" s="41" t="s">
        <v>366</v>
      </c>
      <c r="G3638" s="41" t="s">
        <v>366</v>
      </c>
      <c r="H3638" s="41" t="s">
        <v>366</v>
      </c>
      <c r="I3638" s="41" t="s">
        <v>366</v>
      </c>
      <c r="J3638" s="41">
        <v>40160</v>
      </c>
    </row>
    <row r="3639" spans="1:10" x14ac:dyDescent="0.2">
      <c r="A3639" s="41">
        <v>40161</v>
      </c>
      <c r="B3639" s="41">
        <v>40135</v>
      </c>
      <c r="C3639" s="41">
        <v>40135</v>
      </c>
      <c r="D3639" s="41">
        <v>40359</v>
      </c>
      <c r="E3639" s="41">
        <v>40328</v>
      </c>
      <c r="F3639" s="41" t="s">
        <v>366</v>
      </c>
      <c r="G3639" s="41" t="s">
        <v>366</v>
      </c>
      <c r="H3639" s="41" t="s">
        <v>366</v>
      </c>
      <c r="I3639" s="41" t="s">
        <v>366</v>
      </c>
      <c r="J3639" s="41">
        <v>40161</v>
      </c>
    </row>
    <row r="3640" spans="1:10" x14ac:dyDescent="0.2">
      <c r="A3640" s="41">
        <v>40162</v>
      </c>
      <c r="B3640" s="41">
        <v>40137</v>
      </c>
      <c r="C3640" s="41">
        <v>40137</v>
      </c>
      <c r="D3640" s="41">
        <v>40359</v>
      </c>
      <c r="E3640" s="41">
        <v>40328</v>
      </c>
      <c r="F3640" s="41" t="s">
        <v>366</v>
      </c>
      <c r="G3640" s="41" t="s">
        <v>366</v>
      </c>
      <c r="H3640" s="41" t="s">
        <v>366</v>
      </c>
      <c r="I3640" s="41" t="s">
        <v>366</v>
      </c>
      <c r="J3640" s="41">
        <v>40162</v>
      </c>
    </row>
    <row r="3641" spans="1:10" x14ac:dyDescent="0.2">
      <c r="A3641" s="41">
        <v>40163</v>
      </c>
      <c r="B3641" s="41">
        <v>40138</v>
      </c>
      <c r="C3641" s="41">
        <v>40138</v>
      </c>
      <c r="D3641" s="41">
        <v>40359</v>
      </c>
      <c r="E3641" s="41">
        <v>40328</v>
      </c>
      <c r="F3641" s="41" t="s">
        <v>366</v>
      </c>
      <c r="G3641" s="41" t="s">
        <v>366</v>
      </c>
      <c r="H3641" s="41" t="s">
        <v>366</v>
      </c>
      <c r="I3641" s="41" t="s">
        <v>366</v>
      </c>
      <c r="J3641" s="41">
        <v>40163</v>
      </c>
    </row>
    <row r="3642" spans="1:10" x14ac:dyDescent="0.2">
      <c r="A3642" s="41">
        <v>40164</v>
      </c>
      <c r="B3642" s="41">
        <v>40139</v>
      </c>
      <c r="C3642" s="41">
        <v>40139</v>
      </c>
      <c r="D3642" s="41">
        <v>40359</v>
      </c>
      <c r="E3642" s="41">
        <v>40328</v>
      </c>
      <c r="F3642" s="41" t="s">
        <v>366</v>
      </c>
      <c r="G3642" s="41" t="s">
        <v>366</v>
      </c>
      <c r="H3642" s="41" t="s">
        <v>366</v>
      </c>
      <c r="I3642" s="41" t="s">
        <v>366</v>
      </c>
      <c r="J3642" s="41">
        <v>40164</v>
      </c>
    </row>
    <row r="3643" spans="1:10" x14ac:dyDescent="0.2">
      <c r="A3643" s="41">
        <v>40165</v>
      </c>
      <c r="B3643" s="41">
        <v>40141</v>
      </c>
      <c r="C3643" s="41">
        <v>40141</v>
      </c>
      <c r="D3643" s="41">
        <v>40359</v>
      </c>
      <c r="E3643" s="41">
        <v>40328</v>
      </c>
      <c r="F3643" s="41" t="s">
        <v>366</v>
      </c>
      <c r="G3643" s="41" t="s">
        <v>366</v>
      </c>
      <c r="H3643" s="41" t="s">
        <v>366</v>
      </c>
      <c r="I3643" s="41" t="s">
        <v>366</v>
      </c>
      <c r="J3643" s="41">
        <v>40165</v>
      </c>
    </row>
    <row r="3644" spans="1:10" x14ac:dyDescent="0.2">
      <c r="A3644" s="41">
        <v>40166</v>
      </c>
      <c r="B3644" s="41">
        <v>40142</v>
      </c>
      <c r="C3644" s="41">
        <v>40142</v>
      </c>
      <c r="D3644" s="41">
        <v>40359</v>
      </c>
      <c r="E3644" s="41">
        <v>40328</v>
      </c>
      <c r="F3644" s="41" t="s">
        <v>366</v>
      </c>
      <c r="G3644" s="41" t="s">
        <v>366</v>
      </c>
      <c r="H3644" s="41" t="s">
        <v>366</v>
      </c>
      <c r="I3644" s="41" t="s">
        <v>366</v>
      </c>
      <c r="J3644" s="41">
        <v>40166</v>
      </c>
    </row>
    <row r="3645" spans="1:10" x14ac:dyDescent="0.2">
      <c r="A3645" s="41">
        <v>40167</v>
      </c>
      <c r="B3645" s="41">
        <v>40143</v>
      </c>
      <c r="C3645" s="41">
        <v>40143</v>
      </c>
      <c r="D3645" s="41">
        <v>40359</v>
      </c>
      <c r="E3645" s="41">
        <v>40328</v>
      </c>
      <c r="F3645" s="41" t="s">
        <v>366</v>
      </c>
      <c r="G3645" s="41" t="s">
        <v>366</v>
      </c>
      <c r="H3645" s="41" t="s">
        <v>366</v>
      </c>
      <c r="I3645" s="41" t="s">
        <v>366</v>
      </c>
      <c r="J3645" s="41">
        <v>40167</v>
      </c>
    </row>
    <row r="3646" spans="1:10" x14ac:dyDescent="0.2">
      <c r="A3646" s="41">
        <v>40168</v>
      </c>
      <c r="B3646" s="41">
        <v>40145</v>
      </c>
      <c r="C3646" s="41">
        <v>40145</v>
      </c>
      <c r="D3646" s="41">
        <v>40359</v>
      </c>
      <c r="E3646" s="41">
        <v>40328</v>
      </c>
      <c r="F3646" s="41" t="s">
        <v>366</v>
      </c>
      <c r="G3646" s="41" t="s">
        <v>366</v>
      </c>
      <c r="H3646" s="41" t="s">
        <v>366</v>
      </c>
      <c r="I3646" s="41" t="s">
        <v>366</v>
      </c>
      <c r="J3646" s="41">
        <v>40168</v>
      </c>
    </row>
    <row r="3647" spans="1:10" x14ac:dyDescent="0.2">
      <c r="A3647" s="41">
        <v>40169</v>
      </c>
      <c r="B3647" s="41">
        <v>40146</v>
      </c>
      <c r="C3647" s="41">
        <v>40146</v>
      </c>
      <c r="D3647" s="41">
        <v>40359</v>
      </c>
      <c r="E3647" s="41">
        <v>40328</v>
      </c>
      <c r="F3647" s="41" t="s">
        <v>366</v>
      </c>
      <c r="G3647" s="41" t="s">
        <v>366</v>
      </c>
      <c r="H3647" s="41" t="s">
        <v>366</v>
      </c>
      <c r="I3647" s="41" t="s">
        <v>366</v>
      </c>
      <c r="J3647" s="41">
        <v>40169</v>
      </c>
    </row>
    <row r="3648" spans="1:10" x14ac:dyDescent="0.2">
      <c r="A3648" s="41">
        <v>40170</v>
      </c>
      <c r="B3648" s="41">
        <v>40147</v>
      </c>
      <c r="C3648" s="41">
        <v>40147</v>
      </c>
      <c r="D3648" s="41">
        <v>40359</v>
      </c>
      <c r="E3648" s="41">
        <v>40328</v>
      </c>
      <c r="F3648" s="41" t="s">
        <v>366</v>
      </c>
      <c r="G3648" s="41" t="s">
        <v>366</v>
      </c>
      <c r="H3648" s="41" t="s">
        <v>366</v>
      </c>
      <c r="I3648" s="41" t="s">
        <v>366</v>
      </c>
      <c r="J3648" s="41">
        <v>40170</v>
      </c>
    </row>
    <row r="3649" spans="1:10" x14ac:dyDescent="0.2">
      <c r="A3649" s="41">
        <v>40171</v>
      </c>
      <c r="B3649" s="41">
        <v>40149</v>
      </c>
      <c r="C3649" s="41">
        <v>40149</v>
      </c>
      <c r="D3649" s="41">
        <v>40359</v>
      </c>
      <c r="E3649" s="41">
        <v>40328</v>
      </c>
      <c r="F3649" s="41" t="s">
        <v>366</v>
      </c>
      <c r="G3649" s="41" t="s">
        <v>366</v>
      </c>
      <c r="H3649" s="41" t="s">
        <v>366</v>
      </c>
      <c r="I3649" s="41" t="s">
        <v>366</v>
      </c>
      <c r="J3649" s="41">
        <v>40171</v>
      </c>
    </row>
    <row r="3650" spans="1:10" x14ac:dyDescent="0.2">
      <c r="A3650" s="41">
        <v>40172</v>
      </c>
      <c r="B3650" s="41">
        <v>40150</v>
      </c>
      <c r="C3650" s="41">
        <v>40150</v>
      </c>
      <c r="D3650" s="41">
        <v>40359</v>
      </c>
      <c r="E3650" s="41">
        <v>40328</v>
      </c>
      <c r="F3650" s="41" t="s">
        <v>366</v>
      </c>
      <c r="G3650" s="41" t="s">
        <v>366</v>
      </c>
      <c r="H3650" s="41" t="s">
        <v>366</v>
      </c>
      <c r="I3650" s="41" t="s">
        <v>366</v>
      </c>
      <c r="J3650" s="41">
        <v>40172</v>
      </c>
    </row>
    <row r="3651" spans="1:10" x14ac:dyDescent="0.2">
      <c r="A3651" s="41">
        <v>40173</v>
      </c>
      <c r="B3651" s="41">
        <v>40151</v>
      </c>
      <c r="C3651" s="41">
        <v>40151</v>
      </c>
      <c r="D3651" s="41">
        <v>40359</v>
      </c>
      <c r="E3651" s="41">
        <v>40328</v>
      </c>
      <c r="F3651" s="41" t="s">
        <v>366</v>
      </c>
      <c r="G3651" s="41" t="s">
        <v>366</v>
      </c>
      <c r="H3651" s="41" t="s">
        <v>366</v>
      </c>
      <c r="I3651" s="41" t="s">
        <v>366</v>
      </c>
      <c r="J3651" s="41">
        <v>40173</v>
      </c>
    </row>
    <row r="3652" spans="1:10" x14ac:dyDescent="0.2">
      <c r="A3652" s="41">
        <v>40174</v>
      </c>
      <c r="B3652" s="41">
        <v>40153</v>
      </c>
      <c r="C3652" s="41">
        <v>40153</v>
      </c>
      <c r="D3652" s="41">
        <v>40359</v>
      </c>
      <c r="E3652" s="41">
        <v>40328</v>
      </c>
      <c r="F3652" s="41" t="s">
        <v>366</v>
      </c>
      <c r="G3652" s="41" t="s">
        <v>366</v>
      </c>
      <c r="H3652" s="41" t="s">
        <v>366</v>
      </c>
      <c r="I3652" s="41" t="s">
        <v>366</v>
      </c>
      <c r="J3652" s="41">
        <v>40174</v>
      </c>
    </row>
    <row r="3653" spans="1:10" x14ac:dyDescent="0.2">
      <c r="A3653" s="41">
        <v>40175</v>
      </c>
      <c r="B3653" s="41">
        <v>40154</v>
      </c>
      <c r="C3653" s="41">
        <v>40154</v>
      </c>
      <c r="D3653" s="41">
        <v>40359</v>
      </c>
      <c r="E3653" s="41">
        <v>40328</v>
      </c>
      <c r="F3653" s="41" t="s">
        <v>366</v>
      </c>
      <c r="G3653" s="41" t="s">
        <v>366</v>
      </c>
      <c r="H3653" s="41" t="s">
        <v>366</v>
      </c>
      <c r="I3653" s="41" t="s">
        <v>366</v>
      </c>
      <c r="J3653" s="41">
        <v>40175</v>
      </c>
    </row>
    <row r="3654" spans="1:10" x14ac:dyDescent="0.2">
      <c r="A3654" s="41">
        <v>40176</v>
      </c>
      <c r="B3654" s="41">
        <v>40155</v>
      </c>
      <c r="C3654" s="41">
        <v>40155</v>
      </c>
      <c r="D3654" s="41">
        <v>40359</v>
      </c>
      <c r="E3654" s="41">
        <v>40328</v>
      </c>
      <c r="F3654" s="41" t="s">
        <v>366</v>
      </c>
      <c r="G3654" s="41" t="s">
        <v>366</v>
      </c>
      <c r="H3654" s="41" t="s">
        <v>366</v>
      </c>
      <c r="I3654" s="41" t="s">
        <v>366</v>
      </c>
      <c r="J3654" s="41">
        <v>40176</v>
      </c>
    </row>
    <row r="3655" spans="1:10" x14ac:dyDescent="0.2">
      <c r="A3655" s="41">
        <v>40177</v>
      </c>
      <c r="B3655" s="41">
        <v>40157</v>
      </c>
      <c r="C3655" s="41">
        <v>40157</v>
      </c>
      <c r="D3655" s="41">
        <v>40359</v>
      </c>
      <c r="E3655" s="41">
        <v>40328</v>
      </c>
      <c r="F3655" s="41" t="s">
        <v>366</v>
      </c>
      <c r="G3655" s="41" t="s">
        <v>366</v>
      </c>
      <c r="H3655" s="41" t="s">
        <v>366</v>
      </c>
      <c r="I3655" s="41" t="s">
        <v>366</v>
      </c>
      <c r="J3655" s="41">
        <v>40177</v>
      </c>
    </row>
    <row r="3656" spans="1:10" x14ac:dyDescent="0.2">
      <c r="A3656" s="41">
        <v>40178</v>
      </c>
      <c r="B3656" s="41" t="s">
        <v>366</v>
      </c>
      <c r="C3656" s="41">
        <v>40157</v>
      </c>
      <c r="D3656" s="41">
        <v>40359</v>
      </c>
      <c r="E3656" s="41">
        <v>40328</v>
      </c>
      <c r="F3656" s="41" t="s">
        <v>366</v>
      </c>
      <c r="G3656" s="41" t="s">
        <v>366</v>
      </c>
      <c r="H3656" s="41" t="s">
        <v>366</v>
      </c>
      <c r="I3656" s="41" t="s">
        <v>366</v>
      </c>
      <c r="J3656" s="41">
        <v>40177</v>
      </c>
    </row>
    <row r="3657" spans="1:10" x14ac:dyDescent="0.2">
      <c r="A3657" s="41">
        <v>40179</v>
      </c>
      <c r="B3657" s="41">
        <v>40158</v>
      </c>
      <c r="C3657" s="41">
        <v>40158</v>
      </c>
      <c r="D3657" s="41">
        <v>40359</v>
      </c>
      <c r="E3657" s="41">
        <v>40328</v>
      </c>
      <c r="F3657" s="41" t="s">
        <v>366</v>
      </c>
      <c r="G3657" s="41" t="s">
        <v>366</v>
      </c>
      <c r="H3657" s="41" t="s">
        <v>366</v>
      </c>
      <c r="I3657" s="41" t="s">
        <v>366</v>
      </c>
      <c r="J3657" s="41">
        <v>40179</v>
      </c>
    </row>
    <row r="3658" spans="1:10" x14ac:dyDescent="0.2">
      <c r="A3658" s="41">
        <v>40180</v>
      </c>
      <c r="B3658" s="41">
        <v>40159</v>
      </c>
      <c r="C3658" s="41">
        <v>40159</v>
      </c>
      <c r="D3658" s="41">
        <v>40359</v>
      </c>
      <c r="E3658" s="41">
        <v>40328</v>
      </c>
      <c r="F3658" s="41" t="s">
        <v>366</v>
      </c>
      <c r="G3658" s="41" t="s">
        <v>366</v>
      </c>
      <c r="H3658" s="41" t="s">
        <v>366</v>
      </c>
      <c r="I3658" s="41" t="s">
        <v>366</v>
      </c>
      <c r="J3658" s="41">
        <v>40180</v>
      </c>
    </row>
    <row r="3659" spans="1:10" x14ac:dyDescent="0.2">
      <c r="A3659" s="41">
        <v>40181</v>
      </c>
      <c r="B3659" s="41">
        <v>40161</v>
      </c>
      <c r="C3659" s="41">
        <v>40161</v>
      </c>
      <c r="D3659" s="41">
        <v>40359</v>
      </c>
      <c r="E3659" s="41">
        <v>40328</v>
      </c>
      <c r="F3659" s="41" t="s">
        <v>366</v>
      </c>
      <c r="G3659" s="41" t="s">
        <v>366</v>
      </c>
      <c r="H3659" s="41" t="s">
        <v>366</v>
      </c>
      <c r="I3659" s="41" t="s">
        <v>366</v>
      </c>
      <c r="J3659" s="41">
        <v>40181</v>
      </c>
    </row>
    <row r="3660" spans="1:10" x14ac:dyDescent="0.2">
      <c r="A3660" s="41">
        <v>40182</v>
      </c>
      <c r="B3660" s="41">
        <v>40162</v>
      </c>
      <c r="C3660" s="41">
        <v>40162</v>
      </c>
      <c r="D3660" s="41">
        <v>40359</v>
      </c>
      <c r="E3660" s="41">
        <v>40328</v>
      </c>
      <c r="F3660" s="41" t="s">
        <v>366</v>
      </c>
      <c r="G3660" s="41" t="s">
        <v>366</v>
      </c>
      <c r="H3660" s="41" t="s">
        <v>366</v>
      </c>
      <c r="I3660" s="41" t="s">
        <v>366</v>
      </c>
      <c r="J3660" s="41">
        <v>40182</v>
      </c>
    </row>
    <row r="3661" spans="1:10" x14ac:dyDescent="0.2">
      <c r="A3661" s="41">
        <v>40183</v>
      </c>
      <c r="B3661" s="41">
        <v>40163</v>
      </c>
      <c r="C3661" s="41">
        <v>40163</v>
      </c>
      <c r="D3661" s="41">
        <v>40359</v>
      </c>
      <c r="E3661" s="41">
        <v>40328</v>
      </c>
      <c r="F3661" s="41" t="s">
        <v>366</v>
      </c>
      <c r="G3661" s="41" t="s">
        <v>366</v>
      </c>
      <c r="H3661" s="41" t="s">
        <v>366</v>
      </c>
      <c r="I3661" s="41" t="s">
        <v>366</v>
      </c>
      <c r="J3661" s="41">
        <v>40183</v>
      </c>
    </row>
    <row r="3662" spans="1:10" x14ac:dyDescent="0.2">
      <c r="A3662" s="41">
        <v>40184</v>
      </c>
      <c r="B3662" s="41">
        <v>40165</v>
      </c>
      <c r="C3662" s="41">
        <v>40165</v>
      </c>
      <c r="D3662" s="41">
        <v>40359</v>
      </c>
      <c r="E3662" s="41">
        <v>40328</v>
      </c>
      <c r="F3662" s="41" t="s">
        <v>366</v>
      </c>
      <c r="G3662" s="41" t="s">
        <v>366</v>
      </c>
      <c r="H3662" s="41" t="s">
        <v>366</v>
      </c>
      <c r="I3662" s="41" t="s">
        <v>366</v>
      </c>
      <c r="J3662" s="41">
        <v>40184</v>
      </c>
    </row>
    <row r="3663" spans="1:10" x14ac:dyDescent="0.2">
      <c r="A3663" s="41">
        <v>40185</v>
      </c>
      <c r="B3663" s="41">
        <v>40166</v>
      </c>
      <c r="C3663" s="41">
        <v>40166</v>
      </c>
      <c r="D3663" s="41">
        <v>40359</v>
      </c>
      <c r="E3663" s="41">
        <v>40328</v>
      </c>
      <c r="F3663" s="41" t="s">
        <v>366</v>
      </c>
      <c r="G3663" s="41" t="s">
        <v>366</v>
      </c>
      <c r="H3663" s="41" t="s">
        <v>366</v>
      </c>
      <c r="I3663" s="41" t="s">
        <v>366</v>
      </c>
      <c r="J3663" s="41">
        <v>40185</v>
      </c>
    </row>
    <row r="3664" spans="1:10" x14ac:dyDescent="0.2">
      <c r="A3664" s="41">
        <v>40186</v>
      </c>
      <c r="B3664" s="41">
        <v>40167</v>
      </c>
      <c r="C3664" s="41">
        <v>40167</v>
      </c>
      <c r="D3664" s="41">
        <v>40359</v>
      </c>
      <c r="E3664" s="41">
        <v>40328</v>
      </c>
      <c r="F3664" s="41" t="s">
        <v>366</v>
      </c>
      <c r="G3664" s="41" t="s">
        <v>366</v>
      </c>
      <c r="H3664" s="41" t="s">
        <v>366</v>
      </c>
      <c r="I3664" s="41" t="s">
        <v>366</v>
      </c>
      <c r="J3664" s="41">
        <v>40186</v>
      </c>
    </row>
    <row r="3665" spans="1:10" x14ac:dyDescent="0.2">
      <c r="A3665" s="41">
        <v>40187</v>
      </c>
      <c r="B3665" s="41">
        <v>40169</v>
      </c>
      <c r="C3665" s="41">
        <v>40169</v>
      </c>
      <c r="D3665" s="41">
        <v>40359</v>
      </c>
      <c r="E3665" s="41">
        <v>40328</v>
      </c>
      <c r="F3665" s="41" t="s">
        <v>366</v>
      </c>
      <c r="G3665" s="41" t="s">
        <v>366</v>
      </c>
      <c r="H3665" s="41" t="s">
        <v>366</v>
      </c>
      <c r="I3665" s="41" t="s">
        <v>366</v>
      </c>
      <c r="J3665" s="41">
        <v>40187</v>
      </c>
    </row>
    <row r="3666" spans="1:10" x14ac:dyDescent="0.2">
      <c r="A3666" s="41">
        <v>40188</v>
      </c>
      <c r="B3666" s="41">
        <v>40170</v>
      </c>
      <c r="C3666" s="41">
        <v>40170</v>
      </c>
      <c r="D3666" s="41">
        <v>40359</v>
      </c>
      <c r="E3666" s="41">
        <v>40328</v>
      </c>
      <c r="F3666" s="41" t="s">
        <v>366</v>
      </c>
      <c r="G3666" s="41" t="s">
        <v>366</v>
      </c>
      <c r="H3666" s="41" t="s">
        <v>366</v>
      </c>
      <c r="I3666" s="41" t="s">
        <v>366</v>
      </c>
      <c r="J3666" s="41">
        <v>40188</v>
      </c>
    </row>
    <row r="3667" spans="1:10" x14ac:dyDescent="0.2">
      <c r="A3667" s="41">
        <v>40189</v>
      </c>
      <c r="B3667" s="41">
        <v>40171</v>
      </c>
      <c r="C3667" s="41">
        <v>40171</v>
      </c>
      <c r="D3667" s="41">
        <v>40359</v>
      </c>
      <c r="E3667" s="41">
        <v>40328</v>
      </c>
      <c r="F3667" s="41" t="s">
        <v>366</v>
      </c>
      <c r="G3667" s="41" t="s">
        <v>366</v>
      </c>
      <c r="H3667" s="41" t="s">
        <v>366</v>
      </c>
      <c r="I3667" s="41" t="s">
        <v>366</v>
      </c>
      <c r="J3667" s="41">
        <v>40189</v>
      </c>
    </row>
    <row r="3668" spans="1:10" x14ac:dyDescent="0.2">
      <c r="A3668" s="41">
        <v>40190</v>
      </c>
      <c r="B3668" s="41">
        <v>40173</v>
      </c>
      <c r="C3668" s="41">
        <v>40173</v>
      </c>
      <c r="D3668" s="41">
        <v>40359</v>
      </c>
      <c r="E3668" s="41">
        <v>40328</v>
      </c>
      <c r="F3668" s="41" t="s">
        <v>366</v>
      </c>
      <c r="G3668" s="41" t="s">
        <v>366</v>
      </c>
      <c r="H3668" s="41" t="s">
        <v>366</v>
      </c>
      <c r="I3668" s="41" t="s">
        <v>366</v>
      </c>
      <c r="J3668" s="41">
        <v>40190</v>
      </c>
    </row>
    <row r="3669" spans="1:10" x14ac:dyDescent="0.2">
      <c r="A3669" s="41">
        <v>40191</v>
      </c>
      <c r="B3669" s="41">
        <v>40174</v>
      </c>
      <c r="C3669" s="41">
        <v>40174</v>
      </c>
      <c r="D3669" s="41">
        <v>40359</v>
      </c>
      <c r="E3669" s="41">
        <v>40328</v>
      </c>
      <c r="F3669" s="41" t="s">
        <v>366</v>
      </c>
      <c r="G3669" s="41" t="s">
        <v>366</v>
      </c>
      <c r="H3669" s="41" t="s">
        <v>366</v>
      </c>
      <c r="I3669" s="41" t="s">
        <v>366</v>
      </c>
      <c r="J3669" s="41">
        <v>40191</v>
      </c>
    </row>
    <row r="3670" spans="1:10" x14ac:dyDescent="0.2">
      <c r="A3670" s="41">
        <v>40192</v>
      </c>
      <c r="B3670" s="41">
        <v>40175</v>
      </c>
      <c r="C3670" s="41">
        <v>40175</v>
      </c>
      <c r="D3670" s="41">
        <v>40359</v>
      </c>
      <c r="E3670" s="41">
        <v>40328</v>
      </c>
      <c r="F3670" s="41" t="s">
        <v>366</v>
      </c>
      <c r="G3670" s="41" t="s">
        <v>366</v>
      </c>
      <c r="H3670" s="41" t="s">
        <v>366</v>
      </c>
      <c r="I3670" s="41" t="s">
        <v>366</v>
      </c>
      <c r="J3670" s="41">
        <v>40192</v>
      </c>
    </row>
    <row r="3671" spans="1:10" x14ac:dyDescent="0.2">
      <c r="A3671" s="41">
        <v>40193</v>
      </c>
      <c r="B3671" s="41">
        <v>40177</v>
      </c>
      <c r="C3671" s="41">
        <v>40177</v>
      </c>
      <c r="D3671" s="41">
        <v>40359</v>
      </c>
      <c r="E3671" s="41">
        <v>40328</v>
      </c>
      <c r="F3671" s="41" t="s">
        <v>366</v>
      </c>
      <c r="G3671" s="41">
        <v>40193</v>
      </c>
      <c r="H3671" s="41" t="s">
        <v>366</v>
      </c>
      <c r="I3671" s="41">
        <v>40193</v>
      </c>
      <c r="J3671" s="41">
        <v>40193</v>
      </c>
    </row>
    <row r="3672" spans="1:10" x14ac:dyDescent="0.2">
      <c r="A3672" s="41">
        <v>40194</v>
      </c>
      <c r="B3672" s="41">
        <v>40179</v>
      </c>
      <c r="C3672" s="41">
        <v>40179</v>
      </c>
      <c r="D3672" s="41">
        <v>40359</v>
      </c>
      <c r="E3672" s="41">
        <v>40328</v>
      </c>
      <c r="F3672" s="41">
        <v>40194</v>
      </c>
      <c r="G3672" s="41" t="s">
        <v>366</v>
      </c>
      <c r="H3672" s="41">
        <v>40194</v>
      </c>
      <c r="I3672" s="41" t="s">
        <v>366</v>
      </c>
      <c r="J3672" s="41">
        <v>40194</v>
      </c>
    </row>
    <row r="3673" spans="1:10" x14ac:dyDescent="0.2">
      <c r="A3673" s="41">
        <v>40195</v>
      </c>
      <c r="B3673" s="41">
        <v>40180</v>
      </c>
      <c r="C3673" s="41">
        <v>40180</v>
      </c>
      <c r="D3673" s="41">
        <v>40359</v>
      </c>
      <c r="E3673" s="41">
        <v>40328</v>
      </c>
      <c r="F3673" s="41" t="s">
        <v>366</v>
      </c>
      <c r="G3673" s="41" t="s">
        <v>366</v>
      </c>
      <c r="H3673" s="41" t="s">
        <v>366</v>
      </c>
      <c r="I3673" s="41" t="s">
        <v>366</v>
      </c>
      <c r="J3673" s="41">
        <v>40195</v>
      </c>
    </row>
    <row r="3674" spans="1:10" x14ac:dyDescent="0.2">
      <c r="A3674" s="41">
        <v>40196</v>
      </c>
      <c r="B3674" s="41">
        <v>40182</v>
      </c>
      <c r="C3674" s="41">
        <v>40182</v>
      </c>
      <c r="D3674" s="41">
        <v>40359</v>
      </c>
      <c r="E3674" s="41">
        <v>40328</v>
      </c>
      <c r="F3674" s="41" t="s">
        <v>366</v>
      </c>
      <c r="G3674" s="41" t="s">
        <v>366</v>
      </c>
      <c r="H3674" s="41" t="s">
        <v>366</v>
      </c>
      <c r="I3674" s="41" t="s">
        <v>366</v>
      </c>
      <c r="J3674" s="41">
        <v>40196</v>
      </c>
    </row>
    <row r="3675" spans="1:10" x14ac:dyDescent="0.2">
      <c r="A3675" s="41">
        <v>40197</v>
      </c>
      <c r="B3675" s="41">
        <v>40183</v>
      </c>
      <c r="C3675" s="41">
        <v>40183</v>
      </c>
      <c r="D3675" s="41">
        <v>40359</v>
      </c>
      <c r="E3675" s="41">
        <v>40328</v>
      </c>
      <c r="F3675" s="41" t="s">
        <v>366</v>
      </c>
      <c r="G3675" s="41" t="s">
        <v>366</v>
      </c>
      <c r="H3675" s="41" t="s">
        <v>366</v>
      </c>
      <c r="I3675" s="41" t="s">
        <v>366</v>
      </c>
      <c r="J3675" s="41">
        <v>40197</v>
      </c>
    </row>
    <row r="3676" spans="1:10" x14ac:dyDescent="0.2">
      <c r="A3676" s="41">
        <v>40198</v>
      </c>
      <c r="B3676" s="41">
        <v>40184</v>
      </c>
      <c r="C3676" s="41">
        <v>40184</v>
      </c>
      <c r="D3676" s="41">
        <v>40359</v>
      </c>
      <c r="E3676" s="41">
        <v>40328</v>
      </c>
      <c r="F3676" s="41" t="s">
        <v>366</v>
      </c>
      <c r="G3676" s="41" t="s">
        <v>366</v>
      </c>
      <c r="H3676" s="41" t="s">
        <v>366</v>
      </c>
      <c r="I3676" s="41" t="s">
        <v>366</v>
      </c>
      <c r="J3676" s="41">
        <v>40198</v>
      </c>
    </row>
    <row r="3677" spans="1:10" x14ac:dyDescent="0.2">
      <c r="A3677" s="41">
        <v>40199</v>
      </c>
      <c r="B3677" s="41">
        <v>40186</v>
      </c>
      <c r="C3677" s="41">
        <v>40186</v>
      </c>
      <c r="D3677" s="41">
        <v>40359</v>
      </c>
      <c r="E3677" s="41">
        <v>40328</v>
      </c>
      <c r="F3677" s="41" t="s">
        <v>366</v>
      </c>
      <c r="G3677" s="41" t="s">
        <v>366</v>
      </c>
      <c r="H3677" s="41" t="s">
        <v>366</v>
      </c>
      <c r="I3677" s="41" t="s">
        <v>366</v>
      </c>
      <c r="J3677" s="41">
        <v>40199</v>
      </c>
    </row>
    <row r="3678" spans="1:10" x14ac:dyDescent="0.2">
      <c r="A3678" s="41">
        <v>40200</v>
      </c>
      <c r="B3678" s="41">
        <v>40187</v>
      </c>
      <c r="C3678" s="41">
        <v>40187</v>
      </c>
      <c r="D3678" s="41">
        <v>40359</v>
      </c>
      <c r="E3678" s="41">
        <v>40328</v>
      </c>
      <c r="F3678" s="41" t="s">
        <v>366</v>
      </c>
      <c r="G3678" s="41" t="s">
        <v>366</v>
      </c>
      <c r="H3678" s="41" t="s">
        <v>366</v>
      </c>
      <c r="I3678" s="41" t="s">
        <v>366</v>
      </c>
      <c r="J3678" s="41">
        <v>40200</v>
      </c>
    </row>
    <row r="3679" spans="1:10" x14ac:dyDescent="0.2">
      <c r="A3679" s="41">
        <v>40201</v>
      </c>
      <c r="B3679" s="41">
        <v>40188</v>
      </c>
      <c r="C3679" s="41">
        <v>40188</v>
      </c>
      <c r="D3679" s="41">
        <v>40359</v>
      </c>
      <c r="E3679" s="41">
        <v>40328</v>
      </c>
      <c r="F3679" s="41" t="s">
        <v>366</v>
      </c>
      <c r="G3679" s="41" t="s">
        <v>366</v>
      </c>
      <c r="H3679" s="41" t="s">
        <v>366</v>
      </c>
      <c r="I3679" s="41" t="s">
        <v>366</v>
      </c>
      <c r="J3679" s="41">
        <v>40201</v>
      </c>
    </row>
    <row r="3680" spans="1:10" x14ac:dyDescent="0.2">
      <c r="A3680" s="41">
        <v>40202</v>
      </c>
      <c r="B3680" s="41">
        <v>40190</v>
      </c>
      <c r="C3680" s="41">
        <v>40190</v>
      </c>
      <c r="D3680" s="41">
        <v>40359</v>
      </c>
      <c r="E3680" s="41">
        <v>40328</v>
      </c>
      <c r="F3680" s="41" t="s">
        <v>366</v>
      </c>
      <c r="G3680" s="41" t="s">
        <v>366</v>
      </c>
      <c r="H3680" s="41" t="s">
        <v>366</v>
      </c>
      <c r="I3680" s="41" t="s">
        <v>366</v>
      </c>
      <c r="J3680" s="41">
        <v>40202</v>
      </c>
    </row>
    <row r="3681" spans="1:10" x14ac:dyDescent="0.2">
      <c r="A3681" s="41">
        <v>40203</v>
      </c>
      <c r="B3681" s="41">
        <v>40191</v>
      </c>
      <c r="C3681" s="41">
        <v>40191</v>
      </c>
      <c r="D3681" s="41">
        <v>40359</v>
      </c>
      <c r="E3681" s="41">
        <v>40328</v>
      </c>
      <c r="F3681" s="41" t="s">
        <v>366</v>
      </c>
      <c r="G3681" s="41" t="s">
        <v>366</v>
      </c>
      <c r="H3681" s="41" t="s">
        <v>366</v>
      </c>
      <c r="I3681" s="41" t="s">
        <v>366</v>
      </c>
      <c r="J3681" s="41">
        <v>40203</v>
      </c>
    </row>
    <row r="3682" spans="1:10" x14ac:dyDescent="0.2">
      <c r="A3682" s="41">
        <v>40204</v>
      </c>
      <c r="B3682" s="41">
        <v>40192</v>
      </c>
      <c r="C3682" s="41">
        <v>40192</v>
      </c>
      <c r="D3682" s="41">
        <v>40359</v>
      </c>
      <c r="E3682" s="41">
        <v>40328</v>
      </c>
      <c r="F3682" s="41" t="s">
        <v>366</v>
      </c>
      <c r="G3682" s="41" t="s">
        <v>366</v>
      </c>
      <c r="H3682" s="41" t="s">
        <v>366</v>
      </c>
      <c r="I3682" s="41" t="s">
        <v>366</v>
      </c>
      <c r="J3682" s="41">
        <v>40204</v>
      </c>
    </row>
    <row r="3683" spans="1:10" x14ac:dyDescent="0.2">
      <c r="A3683" s="41">
        <v>40205</v>
      </c>
      <c r="B3683" s="41">
        <v>40194</v>
      </c>
      <c r="C3683" s="41">
        <v>40194</v>
      </c>
      <c r="D3683" s="41">
        <v>40359</v>
      </c>
      <c r="E3683" s="41">
        <v>40328</v>
      </c>
      <c r="F3683" s="41" t="s">
        <v>366</v>
      </c>
      <c r="G3683" s="41" t="s">
        <v>366</v>
      </c>
      <c r="H3683" s="41" t="s">
        <v>366</v>
      </c>
      <c r="I3683" s="41" t="s">
        <v>366</v>
      </c>
      <c r="J3683" s="41">
        <v>40205</v>
      </c>
    </row>
    <row r="3684" spans="1:10" x14ac:dyDescent="0.2">
      <c r="A3684" s="41">
        <v>40206</v>
      </c>
      <c r="B3684" s="41">
        <v>40195</v>
      </c>
      <c r="C3684" s="41">
        <v>40195</v>
      </c>
      <c r="D3684" s="41">
        <v>40359</v>
      </c>
      <c r="E3684" s="41">
        <v>40328</v>
      </c>
      <c r="F3684" s="41" t="s">
        <v>366</v>
      </c>
      <c r="G3684" s="41" t="s">
        <v>366</v>
      </c>
      <c r="H3684" s="41" t="s">
        <v>366</v>
      </c>
      <c r="I3684" s="41" t="s">
        <v>366</v>
      </c>
      <c r="J3684" s="41">
        <v>40206</v>
      </c>
    </row>
    <row r="3685" spans="1:10" x14ac:dyDescent="0.2">
      <c r="A3685" s="41">
        <v>40207</v>
      </c>
      <c r="B3685" s="41">
        <v>40196</v>
      </c>
      <c r="C3685" s="41">
        <v>40196</v>
      </c>
      <c r="D3685" s="41">
        <v>40359</v>
      </c>
      <c r="E3685" s="41">
        <v>40328</v>
      </c>
      <c r="F3685" s="41" t="s">
        <v>366</v>
      </c>
      <c r="G3685" s="41" t="s">
        <v>366</v>
      </c>
      <c r="H3685" s="41" t="s">
        <v>366</v>
      </c>
      <c r="I3685" s="41" t="s">
        <v>366</v>
      </c>
      <c r="J3685" s="41">
        <v>40207</v>
      </c>
    </row>
    <row r="3686" spans="1:10" x14ac:dyDescent="0.2">
      <c r="A3686" s="41">
        <v>40208</v>
      </c>
      <c r="B3686" s="41">
        <v>40198</v>
      </c>
      <c r="C3686" s="41">
        <v>40198</v>
      </c>
      <c r="D3686" s="41">
        <v>40359</v>
      </c>
      <c r="E3686" s="41">
        <v>40328</v>
      </c>
      <c r="F3686" s="41" t="s">
        <v>366</v>
      </c>
      <c r="G3686" s="41" t="s">
        <v>366</v>
      </c>
      <c r="H3686" s="41" t="s">
        <v>366</v>
      </c>
      <c r="I3686" s="41" t="s">
        <v>366</v>
      </c>
      <c r="J3686" s="41">
        <v>40208</v>
      </c>
    </row>
    <row r="3687" spans="1:10" x14ac:dyDescent="0.2">
      <c r="A3687" s="41">
        <v>40209</v>
      </c>
      <c r="B3687" s="41" t="s">
        <v>366</v>
      </c>
      <c r="C3687" s="41">
        <v>40198</v>
      </c>
      <c r="D3687" s="41">
        <v>40359</v>
      </c>
      <c r="E3687" s="41">
        <v>40328</v>
      </c>
      <c r="F3687" s="41" t="s">
        <v>366</v>
      </c>
      <c r="G3687" s="41" t="s">
        <v>366</v>
      </c>
      <c r="H3687" s="41" t="s">
        <v>366</v>
      </c>
      <c r="I3687" s="41" t="s">
        <v>366</v>
      </c>
      <c r="J3687" s="41">
        <v>40208</v>
      </c>
    </row>
    <row r="3688" spans="1:10" x14ac:dyDescent="0.2">
      <c r="A3688" s="41">
        <v>40210</v>
      </c>
      <c r="B3688" s="41">
        <v>40199</v>
      </c>
      <c r="C3688" s="41">
        <v>40199</v>
      </c>
      <c r="D3688" s="41">
        <v>40359</v>
      </c>
      <c r="E3688" s="41">
        <v>40328</v>
      </c>
      <c r="F3688" s="41" t="s">
        <v>366</v>
      </c>
      <c r="G3688" s="41" t="s">
        <v>366</v>
      </c>
      <c r="H3688" s="41" t="s">
        <v>366</v>
      </c>
      <c r="I3688" s="41" t="s">
        <v>366</v>
      </c>
      <c r="J3688" s="41">
        <v>40210</v>
      </c>
    </row>
    <row r="3689" spans="1:10" x14ac:dyDescent="0.2">
      <c r="A3689" s="41">
        <v>40211</v>
      </c>
      <c r="B3689" s="41">
        <v>40200</v>
      </c>
      <c r="C3689" s="41">
        <v>40200</v>
      </c>
      <c r="D3689" s="41">
        <v>40359</v>
      </c>
      <c r="E3689" s="41">
        <v>40328</v>
      </c>
      <c r="F3689" s="41" t="s">
        <v>366</v>
      </c>
      <c r="G3689" s="41" t="s">
        <v>366</v>
      </c>
      <c r="H3689" s="41" t="s">
        <v>366</v>
      </c>
      <c r="I3689" s="41" t="s">
        <v>366</v>
      </c>
      <c r="J3689" s="41">
        <v>40211</v>
      </c>
    </row>
    <row r="3690" spans="1:10" x14ac:dyDescent="0.2">
      <c r="A3690" s="41">
        <v>40212</v>
      </c>
      <c r="B3690" s="41">
        <v>40202</v>
      </c>
      <c r="C3690" s="41">
        <v>40202</v>
      </c>
      <c r="D3690" s="41">
        <v>40359</v>
      </c>
      <c r="E3690" s="41">
        <v>40328</v>
      </c>
      <c r="F3690" s="41" t="s">
        <v>366</v>
      </c>
      <c r="G3690" s="41" t="s">
        <v>366</v>
      </c>
      <c r="H3690" s="41" t="s">
        <v>366</v>
      </c>
      <c r="I3690" s="41" t="s">
        <v>366</v>
      </c>
      <c r="J3690" s="41">
        <v>40212</v>
      </c>
    </row>
    <row r="3691" spans="1:10" x14ac:dyDescent="0.2">
      <c r="A3691" s="41">
        <v>40213</v>
      </c>
      <c r="B3691" s="41">
        <v>40203</v>
      </c>
      <c r="C3691" s="41">
        <v>40203</v>
      </c>
      <c r="D3691" s="41">
        <v>40359</v>
      </c>
      <c r="E3691" s="41">
        <v>40328</v>
      </c>
      <c r="F3691" s="41" t="s">
        <v>366</v>
      </c>
      <c r="G3691" s="41" t="s">
        <v>366</v>
      </c>
      <c r="H3691" s="41" t="s">
        <v>366</v>
      </c>
      <c r="I3691" s="41" t="s">
        <v>366</v>
      </c>
      <c r="J3691" s="41">
        <v>40213</v>
      </c>
    </row>
    <row r="3692" spans="1:10" x14ac:dyDescent="0.2">
      <c r="A3692" s="41">
        <v>40214</v>
      </c>
      <c r="B3692" s="41">
        <v>40204</v>
      </c>
      <c r="C3692" s="41">
        <v>40204</v>
      </c>
      <c r="D3692" s="41">
        <v>40359</v>
      </c>
      <c r="E3692" s="41">
        <v>40328</v>
      </c>
      <c r="F3692" s="41" t="s">
        <v>366</v>
      </c>
      <c r="G3692" s="41" t="s">
        <v>366</v>
      </c>
      <c r="H3692" s="41" t="s">
        <v>366</v>
      </c>
      <c r="I3692" s="41" t="s">
        <v>366</v>
      </c>
      <c r="J3692" s="41">
        <v>40214</v>
      </c>
    </row>
    <row r="3693" spans="1:10" x14ac:dyDescent="0.2">
      <c r="A3693" s="41">
        <v>40215</v>
      </c>
      <c r="B3693" s="41">
        <v>40206</v>
      </c>
      <c r="C3693" s="41">
        <v>40206</v>
      </c>
      <c r="D3693" s="41">
        <v>40359</v>
      </c>
      <c r="E3693" s="41">
        <v>40328</v>
      </c>
      <c r="F3693" s="41" t="s">
        <v>366</v>
      </c>
      <c r="G3693" s="41" t="s">
        <v>366</v>
      </c>
      <c r="H3693" s="41" t="s">
        <v>366</v>
      </c>
      <c r="I3693" s="41" t="s">
        <v>366</v>
      </c>
      <c r="J3693" s="41">
        <v>40215</v>
      </c>
    </row>
    <row r="3694" spans="1:10" x14ac:dyDescent="0.2">
      <c r="A3694" s="41">
        <v>40216</v>
      </c>
      <c r="B3694" s="41">
        <v>40207</v>
      </c>
      <c r="C3694" s="41">
        <v>40207</v>
      </c>
      <c r="D3694" s="41">
        <v>40359</v>
      </c>
      <c r="E3694" s="41">
        <v>40328</v>
      </c>
      <c r="F3694" s="41" t="s">
        <v>366</v>
      </c>
      <c r="G3694" s="41" t="s">
        <v>366</v>
      </c>
      <c r="H3694" s="41" t="s">
        <v>366</v>
      </c>
      <c r="I3694" s="41" t="s">
        <v>366</v>
      </c>
      <c r="J3694" s="41">
        <v>40216</v>
      </c>
    </row>
    <row r="3695" spans="1:10" x14ac:dyDescent="0.2">
      <c r="A3695" s="41">
        <v>40217</v>
      </c>
      <c r="B3695" s="41">
        <v>40208</v>
      </c>
      <c r="C3695" s="41">
        <v>40208</v>
      </c>
      <c r="D3695" s="41">
        <v>40359</v>
      </c>
      <c r="E3695" s="41">
        <v>40328</v>
      </c>
      <c r="F3695" s="41" t="s">
        <v>366</v>
      </c>
      <c r="G3695" s="41" t="s">
        <v>366</v>
      </c>
      <c r="H3695" s="41" t="s">
        <v>366</v>
      </c>
      <c r="I3695" s="41" t="s">
        <v>366</v>
      </c>
      <c r="J3695" s="41">
        <v>40217</v>
      </c>
    </row>
    <row r="3696" spans="1:10" x14ac:dyDescent="0.2">
      <c r="A3696" s="41">
        <v>40218</v>
      </c>
      <c r="B3696" s="41">
        <v>40211</v>
      </c>
      <c r="C3696" s="41">
        <v>40211</v>
      </c>
      <c r="D3696" s="41">
        <v>40359</v>
      </c>
      <c r="E3696" s="41">
        <v>40328</v>
      </c>
      <c r="F3696" s="41" t="s">
        <v>366</v>
      </c>
      <c r="G3696" s="41" t="s">
        <v>366</v>
      </c>
      <c r="H3696" s="41" t="s">
        <v>366</v>
      </c>
      <c r="I3696" s="41" t="s">
        <v>366</v>
      </c>
      <c r="J3696" s="41">
        <v>40218</v>
      </c>
    </row>
    <row r="3697" spans="1:10" x14ac:dyDescent="0.2">
      <c r="A3697" s="41">
        <v>40219</v>
      </c>
      <c r="B3697" s="41">
        <v>40212</v>
      </c>
      <c r="C3697" s="41">
        <v>40212</v>
      </c>
      <c r="D3697" s="41">
        <v>40359</v>
      </c>
      <c r="E3697" s="41">
        <v>40328</v>
      </c>
      <c r="F3697" s="41" t="s">
        <v>366</v>
      </c>
      <c r="G3697" s="41" t="s">
        <v>366</v>
      </c>
      <c r="H3697" s="41" t="s">
        <v>366</v>
      </c>
      <c r="I3697" s="41" t="s">
        <v>366</v>
      </c>
      <c r="J3697" s="41">
        <v>40219</v>
      </c>
    </row>
    <row r="3698" spans="1:10" x14ac:dyDescent="0.2">
      <c r="A3698" s="41">
        <v>40220</v>
      </c>
      <c r="B3698" s="41">
        <v>40213</v>
      </c>
      <c r="C3698" s="41">
        <v>40213</v>
      </c>
      <c r="D3698" s="41">
        <v>40359</v>
      </c>
      <c r="E3698" s="41">
        <v>40328</v>
      </c>
      <c r="F3698" s="41" t="s">
        <v>366</v>
      </c>
      <c r="G3698" s="41" t="s">
        <v>366</v>
      </c>
      <c r="H3698" s="41" t="s">
        <v>366</v>
      </c>
      <c r="I3698" s="41" t="s">
        <v>366</v>
      </c>
      <c r="J3698" s="41">
        <v>40220</v>
      </c>
    </row>
    <row r="3699" spans="1:10" x14ac:dyDescent="0.2">
      <c r="A3699" s="41">
        <v>40221</v>
      </c>
      <c r="B3699" s="41">
        <v>40215</v>
      </c>
      <c r="C3699" s="41">
        <v>40215</v>
      </c>
      <c r="D3699" s="41">
        <v>40359</v>
      </c>
      <c r="E3699" s="41">
        <v>40328</v>
      </c>
      <c r="F3699" s="41" t="s">
        <v>366</v>
      </c>
      <c r="G3699" s="41" t="s">
        <v>366</v>
      </c>
      <c r="H3699" s="41" t="s">
        <v>366</v>
      </c>
      <c r="I3699" s="41" t="s">
        <v>366</v>
      </c>
      <c r="J3699" s="41">
        <v>40221</v>
      </c>
    </row>
    <row r="3700" spans="1:10" x14ac:dyDescent="0.2">
      <c r="A3700" s="41">
        <v>40222</v>
      </c>
      <c r="B3700" s="41">
        <v>40216</v>
      </c>
      <c r="C3700" s="41">
        <v>40216</v>
      </c>
      <c r="D3700" s="41">
        <v>40359</v>
      </c>
      <c r="E3700" s="41">
        <v>40328</v>
      </c>
      <c r="F3700" s="41" t="s">
        <v>366</v>
      </c>
      <c r="G3700" s="41" t="s">
        <v>366</v>
      </c>
      <c r="H3700" s="41" t="s">
        <v>366</v>
      </c>
      <c r="I3700" s="41" t="s">
        <v>366</v>
      </c>
      <c r="J3700" s="41">
        <v>40222</v>
      </c>
    </row>
    <row r="3701" spans="1:10" x14ac:dyDescent="0.2">
      <c r="A3701" s="41">
        <v>40223</v>
      </c>
      <c r="B3701" s="41">
        <v>40217</v>
      </c>
      <c r="C3701" s="41">
        <v>40217</v>
      </c>
      <c r="D3701" s="41">
        <v>40359</v>
      </c>
      <c r="E3701" s="41">
        <v>40328</v>
      </c>
      <c r="F3701" s="41" t="s">
        <v>366</v>
      </c>
      <c r="G3701" s="41" t="s">
        <v>366</v>
      </c>
      <c r="H3701" s="41" t="s">
        <v>366</v>
      </c>
      <c r="I3701" s="41" t="s">
        <v>366</v>
      </c>
      <c r="J3701" s="41">
        <v>40223</v>
      </c>
    </row>
    <row r="3702" spans="1:10" x14ac:dyDescent="0.2">
      <c r="A3702" s="41">
        <v>40224</v>
      </c>
      <c r="B3702" s="41">
        <v>40219</v>
      </c>
      <c r="C3702" s="41">
        <v>40219</v>
      </c>
      <c r="D3702" s="41">
        <v>40359</v>
      </c>
      <c r="E3702" s="41">
        <v>40328</v>
      </c>
      <c r="F3702" s="41" t="s">
        <v>366</v>
      </c>
      <c r="G3702" s="41" t="s">
        <v>366</v>
      </c>
      <c r="H3702" s="41" t="s">
        <v>366</v>
      </c>
      <c r="I3702" s="41" t="s">
        <v>366</v>
      </c>
      <c r="J3702" s="41">
        <v>40224</v>
      </c>
    </row>
    <row r="3703" spans="1:10" x14ac:dyDescent="0.2">
      <c r="A3703" s="41">
        <v>40225</v>
      </c>
      <c r="B3703" s="41">
        <v>40220</v>
      </c>
      <c r="C3703" s="41">
        <v>40220</v>
      </c>
      <c r="D3703" s="41">
        <v>40359</v>
      </c>
      <c r="E3703" s="41">
        <v>40328</v>
      </c>
      <c r="F3703" s="41" t="s">
        <v>366</v>
      </c>
      <c r="G3703" s="41" t="s">
        <v>366</v>
      </c>
      <c r="H3703" s="41" t="s">
        <v>366</v>
      </c>
      <c r="I3703" s="41" t="s">
        <v>366</v>
      </c>
      <c r="J3703" s="41">
        <v>40225</v>
      </c>
    </row>
    <row r="3704" spans="1:10" x14ac:dyDescent="0.2">
      <c r="A3704" s="41">
        <v>40226</v>
      </c>
      <c r="B3704" s="41">
        <v>40221</v>
      </c>
      <c r="C3704" s="41">
        <v>40221</v>
      </c>
      <c r="D3704" s="41">
        <v>40359</v>
      </c>
      <c r="E3704" s="41">
        <v>40328</v>
      </c>
      <c r="F3704" s="41" t="s">
        <v>366</v>
      </c>
      <c r="G3704" s="41" t="s">
        <v>366</v>
      </c>
      <c r="H3704" s="41" t="s">
        <v>366</v>
      </c>
      <c r="I3704" s="41" t="s">
        <v>366</v>
      </c>
      <c r="J3704" s="41">
        <v>40226</v>
      </c>
    </row>
    <row r="3705" spans="1:10" x14ac:dyDescent="0.2">
      <c r="A3705" s="41">
        <v>40227</v>
      </c>
      <c r="B3705" s="41">
        <v>40223</v>
      </c>
      <c r="C3705" s="41">
        <v>40223</v>
      </c>
      <c r="D3705" s="41">
        <v>40359</v>
      </c>
      <c r="E3705" s="41">
        <v>40328</v>
      </c>
      <c r="F3705" s="41" t="s">
        <v>366</v>
      </c>
      <c r="G3705" s="41" t="s">
        <v>366</v>
      </c>
      <c r="H3705" s="41" t="s">
        <v>366</v>
      </c>
      <c r="I3705" s="41" t="s">
        <v>366</v>
      </c>
      <c r="J3705" s="41">
        <v>40227</v>
      </c>
    </row>
    <row r="3706" spans="1:10" x14ac:dyDescent="0.2">
      <c r="A3706" s="41">
        <v>40228</v>
      </c>
      <c r="B3706" s="41">
        <v>40224</v>
      </c>
      <c r="C3706" s="41">
        <v>40224</v>
      </c>
      <c r="D3706" s="41">
        <v>40359</v>
      </c>
      <c r="E3706" s="41">
        <v>40328</v>
      </c>
      <c r="F3706" s="41" t="s">
        <v>366</v>
      </c>
      <c r="G3706" s="41" t="s">
        <v>366</v>
      </c>
      <c r="H3706" s="41" t="s">
        <v>366</v>
      </c>
      <c r="I3706" s="41" t="s">
        <v>366</v>
      </c>
      <c r="J3706" s="41">
        <v>40228</v>
      </c>
    </row>
    <row r="3707" spans="1:10" x14ac:dyDescent="0.2">
      <c r="A3707" s="41">
        <v>40229</v>
      </c>
      <c r="B3707" s="41">
        <v>40225</v>
      </c>
      <c r="C3707" s="41">
        <v>40225</v>
      </c>
      <c r="D3707" s="41">
        <v>40359</v>
      </c>
      <c r="E3707" s="41">
        <v>40328</v>
      </c>
      <c r="F3707" s="41" t="s">
        <v>366</v>
      </c>
      <c r="G3707" s="41" t="s">
        <v>366</v>
      </c>
      <c r="H3707" s="41" t="s">
        <v>366</v>
      </c>
      <c r="I3707" s="41" t="s">
        <v>366</v>
      </c>
      <c r="J3707" s="41">
        <v>40229</v>
      </c>
    </row>
    <row r="3708" spans="1:10" x14ac:dyDescent="0.2">
      <c r="A3708" s="41">
        <v>40230</v>
      </c>
      <c r="B3708" s="41">
        <v>40227</v>
      </c>
      <c r="C3708" s="41">
        <v>40227</v>
      </c>
      <c r="D3708" s="41">
        <v>40359</v>
      </c>
      <c r="E3708" s="41">
        <v>40328</v>
      </c>
      <c r="F3708" s="41" t="s">
        <v>366</v>
      </c>
      <c r="G3708" s="41" t="s">
        <v>366</v>
      </c>
      <c r="H3708" s="41" t="s">
        <v>366</v>
      </c>
      <c r="I3708" s="41" t="s">
        <v>366</v>
      </c>
      <c r="J3708" s="41">
        <v>40230</v>
      </c>
    </row>
    <row r="3709" spans="1:10" x14ac:dyDescent="0.2">
      <c r="A3709" s="41">
        <v>40231</v>
      </c>
      <c r="B3709" s="41">
        <v>40228</v>
      </c>
      <c r="C3709" s="41">
        <v>40228</v>
      </c>
      <c r="D3709" s="41">
        <v>40359</v>
      </c>
      <c r="E3709" s="41">
        <v>40328</v>
      </c>
      <c r="F3709" s="41" t="s">
        <v>366</v>
      </c>
      <c r="G3709" s="41" t="s">
        <v>366</v>
      </c>
      <c r="H3709" s="41" t="s">
        <v>366</v>
      </c>
      <c r="I3709" s="41" t="s">
        <v>366</v>
      </c>
      <c r="J3709" s="41">
        <v>40231</v>
      </c>
    </row>
    <row r="3710" spans="1:10" x14ac:dyDescent="0.2">
      <c r="A3710" s="41">
        <v>40232</v>
      </c>
      <c r="B3710" s="41">
        <v>40229</v>
      </c>
      <c r="C3710" s="41">
        <v>40229</v>
      </c>
      <c r="D3710" s="41">
        <v>40359</v>
      </c>
      <c r="E3710" s="41">
        <v>40328</v>
      </c>
      <c r="F3710" s="41" t="s">
        <v>366</v>
      </c>
      <c r="G3710" s="41" t="s">
        <v>366</v>
      </c>
      <c r="H3710" s="41" t="s">
        <v>366</v>
      </c>
      <c r="I3710" s="41" t="s">
        <v>366</v>
      </c>
      <c r="J3710" s="41">
        <v>40232</v>
      </c>
    </row>
    <row r="3711" spans="1:10" x14ac:dyDescent="0.2">
      <c r="A3711" s="41">
        <v>40233</v>
      </c>
      <c r="B3711" s="41">
        <v>40231</v>
      </c>
      <c r="C3711" s="41">
        <v>40231</v>
      </c>
      <c r="D3711" s="41">
        <v>40359</v>
      </c>
      <c r="E3711" s="41">
        <v>40328</v>
      </c>
      <c r="F3711" s="41" t="s">
        <v>366</v>
      </c>
      <c r="G3711" s="41" t="s">
        <v>366</v>
      </c>
      <c r="H3711" s="41" t="s">
        <v>366</v>
      </c>
      <c r="I3711" s="41" t="s">
        <v>366</v>
      </c>
      <c r="J3711" s="41">
        <v>40233</v>
      </c>
    </row>
    <row r="3712" spans="1:10" x14ac:dyDescent="0.2">
      <c r="A3712" s="41">
        <v>40234</v>
      </c>
      <c r="B3712" s="41">
        <v>40232</v>
      </c>
      <c r="C3712" s="41">
        <v>40232</v>
      </c>
      <c r="D3712" s="41">
        <v>40359</v>
      </c>
      <c r="E3712" s="41">
        <v>40328</v>
      </c>
      <c r="F3712" s="41" t="s">
        <v>366</v>
      </c>
      <c r="G3712" s="41" t="s">
        <v>366</v>
      </c>
      <c r="H3712" s="41" t="s">
        <v>366</v>
      </c>
      <c r="I3712" s="41" t="s">
        <v>366</v>
      </c>
      <c r="J3712" s="41">
        <v>40234</v>
      </c>
    </row>
    <row r="3713" spans="1:10" x14ac:dyDescent="0.2">
      <c r="A3713" s="41">
        <v>40235</v>
      </c>
      <c r="B3713" s="41">
        <v>40233</v>
      </c>
      <c r="C3713" s="41">
        <v>40233</v>
      </c>
      <c r="D3713" s="41">
        <v>40359</v>
      </c>
      <c r="E3713" s="41">
        <v>40328</v>
      </c>
      <c r="F3713" s="41" t="s">
        <v>366</v>
      </c>
      <c r="G3713" s="41" t="s">
        <v>366</v>
      </c>
      <c r="H3713" s="41" t="s">
        <v>366</v>
      </c>
      <c r="I3713" s="41" t="s">
        <v>366</v>
      </c>
      <c r="J3713" s="41">
        <v>40235</v>
      </c>
    </row>
    <row r="3714" spans="1:10" x14ac:dyDescent="0.2">
      <c r="A3714" s="41">
        <v>40236</v>
      </c>
      <c r="B3714" s="41">
        <v>40235</v>
      </c>
      <c r="C3714" s="41">
        <v>40235</v>
      </c>
      <c r="D3714" s="41">
        <v>40359</v>
      </c>
      <c r="E3714" s="41">
        <v>40328</v>
      </c>
      <c r="F3714" s="41" t="s">
        <v>366</v>
      </c>
      <c r="G3714" s="41" t="s">
        <v>366</v>
      </c>
      <c r="H3714" s="41" t="s">
        <v>366</v>
      </c>
      <c r="I3714" s="41" t="s">
        <v>366</v>
      </c>
      <c r="J3714" s="41">
        <v>40236</v>
      </c>
    </row>
    <row r="3715" spans="1:10" x14ac:dyDescent="0.2">
      <c r="A3715" s="41">
        <v>40237</v>
      </c>
      <c r="B3715" s="41">
        <v>40237</v>
      </c>
      <c r="C3715" s="41">
        <v>40237</v>
      </c>
      <c r="D3715" s="41">
        <v>40359</v>
      </c>
      <c r="E3715" s="41">
        <v>40328</v>
      </c>
      <c r="F3715" s="41" t="s">
        <v>366</v>
      </c>
      <c r="G3715" s="41" t="s">
        <v>366</v>
      </c>
      <c r="H3715" s="41" t="s">
        <v>366</v>
      </c>
      <c r="I3715" s="41" t="s">
        <v>366</v>
      </c>
      <c r="J3715" s="41">
        <v>40237</v>
      </c>
    </row>
    <row r="3716" spans="1:10" x14ac:dyDescent="0.2">
      <c r="A3716" s="41">
        <v>40238</v>
      </c>
      <c r="B3716" s="41">
        <v>40238</v>
      </c>
      <c r="C3716" s="41">
        <v>40238</v>
      </c>
      <c r="D3716" s="41">
        <v>40359</v>
      </c>
      <c r="E3716" s="41">
        <v>40328</v>
      </c>
      <c r="F3716" s="41" t="s">
        <v>366</v>
      </c>
      <c r="G3716" s="41" t="s">
        <v>366</v>
      </c>
      <c r="H3716" s="41" t="s">
        <v>366</v>
      </c>
      <c r="I3716" s="41" t="s">
        <v>366</v>
      </c>
      <c r="J3716" s="41">
        <v>40238</v>
      </c>
    </row>
    <row r="3717" spans="1:10" x14ac:dyDescent="0.2">
      <c r="A3717" s="41">
        <v>40239</v>
      </c>
      <c r="B3717" s="41">
        <v>40239</v>
      </c>
      <c r="C3717" s="41">
        <v>40239</v>
      </c>
      <c r="D3717" s="41">
        <v>40359</v>
      </c>
      <c r="E3717" s="41">
        <v>40328</v>
      </c>
      <c r="F3717" s="41" t="s">
        <v>366</v>
      </c>
      <c r="G3717" s="41" t="s">
        <v>366</v>
      </c>
      <c r="H3717" s="41" t="s">
        <v>366</v>
      </c>
      <c r="I3717" s="41" t="s">
        <v>366</v>
      </c>
      <c r="J3717" s="41">
        <v>40239</v>
      </c>
    </row>
    <row r="3718" spans="1:10" x14ac:dyDescent="0.2">
      <c r="A3718" s="41">
        <v>40240</v>
      </c>
      <c r="B3718" s="41">
        <v>40241</v>
      </c>
      <c r="C3718" s="41">
        <v>40241</v>
      </c>
      <c r="D3718" s="41">
        <v>40359</v>
      </c>
      <c r="E3718" s="41">
        <v>40328</v>
      </c>
      <c r="F3718" s="41" t="s">
        <v>366</v>
      </c>
      <c r="G3718" s="41" t="s">
        <v>366</v>
      </c>
      <c r="H3718" s="41" t="s">
        <v>366</v>
      </c>
      <c r="I3718" s="41" t="s">
        <v>366</v>
      </c>
      <c r="J3718" s="41">
        <v>40240</v>
      </c>
    </row>
    <row r="3719" spans="1:10" x14ac:dyDescent="0.2">
      <c r="A3719" s="41">
        <v>40241</v>
      </c>
      <c r="B3719" s="41">
        <v>40242</v>
      </c>
      <c r="C3719" s="41">
        <v>40242</v>
      </c>
      <c r="D3719" s="41">
        <v>40359</v>
      </c>
      <c r="E3719" s="41">
        <v>40328</v>
      </c>
      <c r="F3719" s="41" t="s">
        <v>366</v>
      </c>
      <c r="G3719" s="41" t="s">
        <v>366</v>
      </c>
      <c r="H3719" s="41" t="s">
        <v>366</v>
      </c>
      <c r="I3719" s="41" t="s">
        <v>366</v>
      </c>
      <c r="J3719" s="41">
        <v>40241</v>
      </c>
    </row>
    <row r="3720" spans="1:10" x14ac:dyDescent="0.2">
      <c r="A3720" s="41">
        <v>40242</v>
      </c>
      <c r="B3720" s="41">
        <v>40243</v>
      </c>
      <c r="C3720" s="41">
        <v>40243</v>
      </c>
      <c r="D3720" s="41">
        <v>40359</v>
      </c>
      <c r="E3720" s="41">
        <v>40328</v>
      </c>
      <c r="F3720" s="41" t="s">
        <v>366</v>
      </c>
      <c r="G3720" s="41" t="s">
        <v>366</v>
      </c>
      <c r="H3720" s="41" t="s">
        <v>366</v>
      </c>
      <c r="I3720" s="41" t="s">
        <v>366</v>
      </c>
      <c r="J3720" s="41">
        <v>40242</v>
      </c>
    </row>
    <row r="3721" spans="1:10" x14ac:dyDescent="0.2">
      <c r="A3721" s="41">
        <v>40243</v>
      </c>
      <c r="B3721" s="41">
        <v>40245</v>
      </c>
      <c r="C3721" s="41">
        <v>40245</v>
      </c>
      <c r="D3721" s="41">
        <v>40359</v>
      </c>
      <c r="E3721" s="41">
        <v>40328</v>
      </c>
      <c r="F3721" s="41" t="s">
        <v>366</v>
      </c>
      <c r="G3721" s="41" t="s">
        <v>366</v>
      </c>
      <c r="H3721" s="41" t="s">
        <v>366</v>
      </c>
      <c r="I3721" s="41" t="s">
        <v>366</v>
      </c>
      <c r="J3721" s="41">
        <v>40243</v>
      </c>
    </row>
    <row r="3722" spans="1:10" x14ac:dyDescent="0.2">
      <c r="A3722" s="41">
        <v>40244</v>
      </c>
      <c r="B3722" s="41">
        <v>40246</v>
      </c>
      <c r="C3722" s="41">
        <v>40246</v>
      </c>
      <c r="D3722" s="41">
        <v>40359</v>
      </c>
      <c r="E3722" s="41">
        <v>40328</v>
      </c>
      <c r="F3722" s="41" t="s">
        <v>366</v>
      </c>
      <c r="G3722" s="41" t="s">
        <v>366</v>
      </c>
      <c r="H3722" s="41" t="s">
        <v>366</v>
      </c>
      <c r="I3722" s="41" t="s">
        <v>366</v>
      </c>
      <c r="J3722" s="41">
        <v>40244</v>
      </c>
    </row>
    <row r="3723" spans="1:10" x14ac:dyDescent="0.2">
      <c r="A3723" s="41">
        <v>40245</v>
      </c>
      <c r="B3723" s="41">
        <v>40247</v>
      </c>
      <c r="C3723" s="41">
        <v>40247</v>
      </c>
      <c r="D3723" s="41">
        <v>40359</v>
      </c>
      <c r="E3723" s="41">
        <v>40328</v>
      </c>
      <c r="F3723" s="41" t="s">
        <v>366</v>
      </c>
      <c r="G3723" s="41" t="s">
        <v>366</v>
      </c>
      <c r="H3723" s="41" t="s">
        <v>366</v>
      </c>
      <c r="I3723" s="41" t="s">
        <v>366</v>
      </c>
      <c r="J3723" s="41">
        <v>40245</v>
      </c>
    </row>
    <row r="3724" spans="1:10" x14ac:dyDescent="0.2">
      <c r="A3724" s="41">
        <v>40246</v>
      </c>
      <c r="B3724" s="41">
        <v>40249</v>
      </c>
      <c r="C3724" s="41">
        <v>40249</v>
      </c>
      <c r="D3724" s="41">
        <v>40359</v>
      </c>
      <c r="E3724" s="41">
        <v>40328</v>
      </c>
      <c r="F3724" s="41" t="s">
        <v>366</v>
      </c>
      <c r="G3724" s="41" t="s">
        <v>366</v>
      </c>
      <c r="H3724" s="41" t="s">
        <v>366</v>
      </c>
      <c r="I3724" s="41" t="s">
        <v>366</v>
      </c>
      <c r="J3724" s="41">
        <v>40246</v>
      </c>
    </row>
    <row r="3725" spans="1:10" x14ac:dyDescent="0.2">
      <c r="A3725" s="41">
        <v>40247</v>
      </c>
      <c r="B3725" s="41">
        <v>40250</v>
      </c>
      <c r="C3725" s="41">
        <v>40250</v>
      </c>
      <c r="D3725" s="41">
        <v>40359</v>
      </c>
      <c r="E3725" s="41">
        <v>40328</v>
      </c>
      <c r="F3725" s="41" t="s">
        <v>366</v>
      </c>
      <c r="G3725" s="41" t="s">
        <v>366</v>
      </c>
      <c r="H3725" s="41" t="s">
        <v>366</v>
      </c>
      <c r="I3725" s="41" t="s">
        <v>366</v>
      </c>
      <c r="J3725" s="41">
        <v>40247</v>
      </c>
    </row>
    <row r="3726" spans="1:10" x14ac:dyDescent="0.2">
      <c r="A3726" s="41">
        <v>40248</v>
      </c>
      <c r="B3726" s="41">
        <v>40251</v>
      </c>
      <c r="C3726" s="41">
        <v>40251</v>
      </c>
      <c r="D3726" s="41">
        <v>40359</v>
      </c>
      <c r="E3726" s="41">
        <v>40328</v>
      </c>
      <c r="F3726" s="41" t="s">
        <v>366</v>
      </c>
      <c r="G3726" s="41" t="s">
        <v>366</v>
      </c>
      <c r="H3726" s="41" t="s">
        <v>366</v>
      </c>
      <c r="I3726" s="41" t="s">
        <v>366</v>
      </c>
      <c r="J3726" s="41">
        <v>40248</v>
      </c>
    </row>
    <row r="3727" spans="1:10" x14ac:dyDescent="0.2">
      <c r="A3727" s="41">
        <v>40249</v>
      </c>
      <c r="B3727" s="41">
        <v>40253</v>
      </c>
      <c r="C3727" s="41">
        <v>40253</v>
      </c>
      <c r="D3727" s="41">
        <v>40359</v>
      </c>
      <c r="E3727" s="41">
        <v>40328</v>
      </c>
      <c r="F3727" s="41" t="s">
        <v>366</v>
      </c>
      <c r="G3727" s="41" t="s">
        <v>366</v>
      </c>
      <c r="H3727" s="41" t="s">
        <v>366</v>
      </c>
      <c r="I3727" s="41" t="s">
        <v>366</v>
      </c>
      <c r="J3727" s="41">
        <v>40249</v>
      </c>
    </row>
    <row r="3728" spans="1:10" x14ac:dyDescent="0.2">
      <c r="A3728" s="41">
        <v>40250</v>
      </c>
      <c r="B3728" s="41">
        <v>40254</v>
      </c>
      <c r="C3728" s="41">
        <v>40254</v>
      </c>
      <c r="D3728" s="41">
        <v>40359</v>
      </c>
      <c r="E3728" s="41">
        <v>40328</v>
      </c>
      <c r="F3728" s="41" t="s">
        <v>366</v>
      </c>
      <c r="G3728" s="41" t="s">
        <v>366</v>
      </c>
      <c r="H3728" s="41" t="s">
        <v>366</v>
      </c>
      <c r="I3728" s="41" t="s">
        <v>366</v>
      </c>
      <c r="J3728" s="41">
        <v>40250</v>
      </c>
    </row>
    <row r="3729" spans="1:10" x14ac:dyDescent="0.2">
      <c r="A3729" s="41">
        <v>40251</v>
      </c>
      <c r="B3729" s="41">
        <v>40255</v>
      </c>
      <c r="C3729" s="41">
        <v>40255</v>
      </c>
      <c r="D3729" s="41">
        <v>40359</v>
      </c>
      <c r="E3729" s="41">
        <v>40328</v>
      </c>
      <c r="F3729" s="41" t="s">
        <v>366</v>
      </c>
      <c r="G3729" s="41" t="s">
        <v>366</v>
      </c>
      <c r="H3729" s="41" t="s">
        <v>366</v>
      </c>
      <c r="I3729" s="41" t="s">
        <v>366</v>
      </c>
      <c r="J3729" s="41">
        <v>40251</v>
      </c>
    </row>
    <row r="3730" spans="1:10" x14ac:dyDescent="0.2">
      <c r="A3730" s="41">
        <v>40252</v>
      </c>
      <c r="B3730" s="41">
        <v>40257</v>
      </c>
      <c r="C3730" s="41">
        <v>40257</v>
      </c>
      <c r="D3730" s="41">
        <v>40359</v>
      </c>
      <c r="E3730" s="41">
        <v>40328</v>
      </c>
      <c r="F3730" s="41" t="s">
        <v>366</v>
      </c>
      <c r="G3730" s="41" t="s">
        <v>366</v>
      </c>
      <c r="H3730" s="41" t="s">
        <v>366</v>
      </c>
      <c r="I3730" s="41" t="s">
        <v>366</v>
      </c>
      <c r="J3730" s="41">
        <v>40252</v>
      </c>
    </row>
    <row r="3731" spans="1:10" x14ac:dyDescent="0.2">
      <c r="A3731" s="41">
        <v>40253</v>
      </c>
      <c r="B3731" s="41">
        <v>40258</v>
      </c>
      <c r="C3731" s="41">
        <v>40258</v>
      </c>
      <c r="D3731" s="41">
        <v>40359</v>
      </c>
      <c r="E3731" s="41">
        <v>40328</v>
      </c>
      <c r="F3731" s="41" t="s">
        <v>366</v>
      </c>
      <c r="G3731" s="41" t="s">
        <v>366</v>
      </c>
      <c r="H3731" s="41" t="s">
        <v>366</v>
      </c>
      <c r="I3731" s="41" t="s">
        <v>366</v>
      </c>
      <c r="J3731" s="41">
        <v>40253</v>
      </c>
    </row>
    <row r="3732" spans="1:10" x14ac:dyDescent="0.2">
      <c r="A3732" s="41">
        <v>40254</v>
      </c>
      <c r="B3732" s="41">
        <v>40259</v>
      </c>
      <c r="C3732" s="41">
        <v>40259</v>
      </c>
      <c r="D3732" s="41">
        <v>40359</v>
      </c>
      <c r="E3732" s="41">
        <v>40328</v>
      </c>
      <c r="F3732" s="41" t="s">
        <v>366</v>
      </c>
      <c r="G3732" s="41" t="s">
        <v>366</v>
      </c>
      <c r="H3732" s="41" t="s">
        <v>366</v>
      </c>
      <c r="I3732" s="41" t="s">
        <v>366</v>
      </c>
      <c r="J3732" s="41">
        <v>40254</v>
      </c>
    </row>
    <row r="3733" spans="1:10" x14ac:dyDescent="0.2">
      <c r="A3733" s="41">
        <v>40255</v>
      </c>
      <c r="B3733" s="41">
        <v>40261</v>
      </c>
      <c r="C3733" s="41">
        <v>40261</v>
      </c>
      <c r="D3733" s="41">
        <v>40359</v>
      </c>
      <c r="E3733" s="41">
        <v>40328</v>
      </c>
      <c r="F3733" s="41" t="s">
        <v>366</v>
      </c>
      <c r="G3733" s="41" t="s">
        <v>366</v>
      </c>
      <c r="H3733" s="41" t="s">
        <v>366</v>
      </c>
      <c r="I3733" s="41" t="s">
        <v>366</v>
      </c>
      <c r="J3733" s="41">
        <v>40255</v>
      </c>
    </row>
    <row r="3734" spans="1:10" x14ac:dyDescent="0.2">
      <c r="A3734" s="41">
        <v>40256</v>
      </c>
      <c r="B3734" s="41">
        <v>40262</v>
      </c>
      <c r="C3734" s="41">
        <v>40262</v>
      </c>
      <c r="D3734" s="41">
        <v>40359</v>
      </c>
      <c r="E3734" s="41">
        <v>40328</v>
      </c>
      <c r="F3734" s="41" t="s">
        <v>366</v>
      </c>
      <c r="G3734" s="41" t="s">
        <v>366</v>
      </c>
      <c r="H3734" s="41" t="s">
        <v>366</v>
      </c>
      <c r="I3734" s="41" t="s">
        <v>366</v>
      </c>
      <c r="J3734" s="41">
        <v>40256</v>
      </c>
    </row>
    <row r="3735" spans="1:10" x14ac:dyDescent="0.2">
      <c r="A3735" s="41">
        <v>40257</v>
      </c>
      <c r="B3735" s="41">
        <v>40263</v>
      </c>
      <c r="C3735" s="41">
        <v>40263</v>
      </c>
      <c r="D3735" s="41">
        <v>40359</v>
      </c>
      <c r="E3735" s="41">
        <v>40328</v>
      </c>
      <c r="F3735" s="41" t="s">
        <v>366</v>
      </c>
      <c r="G3735" s="41" t="s">
        <v>366</v>
      </c>
      <c r="H3735" s="41" t="s">
        <v>366</v>
      </c>
      <c r="I3735" s="41" t="s">
        <v>366</v>
      </c>
      <c r="J3735" s="41">
        <v>40257</v>
      </c>
    </row>
    <row r="3736" spans="1:10" x14ac:dyDescent="0.2">
      <c r="A3736" s="41">
        <v>40258</v>
      </c>
      <c r="B3736" s="41">
        <v>40265</v>
      </c>
      <c r="C3736" s="41">
        <v>40265</v>
      </c>
      <c r="D3736" s="41">
        <v>40359</v>
      </c>
      <c r="E3736" s="41">
        <v>40328</v>
      </c>
      <c r="F3736" s="41" t="s">
        <v>366</v>
      </c>
      <c r="G3736" s="41" t="s">
        <v>366</v>
      </c>
      <c r="H3736" s="41" t="s">
        <v>366</v>
      </c>
      <c r="I3736" s="41" t="s">
        <v>366</v>
      </c>
      <c r="J3736" s="41">
        <v>40258</v>
      </c>
    </row>
    <row r="3737" spans="1:10" x14ac:dyDescent="0.2">
      <c r="A3737" s="41">
        <v>40259</v>
      </c>
      <c r="B3737" s="41">
        <v>40266</v>
      </c>
      <c r="C3737" s="41">
        <v>40266</v>
      </c>
      <c r="D3737" s="41">
        <v>40359</v>
      </c>
      <c r="E3737" s="41">
        <v>40328</v>
      </c>
      <c r="F3737" s="41" t="s">
        <v>366</v>
      </c>
      <c r="G3737" s="41" t="s">
        <v>366</v>
      </c>
      <c r="H3737" s="41" t="s">
        <v>366</v>
      </c>
      <c r="I3737" s="41" t="s">
        <v>366</v>
      </c>
      <c r="J3737" s="41">
        <v>40259</v>
      </c>
    </row>
    <row r="3738" spans="1:10" x14ac:dyDescent="0.2">
      <c r="A3738" s="41">
        <v>40260</v>
      </c>
      <c r="B3738" s="41">
        <v>40267</v>
      </c>
      <c r="C3738" s="41">
        <v>40267</v>
      </c>
      <c r="D3738" s="41">
        <v>40359</v>
      </c>
      <c r="E3738" s="41">
        <v>40328</v>
      </c>
      <c r="F3738" s="41" t="s">
        <v>366</v>
      </c>
      <c r="G3738" s="41" t="s">
        <v>366</v>
      </c>
      <c r="H3738" s="41" t="s">
        <v>366</v>
      </c>
      <c r="I3738" s="41" t="s">
        <v>366</v>
      </c>
      <c r="J3738" s="41">
        <v>40260</v>
      </c>
    </row>
    <row r="3739" spans="1:10" x14ac:dyDescent="0.2">
      <c r="A3739" s="41">
        <v>40261</v>
      </c>
      <c r="B3739" s="41">
        <v>40270</v>
      </c>
      <c r="C3739" s="41">
        <v>40270</v>
      </c>
      <c r="D3739" s="41">
        <v>40359</v>
      </c>
      <c r="E3739" s="41">
        <v>40328</v>
      </c>
      <c r="F3739" s="41" t="s">
        <v>366</v>
      </c>
      <c r="G3739" s="41" t="s">
        <v>366</v>
      </c>
      <c r="H3739" s="41" t="s">
        <v>366</v>
      </c>
      <c r="I3739" s="41" t="s">
        <v>366</v>
      </c>
      <c r="J3739" s="41">
        <v>40261</v>
      </c>
    </row>
    <row r="3740" spans="1:10" x14ac:dyDescent="0.2">
      <c r="A3740" s="41">
        <v>40262</v>
      </c>
      <c r="B3740" s="41">
        <v>40271</v>
      </c>
      <c r="C3740" s="41">
        <v>40271</v>
      </c>
      <c r="D3740" s="41">
        <v>40359</v>
      </c>
      <c r="E3740" s="41">
        <v>40328</v>
      </c>
      <c r="F3740" s="41" t="s">
        <v>366</v>
      </c>
      <c r="G3740" s="41" t="s">
        <v>366</v>
      </c>
      <c r="H3740" s="41" t="s">
        <v>366</v>
      </c>
      <c r="I3740" s="41" t="s">
        <v>366</v>
      </c>
      <c r="J3740" s="41">
        <v>40262</v>
      </c>
    </row>
    <row r="3741" spans="1:10" x14ac:dyDescent="0.2">
      <c r="A3741" s="41">
        <v>40263</v>
      </c>
      <c r="B3741" s="41">
        <v>40272</v>
      </c>
      <c r="C3741" s="41">
        <v>40272</v>
      </c>
      <c r="D3741" s="41">
        <v>40359</v>
      </c>
      <c r="E3741" s="41">
        <v>40328</v>
      </c>
      <c r="F3741" s="41" t="s">
        <v>366</v>
      </c>
      <c r="G3741" s="41" t="s">
        <v>366</v>
      </c>
      <c r="H3741" s="41" t="s">
        <v>366</v>
      </c>
      <c r="I3741" s="41" t="s">
        <v>366</v>
      </c>
      <c r="J3741" s="41">
        <v>40263</v>
      </c>
    </row>
    <row r="3742" spans="1:10" x14ac:dyDescent="0.2">
      <c r="A3742" s="41">
        <v>40264</v>
      </c>
      <c r="B3742" s="41">
        <v>40274</v>
      </c>
      <c r="C3742" s="41">
        <v>40274</v>
      </c>
      <c r="D3742" s="41">
        <v>40359</v>
      </c>
      <c r="E3742" s="41">
        <v>40328</v>
      </c>
      <c r="F3742" s="41" t="s">
        <v>366</v>
      </c>
      <c r="G3742" s="41" t="s">
        <v>366</v>
      </c>
      <c r="H3742" s="41" t="s">
        <v>366</v>
      </c>
      <c r="I3742" s="41" t="s">
        <v>366</v>
      </c>
      <c r="J3742" s="41">
        <v>40264</v>
      </c>
    </row>
    <row r="3743" spans="1:10" x14ac:dyDescent="0.2">
      <c r="A3743" s="41">
        <v>40265</v>
      </c>
      <c r="B3743" s="41">
        <v>40275</v>
      </c>
      <c r="C3743" s="41">
        <v>40275</v>
      </c>
      <c r="D3743" s="41">
        <v>40359</v>
      </c>
      <c r="E3743" s="41">
        <v>40328</v>
      </c>
      <c r="F3743" s="41" t="s">
        <v>366</v>
      </c>
      <c r="G3743" s="41" t="s">
        <v>366</v>
      </c>
      <c r="H3743" s="41" t="s">
        <v>366</v>
      </c>
      <c r="I3743" s="41" t="s">
        <v>366</v>
      </c>
      <c r="J3743" s="41">
        <v>40265</v>
      </c>
    </row>
    <row r="3744" spans="1:10" x14ac:dyDescent="0.2">
      <c r="A3744" s="41">
        <v>40266</v>
      </c>
      <c r="B3744" s="41">
        <v>40276</v>
      </c>
      <c r="C3744" s="41">
        <v>40276</v>
      </c>
      <c r="D3744" s="41">
        <v>40359</v>
      </c>
      <c r="E3744" s="41">
        <v>40328</v>
      </c>
      <c r="F3744" s="41" t="s">
        <v>366</v>
      </c>
      <c r="G3744" s="41" t="s">
        <v>366</v>
      </c>
      <c r="H3744" s="41" t="s">
        <v>366</v>
      </c>
      <c r="I3744" s="41" t="s">
        <v>366</v>
      </c>
      <c r="J3744" s="41">
        <v>40266</v>
      </c>
    </row>
    <row r="3745" spans="1:10" x14ac:dyDescent="0.2">
      <c r="A3745" s="41">
        <v>40267</v>
      </c>
      <c r="B3745" s="41">
        <v>40278</v>
      </c>
      <c r="C3745" s="41">
        <v>40278</v>
      </c>
      <c r="D3745" s="41">
        <v>40359</v>
      </c>
      <c r="E3745" s="41">
        <v>40328</v>
      </c>
      <c r="F3745" s="41" t="s">
        <v>366</v>
      </c>
      <c r="G3745" s="41" t="s">
        <v>366</v>
      </c>
      <c r="H3745" s="41" t="s">
        <v>366</v>
      </c>
      <c r="I3745" s="41" t="s">
        <v>366</v>
      </c>
      <c r="J3745" s="41">
        <v>40267</v>
      </c>
    </row>
    <row r="3746" spans="1:10" x14ac:dyDescent="0.2">
      <c r="A3746" s="41">
        <v>40268</v>
      </c>
      <c r="B3746" s="41" t="s">
        <v>366</v>
      </c>
      <c r="C3746" s="41">
        <v>40278</v>
      </c>
      <c r="D3746" s="41">
        <v>40359</v>
      </c>
      <c r="E3746" s="41">
        <v>40328</v>
      </c>
      <c r="F3746" s="41" t="s">
        <v>366</v>
      </c>
      <c r="G3746" s="41" t="s">
        <v>366</v>
      </c>
      <c r="H3746" s="41" t="s">
        <v>366</v>
      </c>
      <c r="I3746" s="41" t="s">
        <v>366</v>
      </c>
      <c r="J3746" s="41">
        <v>40267</v>
      </c>
    </row>
    <row r="3747" spans="1:10" x14ac:dyDescent="0.2">
      <c r="A3747" s="41">
        <v>40269</v>
      </c>
      <c r="B3747" s="41">
        <v>40279</v>
      </c>
      <c r="C3747" s="41">
        <v>40279</v>
      </c>
      <c r="D3747" s="41">
        <v>40359</v>
      </c>
      <c r="E3747" s="41">
        <v>40328</v>
      </c>
      <c r="F3747" s="41" t="s">
        <v>366</v>
      </c>
      <c r="G3747" s="41" t="s">
        <v>366</v>
      </c>
      <c r="H3747" s="41" t="s">
        <v>366</v>
      </c>
      <c r="I3747" s="41" t="s">
        <v>366</v>
      </c>
      <c r="J3747" s="41">
        <v>40269</v>
      </c>
    </row>
    <row r="3748" spans="1:10" x14ac:dyDescent="0.2">
      <c r="A3748" s="41">
        <v>40270</v>
      </c>
      <c r="B3748" s="41">
        <v>40280</v>
      </c>
      <c r="C3748" s="41">
        <v>40280</v>
      </c>
      <c r="D3748" s="41">
        <v>40359</v>
      </c>
      <c r="E3748" s="41">
        <v>40328</v>
      </c>
      <c r="F3748" s="41" t="s">
        <v>366</v>
      </c>
      <c r="G3748" s="41" t="s">
        <v>366</v>
      </c>
      <c r="H3748" s="41" t="s">
        <v>366</v>
      </c>
      <c r="I3748" s="41" t="s">
        <v>366</v>
      </c>
      <c r="J3748" s="41">
        <v>40270</v>
      </c>
    </row>
    <row r="3749" spans="1:10" x14ac:dyDescent="0.2">
      <c r="A3749" s="41">
        <v>40271</v>
      </c>
      <c r="B3749" s="41">
        <v>40282</v>
      </c>
      <c r="C3749" s="41">
        <v>40282</v>
      </c>
      <c r="D3749" s="41">
        <v>40359</v>
      </c>
      <c r="E3749" s="41">
        <v>40328</v>
      </c>
      <c r="F3749" s="41" t="s">
        <v>366</v>
      </c>
      <c r="G3749" s="41" t="s">
        <v>366</v>
      </c>
      <c r="H3749" s="41" t="s">
        <v>366</v>
      </c>
      <c r="I3749" s="41" t="s">
        <v>366</v>
      </c>
      <c r="J3749" s="41">
        <v>40271</v>
      </c>
    </row>
    <row r="3750" spans="1:10" x14ac:dyDescent="0.2">
      <c r="A3750" s="41">
        <v>40272</v>
      </c>
      <c r="B3750" s="41">
        <v>40283</v>
      </c>
      <c r="C3750" s="41">
        <v>40283</v>
      </c>
      <c r="D3750" s="41">
        <v>40359</v>
      </c>
      <c r="E3750" s="41">
        <v>40328</v>
      </c>
      <c r="F3750" s="41" t="s">
        <v>366</v>
      </c>
      <c r="G3750" s="41" t="s">
        <v>366</v>
      </c>
      <c r="H3750" s="41" t="s">
        <v>366</v>
      </c>
      <c r="I3750" s="41" t="s">
        <v>366</v>
      </c>
      <c r="J3750" s="41">
        <v>40272</v>
      </c>
    </row>
    <row r="3751" spans="1:10" x14ac:dyDescent="0.2">
      <c r="A3751" s="41">
        <v>40273</v>
      </c>
      <c r="B3751" s="41">
        <v>40284</v>
      </c>
      <c r="C3751" s="41">
        <v>40284</v>
      </c>
      <c r="D3751" s="41">
        <v>40359</v>
      </c>
      <c r="E3751" s="41">
        <v>40328</v>
      </c>
      <c r="F3751" s="41" t="s">
        <v>366</v>
      </c>
      <c r="G3751" s="41" t="s">
        <v>366</v>
      </c>
      <c r="H3751" s="41" t="s">
        <v>366</v>
      </c>
      <c r="I3751" s="41" t="s">
        <v>366</v>
      </c>
      <c r="J3751" s="41">
        <v>40273</v>
      </c>
    </row>
    <row r="3752" spans="1:10" x14ac:dyDescent="0.2">
      <c r="A3752" s="41">
        <v>40274</v>
      </c>
      <c r="B3752" s="41">
        <v>40286</v>
      </c>
      <c r="C3752" s="41">
        <v>40286</v>
      </c>
      <c r="D3752" s="41">
        <v>40359</v>
      </c>
      <c r="E3752" s="41">
        <v>40328</v>
      </c>
      <c r="F3752" s="41" t="s">
        <v>366</v>
      </c>
      <c r="G3752" s="41" t="s">
        <v>366</v>
      </c>
      <c r="H3752" s="41" t="s">
        <v>366</v>
      </c>
      <c r="I3752" s="41" t="s">
        <v>366</v>
      </c>
      <c r="J3752" s="41">
        <v>40274</v>
      </c>
    </row>
    <row r="3753" spans="1:10" x14ac:dyDescent="0.2">
      <c r="A3753" s="41">
        <v>40275</v>
      </c>
      <c r="B3753" s="41">
        <v>40287</v>
      </c>
      <c r="C3753" s="41">
        <v>40287</v>
      </c>
      <c r="D3753" s="41">
        <v>40359</v>
      </c>
      <c r="E3753" s="41">
        <v>40328</v>
      </c>
      <c r="F3753" s="41" t="s">
        <v>366</v>
      </c>
      <c r="G3753" s="41" t="s">
        <v>366</v>
      </c>
      <c r="H3753" s="41" t="s">
        <v>366</v>
      </c>
      <c r="I3753" s="41" t="s">
        <v>366</v>
      </c>
      <c r="J3753" s="41">
        <v>40275</v>
      </c>
    </row>
    <row r="3754" spans="1:10" x14ac:dyDescent="0.2">
      <c r="A3754" s="41">
        <v>40276</v>
      </c>
      <c r="B3754" s="41">
        <v>40288</v>
      </c>
      <c r="C3754" s="41">
        <v>40288</v>
      </c>
      <c r="D3754" s="41">
        <v>40359</v>
      </c>
      <c r="E3754" s="41">
        <v>40328</v>
      </c>
      <c r="F3754" s="41" t="s">
        <v>366</v>
      </c>
      <c r="G3754" s="41" t="s">
        <v>366</v>
      </c>
      <c r="H3754" s="41" t="s">
        <v>366</v>
      </c>
      <c r="I3754" s="41" t="s">
        <v>366</v>
      </c>
      <c r="J3754" s="41">
        <v>40276</v>
      </c>
    </row>
    <row r="3755" spans="1:10" x14ac:dyDescent="0.2">
      <c r="A3755" s="41">
        <v>40277</v>
      </c>
      <c r="B3755" s="41">
        <v>40290</v>
      </c>
      <c r="C3755" s="41">
        <v>40290</v>
      </c>
      <c r="D3755" s="41">
        <v>40359</v>
      </c>
      <c r="E3755" s="41">
        <v>40328</v>
      </c>
      <c r="F3755" s="41" t="s">
        <v>366</v>
      </c>
      <c r="G3755" s="41" t="s">
        <v>366</v>
      </c>
      <c r="H3755" s="41" t="s">
        <v>366</v>
      </c>
      <c r="I3755" s="41" t="s">
        <v>366</v>
      </c>
      <c r="J3755" s="41">
        <v>40277</v>
      </c>
    </row>
    <row r="3756" spans="1:10" x14ac:dyDescent="0.2">
      <c r="A3756" s="41">
        <v>40278</v>
      </c>
      <c r="B3756" s="41">
        <v>40291</v>
      </c>
      <c r="C3756" s="41">
        <v>40291</v>
      </c>
      <c r="D3756" s="41">
        <v>40359</v>
      </c>
      <c r="E3756" s="41">
        <v>40328</v>
      </c>
      <c r="F3756" s="41" t="s">
        <v>366</v>
      </c>
      <c r="G3756" s="41" t="s">
        <v>366</v>
      </c>
      <c r="H3756" s="41" t="s">
        <v>366</v>
      </c>
      <c r="I3756" s="41" t="s">
        <v>366</v>
      </c>
      <c r="J3756" s="41">
        <v>40278</v>
      </c>
    </row>
    <row r="3757" spans="1:10" x14ac:dyDescent="0.2">
      <c r="A3757" s="41">
        <v>40279</v>
      </c>
      <c r="B3757" s="41">
        <v>40292</v>
      </c>
      <c r="C3757" s="41">
        <v>40292</v>
      </c>
      <c r="D3757" s="41">
        <v>40359</v>
      </c>
      <c r="E3757" s="41">
        <v>40328</v>
      </c>
      <c r="F3757" s="41" t="s">
        <v>366</v>
      </c>
      <c r="G3757" s="41" t="s">
        <v>366</v>
      </c>
      <c r="H3757" s="41" t="s">
        <v>366</v>
      </c>
      <c r="I3757" s="41" t="s">
        <v>366</v>
      </c>
      <c r="J3757" s="41">
        <v>40279</v>
      </c>
    </row>
    <row r="3758" spans="1:10" x14ac:dyDescent="0.2">
      <c r="A3758" s="41">
        <v>40280</v>
      </c>
      <c r="B3758" s="41">
        <v>40294</v>
      </c>
      <c r="C3758" s="41">
        <v>40294</v>
      </c>
      <c r="D3758" s="41">
        <v>40359</v>
      </c>
      <c r="E3758" s="41">
        <v>40328</v>
      </c>
      <c r="F3758" s="41" t="s">
        <v>366</v>
      </c>
      <c r="G3758" s="41" t="s">
        <v>366</v>
      </c>
      <c r="H3758" s="41" t="s">
        <v>366</v>
      </c>
      <c r="I3758" s="41" t="s">
        <v>366</v>
      </c>
      <c r="J3758" s="41">
        <v>40280</v>
      </c>
    </row>
    <row r="3759" spans="1:10" x14ac:dyDescent="0.2">
      <c r="A3759" s="41">
        <v>40281</v>
      </c>
      <c r="B3759" s="41">
        <v>40295</v>
      </c>
      <c r="C3759" s="41">
        <v>40295</v>
      </c>
      <c r="D3759" s="41">
        <v>40359</v>
      </c>
      <c r="E3759" s="41">
        <v>40328</v>
      </c>
      <c r="F3759" s="41" t="s">
        <v>366</v>
      </c>
      <c r="G3759" s="41" t="s">
        <v>366</v>
      </c>
      <c r="H3759" s="41" t="s">
        <v>366</v>
      </c>
      <c r="I3759" s="41" t="s">
        <v>366</v>
      </c>
      <c r="J3759" s="41">
        <v>40281</v>
      </c>
    </row>
    <row r="3760" spans="1:10" x14ac:dyDescent="0.2">
      <c r="A3760" s="41">
        <v>40282</v>
      </c>
      <c r="B3760" s="41">
        <v>40296</v>
      </c>
      <c r="C3760" s="41">
        <v>40296</v>
      </c>
      <c r="D3760" s="41">
        <v>40359</v>
      </c>
      <c r="E3760" s="41">
        <v>40328</v>
      </c>
      <c r="F3760" s="41" t="s">
        <v>366</v>
      </c>
      <c r="G3760" s="41" t="s">
        <v>366</v>
      </c>
      <c r="H3760" s="41" t="s">
        <v>366</v>
      </c>
      <c r="I3760" s="41" t="s">
        <v>366</v>
      </c>
      <c r="J3760" s="41">
        <v>40282</v>
      </c>
    </row>
    <row r="3761" spans="1:10" x14ac:dyDescent="0.2">
      <c r="A3761" s="41">
        <v>40283</v>
      </c>
      <c r="B3761" s="41">
        <v>40298</v>
      </c>
      <c r="C3761" s="41">
        <v>40298</v>
      </c>
      <c r="D3761" s="41">
        <v>40359</v>
      </c>
      <c r="E3761" s="41">
        <v>40328</v>
      </c>
      <c r="F3761" s="41" t="s">
        <v>366</v>
      </c>
      <c r="G3761" s="41" t="s">
        <v>366</v>
      </c>
      <c r="H3761" s="41" t="s">
        <v>366</v>
      </c>
      <c r="I3761" s="41" t="s">
        <v>366</v>
      </c>
      <c r="J3761" s="41">
        <v>40283</v>
      </c>
    </row>
    <row r="3762" spans="1:10" x14ac:dyDescent="0.2">
      <c r="A3762" s="41">
        <v>40284</v>
      </c>
      <c r="B3762" s="41">
        <v>40299</v>
      </c>
      <c r="C3762" s="41">
        <v>40299</v>
      </c>
      <c r="D3762" s="41">
        <v>40359</v>
      </c>
      <c r="E3762" s="41">
        <v>40328</v>
      </c>
      <c r="F3762" s="41" t="s">
        <v>366</v>
      </c>
      <c r="G3762" s="41" t="s">
        <v>366</v>
      </c>
      <c r="H3762" s="41" t="s">
        <v>366</v>
      </c>
      <c r="I3762" s="41" t="s">
        <v>366</v>
      </c>
      <c r="J3762" s="41">
        <v>40284</v>
      </c>
    </row>
    <row r="3763" spans="1:10" x14ac:dyDescent="0.2">
      <c r="A3763" s="41">
        <v>40285</v>
      </c>
      <c r="B3763" s="41">
        <v>40300</v>
      </c>
      <c r="C3763" s="41">
        <v>40300</v>
      </c>
      <c r="D3763" s="41">
        <v>40359</v>
      </c>
      <c r="E3763" s="41">
        <v>40328</v>
      </c>
      <c r="F3763" s="41" t="s">
        <v>366</v>
      </c>
      <c r="G3763" s="41" t="s">
        <v>366</v>
      </c>
      <c r="H3763" s="41" t="s">
        <v>366</v>
      </c>
      <c r="I3763" s="41" t="s">
        <v>366</v>
      </c>
      <c r="J3763" s="41">
        <v>40285</v>
      </c>
    </row>
    <row r="3764" spans="1:10" x14ac:dyDescent="0.2">
      <c r="A3764" s="41">
        <v>40286</v>
      </c>
      <c r="B3764" s="41">
        <v>40302</v>
      </c>
      <c r="C3764" s="41">
        <v>40302</v>
      </c>
      <c r="D3764" s="41">
        <v>40359</v>
      </c>
      <c r="E3764" s="41">
        <v>40328</v>
      </c>
      <c r="F3764" s="41" t="s">
        <v>366</v>
      </c>
      <c r="G3764" s="41" t="s">
        <v>366</v>
      </c>
      <c r="H3764" s="41" t="s">
        <v>366</v>
      </c>
      <c r="I3764" s="41" t="s">
        <v>366</v>
      </c>
      <c r="J3764" s="41">
        <v>40286</v>
      </c>
    </row>
    <row r="3765" spans="1:10" x14ac:dyDescent="0.2">
      <c r="A3765" s="41">
        <v>40287</v>
      </c>
      <c r="B3765" s="41">
        <v>40303</v>
      </c>
      <c r="C3765" s="41">
        <v>40303</v>
      </c>
      <c r="D3765" s="41">
        <v>40359</v>
      </c>
      <c r="E3765" s="41">
        <v>40328</v>
      </c>
      <c r="F3765" s="41" t="s">
        <v>366</v>
      </c>
      <c r="G3765" s="41" t="s">
        <v>366</v>
      </c>
      <c r="H3765" s="41" t="s">
        <v>366</v>
      </c>
      <c r="I3765" s="41" t="s">
        <v>366</v>
      </c>
      <c r="J3765" s="41">
        <v>40287</v>
      </c>
    </row>
    <row r="3766" spans="1:10" x14ac:dyDescent="0.2">
      <c r="A3766" s="41">
        <v>40288</v>
      </c>
      <c r="B3766" s="41">
        <v>40304</v>
      </c>
      <c r="C3766" s="41">
        <v>40304</v>
      </c>
      <c r="D3766" s="41">
        <v>40359</v>
      </c>
      <c r="E3766" s="41">
        <v>40328</v>
      </c>
      <c r="F3766" s="41" t="s">
        <v>366</v>
      </c>
      <c r="G3766" s="41" t="s">
        <v>366</v>
      </c>
      <c r="H3766" s="41" t="s">
        <v>366</v>
      </c>
      <c r="I3766" s="41" t="s">
        <v>366</v>
      </c>
      <c r="J3766" s="41">
        <v>40288</v>
      </c>
    </row>
    <row r="3767" spans="1:10" x14ac:dyDescent="0.2">
      <c r="A3767" s="41">
        <v>40289</v>
      </c>
      <c r="B3767" s="41">
        <v>40306</v>
      </c>
      <c r="C3767" s="41">
        <v>40306</v>
      </c>
      <c r="D3767" s="41">
        <v>40359</v>
      </c>
      <c r="E3767" s="41">
        <v>40328</v>
      </c>
      <c r="F3767" s="41" t="s">
        <v>366</v>
      </c>
      <c r="G3767" s="41" t="s">
        <v>366</v>
      </c>
      <c r="H3767" s="41" t="s">
        <v>366</v>
      </c>
      <c r="I3767" s="41" t="s">
        <v>366</v>
      </c>
      <c r="J3767" s="41">
        <v>40289</v>
      </c>
    </row>
    <row r="3768" spans="1:10" x14ac:dyDescent="0.2">
      <c r="A3768" s="41">
        <v>40290</v>
      </c>
      <c r="B3768" s="41">
        <v>40307</v>
      </c>
      <c r="C3768" s="41">
        <v>40307</v>
      </c>
      <c r="D3768" s="41">
        <v>40359</v>
      </c>
      <c r="E3768" s="41">
        <v>40328</v>
      </c>
      <c r="F3768" s="41" t="s">
        <v>366</v>
      </c>
      <c r="G3768" s="41" t="s">
        <v>366</v>
      </c>
      <c r="H3768" s="41" t="s">
        <v>366</v>
      </c>
      <c r="I3768" s="41" t="s">
        <v>366</v>
      </c>
      <c r="J3768" s="41">
        <v>40290</v>
      </c>
    </row>
    <row r="3769" spans="1:10" x14ac:dyDescent="0.2">
      <c r="A3769" s="41">
        <v>40291</v>
      </c>
      <c r="B3769" s="41">
        <v>40308</v>
      </c>
      <c r="C3769" s="41">
        <v>40308</v>
      </c>
      <c r="D3769" s="41">
        <v>40359</v>
      </c>
      <c r="E3769" s="41">
        <v>40328</v>
      </c>
      <c r="F3769" s="41" t="s">
        <v>366</v>
      </c>
      <c r="G3769" s="41" t="s">
        <v>366</v>
      </c>
      <c r="H3769" s="41" t="s">
        <v>366</v>
      </c>
      <c r="I3769" s="41" t="s">
        <v>366</v>
      </c>
      <c r="J3769" s="41">
        <v>40291</v>
      </c>
    </row>
    <row r="3770" spans="1:10" x14ac:dyDescent="0.2">
      <c r="A3770" s="41">
        <v>40292</v>
      </c>
      <c r="B3770" s="41">
        <v>40310</v>
      </c>
      <c r="C3770" s="41">
        <v>40310</v>
      </c>
      <c r="D3770" s="41">
        <v>40359</v>
      </c>
      <c r="E3770" s="41">
        <v>40328</v>
      </c>
      <c r="F3770" s="41" t="s">
        <v>366</v>
      </c>
      <c r="G3770" s="41" t="s">
        <v>366</v>
      </c>
      <c r="H3770" s="41" t="s">
        <v>366</v>
      </c>
      <c r="I3770" s="41" t="s">
        <v>366</v>
      </c>
      <c r="J3770" s="41">
        <v>40292</v>
      </c>
    </row>
    <row r="3771" spans="1:10" x14ac:dyDescent="0.2">
      <c r="A3771" s="41">
        <v>40293</v>
      </c>
      <c r="B3771" s="41">
        <v>40311</v>
      </c>
      <c r="C3771" s="41">
        <v>40311</v>
      </c>
      <c r="D3771" s="41">
        <v>40359</v>
      </c>
      <c r="E3771" s="41">
        <v>40328</v>
      </c>
      <c r="F3771" s="41" t="s">
        <v>366</v>
      </c>
      <c r="G3771" s="41" t="s">
        <v>366</v>
      </c>
      <c r="H3771" s="41" t="s">
        <v>366</v>
      </c>
      <c r="I3771" s="41" t="s">
        <v>366</v>
      </c>
      <c r="J3771" s="41">
        <v>40293</v>
      </c>
    </row>
    <row r="3772" spans="1:10" x14ac:dyDescent="0.2">
      <c r="A3772" s="41">
        <v>40294</v>
      </c>
      <c r="B3772" s="41">
        <v>40312</v>
      </c>
      <c r="C3772" s="41">
        <v>40312</v>
      </c>
      <c r="D3772" s="41">
        <v>40359</v>
      </c>
      <c r="E3772" s="41">
        <v>40328</v>
      </c>
      <c r="F3772" s="41" t="s">
        <v>366</v>
      </c>
      <c r="G3772" s="41" t="s">
        <v>366</v>
      </c>
      <c r="H3772" s="41" t="s">
        <v>366</v>
      </c>
      <c r="I3772" s="41" t="s">
        <v>366</v>
      </c>
      <c r="J3772" s="41">
        <v>40294</v>
      </c>
    </row>
    <row r="3773" spans="1:10" x14ac:dyDescent="0.2">
      <c r="A3773" s="41">
        <v>40295</v>
      </c>
      <c r="B3773" s="41">
        <v>40314</v>
      </c>
      <c r="C3773" s="41">
        <v>40314</v>
      </c>
      <c r="D3773" s="41">
        <v>40359</v>
      </c>
      <c r="E3773" s="41">
        <v>40328</v>
      </c>
      <c r="F3773" s="41" t="s">
        <v>366</v>
      </c>
      <c r="G3773" s="41" t="s">
        <v>366</v>
      </c>
      <c r="H3773" s="41" t="s">
        <v>366</v>
      </c>
      <c r="I3773" s="41" t="s">
        <v>366</v>
      </c>
      <c r="J3773" s="41">
        <v>40295</v>
      </c>
    </row>
    <row r="3774" spans="1:10" x14ac:dyDescent="0.2">
      <c r="A3774" s="41">
        <v>40296</v>
      </c>
      <c r="B3774" s="41">
        <v>40315</v>
      </c>
      <c r="C3774" s="41">
        <v>40315</v>
      </c>
      <c r="D3774" s="41">
        <v>40359</v>
      </c>
      <c r="E3774" s="41">
        <v>40328</v>
      </c>
      <c r="F3774" s="41" t="s">
        <v>366</v>
      </c>
      <c r="G3774" s="41" t="s">
        <v>366</v>
      </c>
      <c r="H3774" s="41" t="s">
        <v>366</v>
      </c>
      <c r="I3774" s="41" t="s">
        <v>366</v>
      </c>
      <c r="J3774" s="41">
        <v>40296</v>
      </c>
    </row>
    <row r="3775" spans="1:10" x14ac:dyDescent="0.2">
      <c r="A3775" s="41">
        <v>40297</v>
      </c>
      <c r="B3775" s="41">
        <v>40316</v>
      </c>
      <c r="C3775" s="41">
        <v>40316</v>
      </c>
      <c r="D3775" s="41">
        <v>40359</v>
      </c>
      <c r="E3775" s="41">
        <v>40328</v>
      </c>
      <c r="F3775" s="41" t="s">
        <v>366</v>
      </c>
      <c r="G3775" s="41" t="s">
        <v>366</v>
      </c>
      <c r="H3775" s="41" t="s">
        <v>366</v>
      </c>
      <c r="I3775" s="41" t="s">
        <v>366</v>
      </c>
      <c r="J3775" s="41">
        <v>40297</v>
      </c>
    </row>
    <row r="3776" spans="1:10" x14ac:dyDescent="0.2">
      <c r="A3776" s="41">
        <v>40298</v>
      </c>
      <c r="B3776" s="41">
        <v>40318</v>
      </c>
      <c r="C3776" s="41">
        <v>40318</v>
      </c>
      <c r="D3776" s="41">
        <v>40359</v>
      </c>
      <c r="E3776" s="41">
        <v>40328</v>
      </c>
      <c r="F3776" s="41" t="s">
        <v>366</v>
      </c>
      <c r="G3776" s="41" t="s">
        <v>366</v>
      </c>
      <c r="H3776" s="41" t="s">
        <v>366</v>
      </c>
      <c r="I3776" s="41" t="s">
        <v>366</v>
      </c>
      <c r="J3776" s="41">
        <v>40298</v>
      </c>
    </row>
    <row r="3777" spans="1:10" x14ac:dyDescent="0.2">
      <c r="A3777" s="41">
        <v>40299</v>
      </c>
      <c r="B3777" s="41">
        <v>40319</v>
      </c>
      <c r="C3777" s="41">
        <v>40319</v>
      </c>
      <c r="D3777" s="41">
        <v>40359</v>
      </c>
      <c r="E3777" s="41">
        <v>40328</v>
      </c>
      <c r="F3777" s="41" t="s">
        <v>366</v>
      </c>
      <c r="G3777" s="41" t="s">
        <v>366</v>
      </c>
      <c r="H3777" s="41" t="s">
        <v>366</v>
      </c>
      <c r="I3777" s="41" t="s">
        <v>366</v>
      </c>
      <c r="J3777" s="41">
        <v>40299</v>
      </c>
    </row>
    <row r="3778" spans="1:10" x14ac:dyDescent="0.2">
      <c r="A3778" s="41">
        <v>40300</v>
      </c>
      <c r="B3778" s="41">
        <v>40320</v>
      </c>
      <c r="C3778" s="41">
        <v>40320</v>
      </c>
      <c r="D3778" s="41">
        <v>40359</v>
      </c>
      <c r="E3778" s="41">
        <v>40328</v>
      </c>
      <c r="F3778" s="41" t="s">
        <v>366</v>
      </c>
      <c r="G3778" s="41" t="s">
        <v>366</v>
      </c>
      <c r="H3778" s="41" t="s">
        <v>366</v>
      </c>
      <c r="I3778" s="41" t="s">
        <v>366</v>
      </c>
      <c r="J3778" s="41">
        <v>40300</v>
      </c>
    </row>
    <row r="3779" spans="1:10" x14ac:dyDescent="0.2">
      <c r="A3779" s="41">
        <v>40301</v>
      </c>
      <c r="B3779" s="41">
        <v>40322</v>
      </c>
      <c r="C3779" s="41">
        <v>40322</v>
      </c>
      <c r="D3779" s="41">
        <v>40359</v>
      </c>
      <c r="E3779" s="41">
        <v>40328</v>
      </c>
      <c r="F3779" s="41" t="s">
        <v>366</v>
      </c>
      <c r="G3779" s="41" t="s">
        <v>366</v>
      </c>
      <c r="H3779" s="41" t="s">
        <v>366</v>
      </c>
      <c r="I3779" s="41" t="s">
        <v>366</v>
      </c>
      <c r="J3779" s="41">
        <v>40301</v>
      </c>
    </row>
    <row r="3780" spans="1:10" x14ac:dyDescent="0.2">
      <c r="A3780" s="41">
        <v>40302</v>
      </c>
      <c r="B3780" s="41">
        <v>40323</v>
      </c>
      <c r="C3780" s="41">
        <v>40323</v>
      </c>
      <c r="D3780" s="41">
        <v>40359</v>
      </c>
      <c r="E3780" s="41">
        <v>40328</v>
      </c>
      <c r="F3780" s="41" t="s">
        <v>366</v>
      </c>
      <c r="G3780" s="41" t="s">
        <v>366</v>
      </c>
      <c r="H3780" s="41" t="s">
        <v>366</v>
      </c>
      <c r="I3780" s="41" t="s">
        <v>366</v>
      </c>
      <c r="J3780" s="41">
        <v>40302</v>
      </c>
    </row>
    <row r="3781" spans="1:10" x14ac:dyDescent="0.2">
      <c r="A3781" s="41">
        <v>40303</v>
      </c>
      <c r="B3781" s="41">
        <v>40324</v>
      </c>
      <c r="C3781" s="41">
        <v>40324</v>
      </c>
      <c r="D3781" s="41">
        <v>40359</v>
      </c>
      <c r="E3781" s="41">
        <v>40328</v>
      </c>
      <c r="F3781" s="41" t="s">
        <v>366</v>
      </c>
      <c r="G3781" s="41" t="s">
        <v>366</v>
      </c>
      <c r="H3781" s="41" t="s">
        <v>366</v>
      </c>
      <c r="I3781" s="41" t="s">
        <v>366</v>
      </c>
      <c r="J3781" s="41">
        <v>40303</v>
      </c>
    </row>
    <row r="3782" spans="1:10" x14ac:dyDescent="0.2">
      <c r="A3782" s="41">
        <v>40304</v>
      </c>
      <c r="B3782" s="41">
        <v>40326</v>
      </c>
      <c r="C3782" s="41">
        <v>40326</v>
      </c>
      <c r="D3782" s="41">
        <v>40359</v>
      </c>
      <c r="E3782" s="41">
        <v>40328</v>
      </c>
      <c r="F3782" s="41" t="s">
        <v>366</v>
      </c>
      <c r="G3782" s="41" t="s">
        <v>366</v>
      </c>
      <c r="H3782" s="41" t="s">
        <v>366</v>
      </c>
      <c r="I3782" s="41" t="s">
        <v>366</v>
      </c>
      <c r="J3782" s="41">
        <v>40304</v>
      </c>
    </row>
    <row r="3783" spans="1:10" x14ac:dyDescent="0.2">
      <c r="A3783" s="41">
        <v>40305</v>
      </c>
      <c r="B3783" s="41">
        <v>40327</v>
      </c>
      <c r="C3783" s="41">
        <v>40327</v>
      </c>
      <c r="D3783" s="41">
        <v>40359</v>
      </c>
      <c r="E3783" s="41">
        <v>40328</v>
      </c>
      <c r="F3783" s="41" t="s">
        <v>366</v>
      </c>
      <c r="G3783" s="41" t="s">
        <v>366</v>
      </c>
      <c r="H3783" s="41" t="s">
        <v>366</v>
      </c>
      <c r="I3783" s="41" t="s">
        <v>366</v>
      </c>
      <c r="J3783" s="41">
        <v>40305</v>
      </c>
    </row>
    <row r="3784" spans="1:10" x14ac:dyDescent="0.2">
      <c r="A3784" s="41">
        <v>40306</v>
      </c>
      <c r="B3784" s="41">
        <v>40328</v>
      </c>
      <c r="C3784" s="41">
        <v>40328</v>
      </c>
      <c r="D3784" s="41">
        <v>40359</v>
      </c>
      <c r="E3784" s="41">
        <v>40328</v>
      </c>
      <c r="F3784" s="41" t="s">
        <v>366</v>
      </c>
      <c r="G3784" s="41" t="s">
        <v>366</v>
      </c>
      <c r="H3784" s="41" t="s">
        <v>366</v>
      </c>
      <c r="I3784" s="41" t="s">
        <v>366</v>
      </c>
      <c r="J3784" s="41">
        <v>40306</v>
      </c>
    </row>
    <row r="3785" spans="1:10" x14ac:dyDescent="0.2">
      <c r="A3785" s="41">
        <v>40307</v>
      </c>
      <c r="B3785" s="41">
        <v>40331</v>
      </c>
      <c r="C3785" s="41">
        <v>40331</v>
      </c>
      <c r="D3785" s="41">
        <v>40359</v>
      </c>
      <c r="E3785" s="41">
        <v>40328</v>
      </c>
      <c r="F3785" s="41" t="s">
        <v>366</v>
      </c>
      <c r="G3785" s="41" t="s">
        <v>366</v>
      </c>
      <c r="H3785" s="41" t="s">
        <v>366</v>
      </c>
      <c r="I3785" s="41" t="s">
        <v>366</v>
      </c>
      <c r="J3785" s="41">
        <v>40307</v>
      </c>
    </row>
    <row r="3786" spans="1:10" x14ac:dyDescent="0.2">
      <c r="A3786" s="41">
        <v>40308</v>
      </c>
      <c r="B3786" s="41">
        <v>40332</v>
      </c>
      <c r="C3786" s="41">
        <v>40332</v>
      </c>
      <c r="D3786" s="41">
        <v>40359</v>
      </c>
      <c r="E3786" s="41">
        <v>40328</v>
      </c>
      <c r="F3786" s="41" t="s">
        <v>366</v>
      </c>
      <c r="G3786" s="41" t="s">
        <v>366</v>
      </c>
      <c r="H3786" s="41" t="s">
        <v>366</v>
      </c>
      <c r="I3786" s="41" t="s">
        <v>366</v>
      </c>
      <c r="J3786" s="41">
        <v>40308</v>
      </c>
    </row>
    <row r="3787" spans="1:10" x14ac:dyDescent="0.2">
      <c r="A3787" s="41">
        <v>40309</v>
      </c>
      <c r="B3787" s="41">
        <v>40333</v>
      </c>
      <c r="C3787" s="41">
        <v>40333</v>
      </c>
      <c r="D3787" s="41">
        <v>40359</v>
      </c>
      <c r="E3787" s="41">
        <v>40328</v>
      </c>
      <c r="F3787" s="41" t="s">
        <v>366</v>
      </c>
      <c r="G3787" s="41" t="s">
        <v>366</v>
      </c>
      <c r="H3787" s="41" t="s">
        <v>366</v>
      </c>
      <c r="I3787" s="41" t="s">
        <v>366</v>
      </c>
      <c r="J3787" s="41">
        <v>40309</v>
      </c>
    </row>
    <row r="3788" spans="1:10" x14ac:dyDescent="0.2">
      <c r="A3788" s="41">
        <v>40310</v>
      </c>
      <c r="B3788" s="41">
        <v>40335</v>
      </c>
      <c r="C3788" s="41">
        <v>40335</v>
      </c>
      <c r="D3788" s="41">
        <v>40359</v>
      </c>
      <c r="E3788" s="41">
        <v>40328</v>
      </c>
      <c r="F3788" s="41" t="s">
        <v>366</v>
      </c>
      <c r="G3788" s="41" t="s">
        <v>366</v>
      </c>
      <c r="H3788" s="41" t="s">
        <v>366</v>
      </c>
      <c r="I3788" s="41" t="s">
        <v>366</v>
      </c>
      <c r="J3788" s="41">
        <v>40310</v>
      </c>
    </row>
    <row r="3789" spans="1:10" x14ac:dyDescent="0.2">
      <c r="A3789" s="41">
        <v>40311</v>
      </c>
      <c r="B3789" s="41">
        <v>40336</v>
      </c>
      <c r="C3789" s="41">
        <v>40336</v>
      </c>
      <c r="D3789" s="41">
        <v>40359</v>
      </c>
      <c r="E3789" s="41">
        <v>40328</v>
      </c>
      <c r="F3789" s="41" t="s">
        <v>366</v>
      </c>
      <c r="G3789" s="41" t="s">
        <v>366</v>
      </c>
      <c r="H3789" s="41" t="s">
        <v>366</v>
      </c>
      <c r="I3789" s="41" t="s">
        <v>366</v>
      </c>
      <c r="J3789" s="41">
        <v>40311</v>
      </c>
    </row>
    <row r="3790" spans="1:10" x14ac:dyDescent="0.2">
      <c r="A3790" s="41">
        <v>40312</v>
      </c>
      <c r="B3790" s="41">
        <v>40337</v>
      </c>
      <c r="C3790" s="41">
        <v>40337</v>
      </c>
      <c r="D3790" s="41">
        <v>40359</v>
      </c>
      <c r="E3790" s="41">
        <v>40328</v>
      </c>
      <c r="F3790" s="41" t="s">
        <v>366</v>
      </c>
      <c r="G3790" s="41" t="s">
        <v>366</v>
      </c>
      <c r="H3790" s="41" t="s">
        <v>366</v>
      </c>
      <c r="I3790" s="41" t="s">
        <v>366</v>
      </c>
      <c r="J3790" s="41">
        <v>40312</v>
      </c>
    </row>
    <row r="3791" spans="1:10" x14ac:dyDescent="0.2">
      <c r="A3791" s="41">
        <v>40313</v>
      </c>
      <c r="B3791" s="41">
        <v>40339</v>
      </c>
      <c r="C3791" s="41">
        <v>40339</v>
      </c>
      <c r="D3791" s="41">
        <v>40359</v>
      </c>
      <c r="E3791" s="41">
        <v>40328</v>
      </c>
      <c r="F3791" s="41" t="s">
        <v>366</v>
      </c>
      <c r="G3791" s="41" t="s">
        <v>366</v>
      </c>
      <c r="H3791" s="41" t="s">
        <v>366</v>
      </c>
      <c r="I3791" s="41" t="s">
        <v>366</v>
      </c>
      <c r="J3791" s="41">
        <v>40313</v>
      </c>
    </row>
    <row r="3792" spans="1:10" x14ac:dyDescent="0.2">
      <c r="A3792" s="41">
        <v>40314</v>
      </c>
      <c r="B3792" s="41">
        <v>40340</v>
      </c>
      <c r="C3792" s="41">
        <v>40340</v>
      </c>
      <c r="D3792" s="41">
        <v>40359</v>
      </c>
      <c r="E3792" s="41">
        <v>40328</v>
      </c>
      <c r="F3792" s="41" t="s">
        <v>366</v>
      </c>
      <c r="G3792" s="41" t="s">
        <v>366</v>
      </c>
      <c r="H3792" s="41" t="s">
        <v>366</v>
      </c>
      <c r="I3792" s="41" t="s">
        <v>366</v>
      </c>
      <c r="J3792" s="41">
        <v>40314</v>
      </c>
    </row>
    <row r="3793" spans="1:10" x14ac:dyDescent="0.2">
      <c r="A3793" s="41">
        <v>40315</v>
      </c>
      <c r="B3793" s="41">
        <v>40341</v>
      </c>
      <c r="C3793" s="41">
        <v>40341</v>
      </c>
      <c r="D3793" s="41">
        <v>40359</v>
      </c>
      <c r="E3793" s="41">
        <v>40328</v>
      </c>
      <c r="F3793" s="41" t="s">
        <v>366</v>
      </c>
      <c r="G3793" s="41" t="s">
        <v>366</v>
      </c>
      <c r="H3793" s="41" t="s">
        <v>366</v>
      </c>
      <c r="I3793" s="41" t="s">
        <v>366</v>
      </c>
      <c r="J3793" s="41">
        <v>40315</v>
      </c>
    </row>
    <row r="3794" spans="1:10" x14ac:dyDescent="0.2">
      <c r="A3794" s="41">
        <v>40316</v>
      </c>
      <c r="B3794" s="41">
        <v>40343</v>
      </c>
      <c r="C3794" s="41">
        <v>40343</v>
      </c>
      <c r="D3794" s="41">
        <v>40359</v>
      </c>
      <c r="E3794" s="41">
        <v>40328</v>
      </c>
      <c r="F3794" s="41" t="s">
        <v>366</v>
      </c>
      <c r="G3794" s="41" t="s">
        <v>366</v>
      </c>
      <c r="H3794" s="41" t="s">
        <v>366</v>
      </c>
      <c r="I3794" s="41" t="s">
        <v>366</v>
      </c>
      <c r="J3794" s="41">
        <v>40316</v>
      </c>
    </row>
    <row r="3795" spans="1:10" x14ac:dyDescent="0.2">
      <c r="A3795" s="41">
        <v>40317</v>
      </c>
      <c r="B3795" s="41">
        <v>40344</v>
      </c>
      <c r="C3795" s="41">
        <v>40344</v>
      </c>
      <c r="D3795" s="41">
        <v>40359</v>
      </c>
      <c r="E3795" s="41">
        <v>40328</v>
      </c>
      <c r="F3795" s="41" t="s">
        <v>366</v>
      </c>
      <c r="G3795" s="41" t="s">
        <v>366</v>
      </c>
      <c r="H3795" s="41" t="s">
        <v>366</v>
      </c>
      <c r="I3795" s="41" t="s">
        <v>366</v>
      </c>
      <c r="J3795" s="41">
        <v>40317</v>
      </c>
    </row>
    <row r="3796" spans="1:10" x14ac:dyDescent="0.2">
      <c r="A3796" s="41">
        <v>40318</v>
      </c>
      <c r="B3796" s="41">
        <v>40345</v>
      </c>
      <c r="C3796" s="41">
        <v>40345</v>
      </c>
      <c r="D3796" s="41">
        <v>40359</v>
      </c>
      <c r="E3796" s="41">
        <v>40328</v>
      </c>
      <c r="F3796" s="41" t="s">
        <v>366</v>
      </c>
      <c r="G3796" s="41" t="s">
        <v>366</v>
      </c>
      <c r="H3796" s="41" t="s">
        <v>366</v>
      </c>
      <c r="I3796" s="41" t="s">
        <v>366</v>
      </c>
      <c r="J3796" s="41">
        <v>40318</v>
      </c>
    </row>
    <row r="3797" spans="1:10" x14ac:dyDescent="0.2">
      <c r="A3797" s="41">
        <v>40319</v>
      </c>
      <c r="B3797" s="41">
        <v>40347</v>
      </c>
      <c r="C3797" s="41">
        <v>40347</v>
      </c>
      <c r="D3797" s="41">
        <v>40359</v>
      </c>
      <c r="E3797" s="41">
        <v>40328</v>
      </c>
      <c r="F3797" s="41" t="s">
        <v>366</v>
      </c>
      <c r="G3797" s="41" t="s">
        <v>366</v>
      </c>
      <c r="H3797" s="41" t="s">
        <v>366</v>
      </c>
      <c r="I3797" s="41" t="s">
        <v>366</v>
      </c>
      <c r="J3797" s="41">
        <v>40319</v>
      </c>
    </row>
    <row r="3798" spans="1:10" x14ac:dyDescent="0.2">
      <c r="A3798" s="41">
        <v>40320</v>
      </c>
      <c r="B3798" s="41">
        <v>40348</v>
      </c>
      <c r="C3798" s="41">
        <v>40348</v>
      </c>
      <c r="D3798" s="41">
        <v>40359</v>
      </c>
      <c r="E3798" s="41">
        <v>40328</v>
      </c>
      <c r="F3798" s="41" t="s">
        <v>366</v>
      </c>
      <c r="G3798" s="41" t="s">
        <v>366</v>
      </c>
      <c r="H3798" s="41" t="s">
        <v>366</v>
      </c>
      <c r="I3798" s="41" t="s">
        <v>366</v>
      </c>
      <c r="J3798" s="41">
        <v>40320</v>
      </c>
    </row>
    <row r="3799" spans="1:10" x14ac:dyDescent="0.2">
      <c r="A3799" s="41">
        <v>40321</v>
      </c>
      <c r="B3799" s="41">
        <v>40349</v>
      </c>
      <c r="C3799" s="41">
        <v>40349</v>
      </c>
      <c r="D3799" s="41">
        <v>40359</v>
      </c>
      <c r="E3799" s="41">
        <v>40328</v>
      </c>
      <c r="F3799" s="41" t="s">
        <v>366</v>
      </c>
      <c r="G3799" s="41" t="s">
        <v>366</v>
      </c>
      <c r="H3799" s="41" t="s">
        <v>366</v>
      </c>
      <c r="I3799" s="41" t="s">
        <v>366</v>
      </c>
      <c r="J3799" s="41">
        <v>40321</v>
      </c>
    </row>
    <row r="3800" spans="1:10" x14ac:dyDescent="0.2">
      <c r="A3800" s="41">
        <v>40322</v>
      </c>
      <c r="B3800" s="41">
        <v>40351</v>
      </c>
      <c r="C3800" s="41">
        <v>40351</v>
      </c>
      <c r="D3800" s="41">
        <v>40359</v>
      </c>
      <c r="E3800" s="41">
        <v>40328</v>
      </c>
      <c r="F3800" s="41" t="s">
        <v>366</v>
      </c>
      <c r="G3800" s="41" t="s">
        <v>366</v>
      </c>
      <c r="H3800" s="41" t="s">
        <v>366</v>
      </c>
      <c r="I3800" s="41" t="s">
        <v>366</v>
      </c>
      <c r="J3800" s="41">
        <v>40322</v>
      </c>
    </row>
    <row r="3801" spans="1:10" x14ac:dyDescent="0.2">
      <c r="A3801" s="41">
        <v>40323</v>
      </c>
      <c r="B3801" s="41">
        <v>40352</v>
      </c>
      <c r="C3801" s="41">
        <v>40352</v>
      </c>
      <c r="D3801" s="41">
        <v>40359</v>
      </c>
      <c r="E3801" s="41">
        <v>40328</v>
      </c>
      <c r="F3801" s="41" t="s">
        <v>366</v>
      </c>
      <c r="G3801" s="41" t="s">
        <v>366</v>
      </c>
      <c r="H3801" s="41" t="s">
        <v>366</v>
      </c>
      <c r="I3801" s="41" t="s">
        <v>366</v>
      </c>
      <c r="J3801" s="41">
        <v>40323</v>
      </c>
    </row>
    <row r="3802" spans="1:10" x14ac:dyDescent="0.2">
      <c r="A3802" s="41">
        <v>40324</v>
      </c>
      <c r="B3802" s="41">
        <v>40353</v>
      </c>
      <c r="C3802" s="41">
        <v>40353</v>
      </c>
      <c r="D3802" s="41">
        <v>40359</v>
      </c>
      <c r="E3802" s="41">
        <v>40328</v>
      </c>
      <c r="F3802" s="41" t="s">
        <v>366</v>
      </c>
      <c r="G3802" s="41" t="s">
        <v>366</v>
      </c>
      <c r="H3802" s="41" t="s">
        <v>366</v>
      </c>
      <c r="I3802" s="41" t="s">
        <v>366</v>
      </c>
      <c r="J3802" s="41">
        <v>40324</v>
      </c>
    </row>
    <row r="3803" spans="1:10" x14ac:dyDescent="0.2">
      <c r="A3803" s="41">
        <v>40325</v>
      </c>
      <c r="B3803" s="41">
        <v>40355</v>
      </c>
      <c r="C3803" s="41">
        <v>40355</v>
      </c>
      <c r="D3803" s="41">
        <v>40359</v>
      </c>
      <c r="E3803" s="41">
        <v>40328</v>
      </c>
      <c r="F3803" s="41" t="s">
        <v>366</v>
      </c>
      <c r="G3803" s="41" t="s">
        <v>366</v>
      </c>
      <c r="H3803" s="41" t="s">
        <v>366</v>
      </c>
      <c r="I3803" s="41" t="s">
        <v>366</v>
      </c>
      <c r="J3803" s="41">
        <v>40325</v>
      </c>
    </row>
    <row r="3804" spans="1:10" x14ac:dyDescent="0.2">
      <c r="A3804" s="41">
        <v>40326</v>
      </c>
      <c r="B3804" s="41">
        <v>40356</v>
      </c>
      <c r="C3804" s="41">
        <v>40356</v>
      </c>
      <c r="D3804" s="41">
        <v>40359</v>
      </c>
      <c r="E3804" s="41">
        <v>40328</v>
      </c>
      <c r="F3804" s="41" t="s">
        <v>366</v>
      </c>
      <c r="G3804" s="41" t="s">
        <v>366</v>
      </c>
      <c r="H3804" s="41" t="s">
        <v>366</v>
      </c>
      <c r="I3804" s="41" t="s">
        <v>366</v>
      </c>
      <c r="J3804" s="41">
        <v>40326</v>
      </c>
    </row>
    <row r="3805" spans="1:10" x14ac:dyDescent="0.2">
      <c r="A3805" s="41">
        <v>40327</v>
      </c>
      <c r="B3805" s="41">
        <v>40357</v>
      </c>
      <c r="C3805" s="41">
        <v>40357</v>
      </c>
      <c r="D3805" s="41">
        <v>40359</v>
      </c>
      <c r="E3805" s="41">
        <v>40328</v>
      </c>
      <c r="F3805" s="41" t="s">
        <v>366</v>
      </c>
      <c r="G3805" s="41" t="s">
        <v>366</v>
      </c>
      <c r="H3805" s="41" t="s">
        <v>366</v>
      </c>
      <c r="I3805" s="41" t="s">
        <v>366</v>
      </c>
      <c r="J3805" s="41">
        <v>40327</v>
      </c>
    </row>
    <row r="3806" spans="1:10" x14ac:dyDescent="0.2">
      <c r="A3806" s="41">
        <v>40328</v>
      </c>
      <c r="B3806" s="41">
        <v>40359</v>
      </c>
      <c r="C3806" s="41">
        <v>40359</v>
      </c>
      <c r="D3806" s="41">
        <v>40359</v>
      </c>
      <c r="E3806" s="41">
        <v>40328</v>
      </c>
      <c r="F3806" s="41" t="s">
        <v>366</v>
      </c>
      <c r="G3806" s="41">
        <v>40328</v>
      </c>
      <c r="H3806" s="41" t="s">
        <v>366</v>
      </c>
      <c r="I3806" s="41">
        <v>40328</v>
      </c>
      <c r="J3806" s="41">
        <v>40328</v>
      </c>
    </row>
    <row r="3807" spans="1:10" x14ac:dyDescent="0.2">
      <c r="A3807" s="41">
        <v>40329</v>
      </c>
      <c r="B3807" s="41" t="s">
        <v>366</v>
      </c>
      <c r="C3807" s="41">
        <v>40359</v>
      </c>
      <c r="D3807" s="41">
        <v>40359</v>
      </c>
      <c r="E3807" s="41">
        <v>40328</v>
      </c>
      <c r="F3807" s="41" t="s">
        <v>366</v>
      </c>
      <c r="G3807" s="41">
        <v>40328</v>
      </c>
      <c r="H3807" s="41" t="s">
        <v>366</v>
      </c>
      <c r="I3807" s="41">
        <v>40328</v>
      </c>
      <c r="J3807" s="41">
        <v>40328</v>
      </c>
    </row>
    <row r="3808" spans="1:10" x14ac:dyDescent="0.2">
      <c r="A3808" s="41">
        <v>40330</v>
      </c>
      <c r="B3808" s="41" t="s">
        <v>366</v>
      </c>
      <c r="C3808" s="41" t="s">
        <v>366</v>
      </c>
      <c r="D3808" s="41">
        <v>40359</v>
      </c>
      <c r="E3808" s="41" t="s">
        <v>366</v>
      </c>
      <c r="F3808" s="41" t="s">
        <v>366</v>
      </c>
      <c r="G3808" s="41" t="s">
        <v>366</v>
      </c>
      <c r="H3808" s="41" t="s">
        <v>366</v>
      </c>
      <c r="I3808" s="41" t="s">
        <v>366</v>
      </c>
      <c r="J3808" s="41">
        <v>40330</v>
      </c>
    </row>
    <row r="3809" spans="1:10" x14ac:dyDescent="0.2">
      <c r="A3809" s="41">
        <v>40331</v>
      </c>
      <c r="B3809" s="41" t="s">
        <v>366</v>
      </c>
      <c r="C3809" s="41" t="s">
        <v>366</v>
      </c>
      <c r="D3809" s="41">
        <v>40359</v>
      </c>
      <c r="E3809" s="41" t="s">
        <v>366</v>
      </c>
      <c r="F3809" s="41" t="s">
        <v>366</v>
      </c>
      <c r="G3809" s="41" t="s">
        <v>366</v>
      </c>
      <c r="H3809" s="41" t="s">
        <v>366</v>
      </c>
      <c r="I3809" s="41" t="s">
        <v>366</v>
      </c>
      <c r="J3809" s="41">
        <v>40331</v>
      </c>
    </row>
    <row r="3810" spans="1:10" x14ac:dyDescent="0.2">
      <c r="A3810" s="41">
        <v>40332</v>
      </c>
      <c r="B3810" s="41" t="s">
        <v>366</v>
      </c>
      <c r="C3810" s="41" t="s">
        <v>366</v>
      </c>
      <c r="D3810" s="41">
        <v>40359</v>
      </c>
      <c r="E3810" s="41" t="s">
        <v>366</v>
      </c>
      <c r="F3810" s="41" t="s">
        <v>366</v>
      </c>
      <c r="G3810" s="41" t="s">
        <v>366</v>
      </c>
      <c r="H3810" s="41" t="s">
        <v>366</v>
      </c>
      <c r="I3810" s="41" t="s">
        <v>366</v>
      </c>
      <c r="J3810" s="41">
        <v>40332</v>
      </c>
    </row>
    <row r="3811" spans="1:10" x14ac:dyDescent="0.2">
      <c r="A3811" s="41">
        <v>40333</v>
      </c>
      <c r="B3811" s="41" t="s">
        <v>366</v>
      </c>
      <c r="C3811" s="41" t="s">
        <v>366</v>
      </c>
      <c r="D3811" s="41">
        <v>40359</v>
      </c>
      <c r="E3811" s="41" t="s">
        <v>366</v>
      </c>
      <c r="F3811" s="41" t="s">
        <v>366</v>
      </c>
      <c r="G3811" s="41" t="s">
        <v>366</v>
      </c>
      <c r="H3811" s="41" t="s">
        <v>366</v>
      </c>
      <c r="I3811" s="41" t="s">
        <v>366</v>
      </c>
      <c r="J3811" s="41">
        <v>40333</v>
      </c>
    </row>
    <row r="3812" spans="1:10" x14ac:dyDescent="0.2">
      <c r="A3812" s="41">
        <v>40334</v>
      </c>
      <c r="B3812" s="41" t="s">
        <v>366</v>
      </c>
      <c r="C3812" s="41" t="s">
        <v>366</v>
      </c>
      <c r="D3812" s="41">
        <v>40359</v>
      </c>
      <c r="E3812" s="41" t="s">
        <v>366</v>
      </c>
      <c r="F3812" s="41" t="s">
        <v>366</v>
      </c>
      <c r="G3812" s="41" t="s">
        <v>366</v>
      </c>
      <c r="H3812" s="41" t="s">
        <v>366</v>
      </c>
      <c r="I3812" s="41" t="s">
        <v>366</v>
      </c>
      <c r="J3812" s="41">
        <v>40334</v>
      </c>
    </row>
    <row r="3813" spans="1:10" x14ac:dyDescent="0.2">
      <c r="A3813" s="41">
        <v>40335</v>
      </c>
      <c r="B3813" s="41" t="s">
        <v>366</v>
      </c>
      <c r="C3813" s="41" t="s">
        <v>366</v>
      </c>
      <c r="D3813" s="41">
        <v>40359</v>
      </c>
      <c r="E3813" s="41" t="s">
        <v>366</v>
      </c>
      <c r="F3813" s="41" t="s">
        <v>366</v>
      </c>
      <c r="G3813" s="41" t="s">
        <v>366</v>
      </c>
      <c r="H3813" s="41" t="s">
        <v>366</v>
      </c>
      <c r="I3813" s="41" t="s">
        <v>366</v>
      </c>
      <c r="J3813" s="41">
        <v>40335</v>
      </c>
    </row>
    <row r="3814" spans="1:10" x14ac:dyDescent="0.2">
      <c r="A3814" s="41">
        <v>40336</v>
      </c>
      <c r="B3814" s="41" t="s">
        <v>366</v>
      </c>
      <c r="C3814" s="41" t="s">
        <v>366</v>
      </c>
      <c r="D3814" s="41">
        <v>40359</v>
      </c>
      <c r="E3814" s="41" t="s">
        <v>366</v>
      </c>
      <c r="F3814" s="41" t="s">
        <v>366</v>
      </c>
      <c r="G3814" s="41" t="s">
        <v>366</v>
      </c>
      <c r="H3814" s="41" t="s">
        <v>366</v>
      </c>
      <c r="I3814" s="41" t="s">
        <v>366</v>
      </c>
      <c r="J3814" s="41">
        <v>40336</v>
      </c>
    </row>
    <row r="3815" spans="1:10" x14ac:dyDescent="0.2">
      <c r="A3815" s="41">
        <v>40337</v>
      </c>
      <c r="B3815" s="41" t="s">
        <v>366</v>
      </c>
      <c r="C3815" s="41" t="s">
        <v>366</v>
      </c>
      <c r="D3815" s="41">
        <v>40359</v>
      </c>
      <c r="E3815" s="41" t="s">
        <v>366</v>
      </c>
      <c r="F3815" s="41" t="s">
        <v>366</v>
      </c>
      <c r="G3815" s="41" t="s">
        <v>366</v>
      </c>
      <c r="H3815" s="41" t="s">
        <v>366</v>
      </c>
      <c r="I3815" s="41" t="s">
        <v>366</v>
      </c>
      <c r="J3815" s="41">
        <v>40337</v>
      </c>
    </row>
    <row r="3816" spans="1:10" x14ac:dyDescent="0.2">
      <c r="A3816" s="41">
        <v>40338</v>
      </c>
      <c r="B3816" s="41" t="s">
        <v>366</v>
      </c>
      <c r="C3816" s="41" t="s">
        <v>366</v>
      </c>
      <c r="D3816" s="41">
        <v>40359</v>
      </c>
      <c r="E3816" s="41" t="s">
        <v>366</v>
      </c>
      <c r="F3816" s="41" t="s">
        <v>366</v>
      </c>
      <c r="G3816" s="41" t="s">
        <v>366</v>
      </c>
      <c r="H3816" s="41" t="s">
        <v>366</v>
      </c>
      <c r="I3816" s="41" t="s">
        <v>366</v>
      </c>
      <c r="J3816" s="41">
        <v>40338</v>
      </c>
    </row>
    <row r="3817" spans="1:10" x14ac:dyDescent="0.2">
      <c r="A3817" s="41">
        <v>40339</v>
      </c>
      <c r="B3817" s="41" t="s">
        <v>366</v>
      </c>
      <c r="C3817" s="41" t="s">
        <v>366</v>
      </c>
      <c r="D3817" s="41">
        <v>40359</v>
      </c>
      <c r="E3817" s="41" t="s">
        <v>366</v>
      </c>
      <c r="F3817" s="41" t="s">
        <v>366</v>
      </c>
      <c r="G3817" s="41" t="s">
        <v>366</v>
      </c>
      <c r="H3817" s="41" t="s">
        <v>366</v>
      </c>
      <c r="I3817" s="41" t="s">
        <v>366</v>
      </c>
      <c r="J3817" s="41">
        <v>40339</v>
      </c>
    </row>
    <row r="3818" spans="1:10" x14ac:dyDescent="0.2">
      <c r="A3818" s="41">
        <v>40340</v>
      </c>
      <c r="B3818" s="41" t="s">
        <v>366</v>
      </c>
      <c r="C3818" s="41" t="s">
        <v>366</v>
      </c>
      <c r="D3818" s="41">
        <v>40359</v>
      </c>
      <c r="E3818" s="41" t="s">
        <v>366</v>
      </c>
      <c r="F3818" s="41" t="s">
        <v>366</v>
      </c>
      <c r="G3818" s="41" t="s">
        <v>366</v>
      </c>
      <c r="H3818" s="41" t="s">
        <v>366</v>
      </c>
      <c r="I3818" s="41" t="s">
        <v>366</v>
      </c>
      <c r="J3818" s="41">
        <v>40340</v>
      </c>
    </row>
    <row r="3819" spans="1:10" x14ac:dyDescent="0.2">
      <c r="A3819" s="41">
        <v>40341</v>
      </c>
      <c r="B3819" s="41" t="s">
        <v>366</v>
      </c>
      <c r="C3819" s="41" t="s">
        <v>366</v>
      </c>
      <c r="D3819" s="41">
        <v>40359</v>
      </c>
      <c r="E3819" s="41" t="s">
        <v>366</v>
      </c>
      <c r="F3819" s="41" t="s">
        <v>366</v>
      </c>
      <c r="G3819" s="41" t="s">
        <v>366</v>
      </c>
      <c r="H3819" s="41" t="s">
        <v>366</v>
      </c>
      <c r="I3819" s="41" t="s">
        <v>366</v>
      </c>
      <c r="J3819" s="41">
        <v>40341</v>
      </c>
    </row>
    <row r="3820" spans="1:10" x14ac:dyDescent="0.2">
      <c r="A3820" s="41">
        <v>40342</v>
      </c>
      <c r="B3820" s="41" t="s">
        <v>366</v>
      </c>
      <c r="C3820" s="41" t="s">
        <v>366</v>
      </c>
      <c r="D3820" s="41">
        <v>40359</v>
      </c>
      <c r="E3820" s="41" t="s">
        <v>366</v>
      </c>
      <c r="F3820" s="41" t="s">
        <v>366</v>
      </c>
      <c r="G3820" s="41" t="s">
        <v>366</v>
      </c>
      <c r="H3820" s="41" t="s">
        <v>366</v>
      </c>
      <c r="I3820" s="41" t="s">
        <v>366</v>
      </c>
      <c r="J3820" s="41">
        <v>40342</v>
      </c>
    </row>
    <row r="3821" spans="1:10" x14ac:dyDescent="0.2">
      <c r="A3821" s="41">
        <v>40343</v>
      </c>
      <c r="B3821" s="41" t="s">
        <v>366</v>
      </c>
      <c r="C3821" s="41" t="s">
        <v>366</v>
      </c>
      <c r="D3821" s="41">
        <v>40359</v>
      </c>
      <c r="E3821" s="41" t="s">
        <v>366</v>
      </c>
      <c r="F3821" s="41" t="s">
        <v>366</v>
      </c>
      <c r="G3821" s="41" t="s">
        <v>366</v>
      </c>
      <c r="H3821" s="41" t="s">
        <v>366</v>
      </c>
      <c r="I3821" s="41" t="s">
        <v>366</v>
      </c>
      <c r="J3821" s="41">
        <v>40343</v>
      </c>
    </row>
    <row r="3822" spans="1:10" x14ac:dyDescent="0.2">
      <c r="A3822" s="41">
        <v>40344</v>
      </c>
      <c r="B3822" s="41" t="s">
        <v>366</v>
      </c>
      <c r="C3822" s="41" t="s">
        <v>366</v>
      </c>
      <c r="D3822" s="41">
        <v>40359</v>
      </c>
      <c r="E3822" s="41" t="s">
        <v>366</v>
      </c>
      <c r="F3822" s="41" t="s">
        <v>366</v>
      </c>
      <c r="G3822" s="41" t="s">
        <v>366</v>
      </c>
      <c r="H3822" s="41" t="s">
        <v>366</v>
      </c>
      <c r="I3822" s="41" t="s">
        <v>366</v>
      </c>
      <c r="J3822" s="41">
        <v>40344</v>
      </c>
    </row>
    <row r="3823" spans="1:10" x14ac:dyDescent="0.2">
      <c r="A3823" s="41">
        <v>40345</v>
      </c>
      <c r="B3823" s="41" t="s">
        <v>366</v>
      </c>
      <c r="C3823" s="41" t="s">
        <v>366</v>
      </c>
      <c r="D3823" s="41">
        <v>40359</v>
      </c>
      <c r="E3823" s="41" t="s">
        <v>366</v>
      </c>
      <c r="F3823" s="41" t="s">
        <v>366</v>
      </c>
      <c r="G3823" s="41" t="s">
        <v>366</v>
      </c>
      <c r="H3823" s="41" t="s">
        <v>366</v>
      </c>
      <c r="I3823" s="41" t="s">
        <v>366</v>
      </c>
      <c r="J3823" s="41">
        <v>40345</v>
      </c>
    </row>
    <row r="3824" spans="1:10" x14ac:dyDescent="0.2">
      <c r="A3824" s="41">
        <v>40346</v>
      </c>
      <c r="B3824" s="41" t="s">
        <v>366</v>
      </c>
      <c r="C3824" s="41" t="s">
        <v>366</v>
      </c>
      <c r="D3824" s="41">
        <v>40359</v>
      </c>
      <c r="E3824" s="41" t="s">
        <v>366</v>
      </c>
      <c r="F3824" s="41" t="s">
        <v>366</v>
      </c>
      <c r="G3824" s="41" t="s">
        <v>366</v>
      </c>
      <c r="H3824" s="41" t="s">
        <v>366</v>
      </c>
      <c r="I3824" s="41" t="s">
        <v>366</v>
      </c>
      <c r="J3824" s="41">
        <v>40346</v>
      </c>
    </row>
    <row r="3825" spans="1:10" x14ac:dyDescent="0.2">
      <c r="A3825" s="41">
        <v>40347</v>
      </c>
      <c r="B3825" s="41" t="s">
        <v>366</v>
      </c>
      <c r="C3825" s="41" t="s">
        <v>366</v>
      </c>
      <c r="D3825" s="41">
        <v>40359</v>
      </c>
      <c r="E3825" s="41" t="s">
        <v>366</v>
      </c>
      <c r="F3825" s="41" t="s">
        <v>366</v>
      </c>
      <c r="G3825" s="41" t="s">
        <v>366</v>
      </c>
      <c r="H3825" s="41" t="s">
        <v>366</v>
      </c>
      <c r="I3825" s="41" t="s">
        <v>366</v>
      </c>
      <c r="J3825" s="41">
        <v>40347</v>
      </c>
    </row>
    <row r="3826" spans="1:10" x14ac:dyDescent="0.2">
      <c r="A3826" s="41">
        <v>40348</v>
      </c>
      <c r="B3826" s="41" t="s">
        <v>366</v>
      </c>
      <c r="C3826" s="41" t="s">
        <v>366</v>
      </c>
      <c r="D3826" s="41">
        <v>40359</v>
      </c>
      <c r="E3826" s="41" t="s">
        <v>366</v>
      </c>
      <c r="F3826" s="41" t="s">
        <v>366</v>
      </c>
      <c r="G3826" s="41" t="s">
        <v>366</v>
      </c>
      <c r="H3826" s="41" t="s">
        <v>366</v>
      </c>
      <c r="I3826" s="41" t="s">
        <v>366</v>
      </c>
      <c r="J3826" s="41">
        <v>40348</v>
      </c>
    </row>
    <row r="3827" spans="1:10" x14ac:dyDescent="0.2">
      <c r="A3827" s="41">
        <v>40349</v>
      </c>
      <c r="B3827" s="41" t="s">
        <v>366</v>
      </c>
      <c r="C3827" s="41" t="s">
        <v>366</v>
      </c>
      <c r="D3827" s="41">
        <v>40359</v>
      </c>
      <c r="E3827" s="41" t="s">
        <v>366</v>
      </c>
      <c r="F3827" s="41" t="s">
        <v>366</v>
      </c>
      <c r="G3827" s="41" t="s">
        <v>366</v>
      </c>
      <c r="H3827" s="41" t="s">
        <v>366</v>
      </c>
      <c r="I3827" s="41" t="s">
        <v>366</v>
      </c>
      <c r="J3827" s="41">
        <v>40349</v>
      </c>
    </row>
    <row r="3828" spans="1:10" x14ac:dyDescent="0.2">
      <c r="A3828" s="41">
        <v>40350</v>
      </c>
      <c r="B3828" s="41" t="s">
        <v>366</v>
      </c>
      <c r="C3828" s="41" t="s">
        <v>366</v>
      </c>
      <c r="D3828" s="41">
        <v>40359</v>
      </c>
      <c r="E3828" s="41" t="s">
        <v>366</v>
      </c>
      <c r="F3828" s="41" t="s">
        <v>366</v>
      </c>
      <c r="G3828" s="41" t="s">
        <v>366</v>
      </c>
      <c r="H3828" s="41" t="s">
        <v>366</v>
      </c>
      <c r="I3828" s="41" t="s">
        <v>366</v>
      </c>
      <c r="J3828" s="41">
        <v>40350</v>
      </c>
    </row>
    <row r="3829" spans="1:10" x14ac:dyDescent="0.2">
      <c r="A3829" s="41">
        <v>40351</v>
      </c>
      <c r="B3829" s="41" t="s">
        <v>366</v>
      </c>
      <c r="C3829" s="41" t="s">
        <v>366</v>
      </c>
      <c r="D3829" s="41">
        <v>40359</v>
      </c>
      <c r="E3829" s="41" t="s">
        <v>366</v>
      </c>
      <c r="F3829" s="41" t="s">
        <v>366</v>
      </c>
      <c r="G3829" s="41" t="s">
        <v>366</v>
      </c>
      <c r="H3829" s="41" t="s">
        <v>366</v>
      </c>
      <c r="I3829" s="41" t="s">
        <v>366</v>
      </c>
      <c r="J3829" s="41">
        <v>40351</v>
      </c>
    </row>
    <row r="3830" spans="1:10" x14ac:dyDescent="0.2">
      <c r="A3830" s="41">
        <v>40352</v>
      </c>
      <c r="B3830" s="41" t="s">
        <v>366</v>
      </c>
      <c r="C3830" s="41" t="s">
        <v>366</v>
      </c>
      <c r="D3830" s="41">
        <v>40359</v>
      </c>
      <c r="E3830" s="41" t="s">
        <v>366</v>
      </c>
      <c r="F3830" s="41" t="s">
        <v>366</v>
      </c>
      <c r="G3830" s="41" t="s">
        <v>366</v>
      </c>
      <c r="H3830" s="41" t="s">
        <v>366</v>
      </c>
      <c r="I3830" s="41" t="s">
        <v>366</v>
      </c>
      <c r="J3830" s="41">
        <v>40352</v>
      </c>
    </row>
    <row r="3831" spans="1:10" x14ac:dyDescent="0.2">
      <c r="A3831" s="41">
        <v>40353</v>
      </c>
      <c r="B3831" s="41" t="s">
        <v>366</v>
      </c>
      <c r="C3831" s="41" t="s">
        <v>366</v>
      </c>
      <c r="D3831" s="41">
        <v>40359</v>
      </c>
      <c r="E3831" s="41" t="s">
        <v>366</v>
      </c>
      <c r="F3831" s="41" t="s">
        <v>366</v>
      </c>
      <c r="G3831" s="41" t="s">
        <v>366</v>
      </c>
      <c r="H3831" s="41" t="s">
        <v>366</v>
      </c>
      <c r="I3831" s="41" t="s">
        <v>366</v>
      </c>
      <c r="J3831" s="41">
        <v>40353</v>
      </c>
    </row>
    <row r="3832" spans="1:10" x14ac:dyDescent="0.2">
      <c r="A3832" s="41">
        <v>40354</v>
      </c>
      <c r="B3832" s="41" t="s">
        <v>366</v>
      </c>
      <c r="C3832" s="41" t="s">
        <v>366</v>
      </c>
      <c r="D3832" s="41">
        <v>40359</v>
      </c>
      <c r="E3832" s="41" t="s">
        <v>366</v>
      </c>
      <c r="F3832" s="41" t="s">
        <v>366</v>
      </c>
      <c r="G3832" s="41" t="s">
        <v>366</v>
      </c>
      <c r="H3832" s="41" t="s">
        <v>366</v>
      </c>
      <c r="I3832" s="41" t="s">
        <v>366</v>
      </c>
      <c r="J3832" s="41">
        <v>40354</v>
      </c>
    </row>
    <row r="3833" spans="1:10" x14ac:dyDescent="0.2">
      <c r="A3833" s="41">
        <v>40355</v>
      </c>
      <c r="B3833" s="41" t="s">
        <v>366</v>
      </c>
      <c r="C3833" s="41" t="s">
        <v>366</v>
      </c>
      <c r="D3833" s="41">
        <v>40359</v>
      </c>
      <c r="E3833" s="41" t="s">
        <v>366</v>
      </c>
      <c r="F3833" s="41" t="s">
        <v>366</v>
      </c>
      <c r="G3833" s="41" t="s">
        <v>366</v>
      </c>
      <c r="H3833" s="41" t="s">
        <v>366</v>
      </c>
      <c r="I3833" s="41" t="s">
        <v>366</v>
      </c>
      <c r="J3833" s="41">
        <v>40355</v>
      </c>
    </row>
    <row r="3834" spans="1:10" x14ac:dyDescent="0.2">
      <c r="A3834" s="41">
        <v>40356</v>
      </c>
      <c r="B3834" s="41" t="s">
        <v>366</v>
      </c>
      <c r="C3834" s="41" t="s">
        <v>366</v>
      </c>
      <c r="D3834" s="41">
        <v>40359</v>
      </c>
      <c r="E3834" s="41" t="s">
        <v>366</v>
      </c>
      <c r="F3834" s="41" t="s">
        <v>366</v>
      </c>
      <c r="G3834" s="41" t="s">
        <v>366</v>
      </c>
      <c r="H3834" s="41" t="s">
        <v>366</v>
      </c>
      <c r="I3834" s="41" t="s">
        <v>366</v>
      </c>
      <c r="J3834" s="41">
        <v>40356</v>
      </c>
    </row>
    <row r="3835" spans="1:10" x14ac:dyDescent="0.2">
      <c r="A3835" s="41">
        <v>40357</v>
      </c>
      <c r="B3835" s="41" t="s">
        <v>366</v>
      </c>
      <c r="C3835" s="41" t="s">
        <v>366</v>
      </c>
      <c r="D3835" s="41">
        <v>40359</v>
      </c>
      <c r="E3835" s="41" t="s">
        <v>366</v>
      </c>
      <c r="F3835" s="41" t="s">
        <v>366</v>
      </c>
      <c r="G3835" s="41" t="s">
        <v>366</v>
      </c>
      <c r="H3835" s="41" t="s">
        <v>366</v>
      </c>
      <c r="I3835" s="41" t="s">
        <v>366</v>
      </c>
      <c r="J3835" s="41">
        <v>40357</v>
      </c>
    </row>
    <row r="3836" spans="1:10" x14ac:dyDescent="0.2">
      <c r="A3836" s="41">
        <v>40358</v>
      </c>
      <c r="B3836" s="41" t="s">
        <v>366</v>
      </c>
      <c r="C3836" s="41" t="s">
        <v>366</v>
      </c>
      <c r="D3836" s="41">
        <v>40359</v>
      </c>
      <c r="E3836" s="41" t="s">
        <v>366</v>
      </c>
      <c r="F3836" s="41" t="s">
        <v>366</v>
      </c>
      <c r="G3836" s="41" t="s">
        <v>366</v>
      </c>
      <c r="H3836" s="41" t="s">
        <v>366</v>
      </c>
      <c r="I3836" s="41" t="s">
        <v>366</v>
      </c>
      <c r="J3836" s="41">
        <v>40358</v>
      </c>
    </row>
    <row r="3837" spans="1:10" x14ac:dyDescent="0.2">
      <c r="A3837" s="41">
        <v>40359</v>
      </c>
      <c r="B3837" s="41" t="s">
        <v>366</v>
      </c>
      <c r="C3837" s="41" t="s">
        <v>366</v>
      </c>
      <c r="D3837" s="41">
        <v>40359</v>
      </c>
      <c r="E3837" s="41" t="s">
        <v>366</v>
      </c>
      <c r="F3837" s="41" t="s">
        <v>366</v>
      </c>
      <c r="G3837" s="41" t="s">
        <v>366</v>
      </c>
      <c r="H3837" s="41" t="s">
        <v>366</v>
      </c>
      <c r="I3837" s="41" t="s">
        <v>366</v>
      </c>
      <c r="J3837" s="41">
        <v>40359</v>
      </c>
    </row>
    <row r="3838" spans="1:10" x14ac:dyDescent="0.2">
      <c r="A3838" s="41">
        <v>40360</v>
      </c>
      <c r="B3838" s="41" t="s">
        <v>366</v>
      </c>
      <c r="C3838" s="41" t="s">
        <v>366</v>
      </c>
      <c r="D3838" s="41">
        <v>40724</v>
      </c>
      <c r="E3838" s="41" t="s">
        <v>366</v>
      </c>
      <c r="F3838" s="41" t="s">
        <v>366</v>
      </c>
      <c r="G3838" s="41" t="s">
        <v>366</v>
      </c>
      <c r="H3838" s="41" t="s">
        <v>366</v>
      </c>
      <c r="I3838" s="41" t="s">
        <v>366</v>
      </c>
      <c r="J3838" s="41">
        <v>40360</v>
      </c>
    </row>
    <row r="3839" spans="1:10" x14ac:dyDescent="0.2">
      <c r="A3839" s="41">
        <v>40361</v>
      </c>
      <c r="B3839" s="41" t="s">
        <v>366</v>
      </c>
      <c r="C3839" s="41" t="s">
        <v>366</v>
      </c>
      <c r="D3839" s="41">
        <v>40724</v>
      </c>
      <c r="E3839" s="41" t="s">
        <v>366</v>
      </c>
      <c r="F3839" s="41" t="s">
        <v>366</v>
      </c>
      <c r="G3839" s="41" t="s">
        <v>366</v>
      </c>
      <c r="H3839" s="41" t="s">
        <v>366</v>
      </c>
      <c r="I3839" s="41" t="s">
        <v>366</v>
      </c>
      <c r="J3839" s="41">
        <v>40361</v>
      </c>
    </row>
    <row r="3840" spans="1:10" x14ac:dyDescent="0.2">
      <c r="A3840" s="41">
        <v>40362</v>
      </c>
      <c r="B3840" s="41" t="s">
        <v>366</v>
      </c>
      <c r="C3840" s="41" t="s">
        <v>366</v>
      </c>
      <c r="D3840" s="41">
        <v>40724</v>
      </c>
      <c r="E3840" s="41" t="s">
        <v>366</v>
      </c>
      <c r="F3840" s="41" t="s">
        <v>366</v>
      </c>
      <c r="G3840" s="41" t="s">
        <v>366</v>
      </c>
      <c r="H3840" s="41" t="s">
        <v>366</v>
      </c>
      <c r="I3840" s="41" t="s">
        <v>366</v>
      </c>
      <c r="J3840" s="41">
        <v>40362</v>
      </c>
    </row>
    <row r="3841" spans="1:10" x14ac:dyDescent="0.2">
      <c r="A3841" s="41">
        <v>40363</v>
      </c>
      <c r="B3841" s="41" t="s">
        <v>366</v>
      </c>
      <c r="C3841" s="41" t="s">
        <v>366</v>
      </c>
      <c r="D3841" s="41">
        <v>40724</v>
      </c>
      <c r="E3841" s="41" t="s">
        <v>366</v>
      </c>
      <c r="F3841" s="41" t="s">
        <v>366</v>
      </c>
      <c r="G3841" s="41" t="s">
        <v>366</v>
      </c>
      <c r="H3841" s="41" t="s">
        <v>366</v>
      </c>
      <c r="I3841" s="41" t="s">
        <v>366</v>
      </c>
      <c r="J3841" s="41">
        <v>40363</v>
      </c>
    </row>
    <row r="3842" spans="1:10" x14ac:dyDescent="0.2">
      <c r="A3842" s="41">
        <v>40364</v>
      </c>
      <c r="B3842" s="41" t="s">
        <v>366</v>
      </c>
      <c r="C3842" s="41" t="s">
        <v>366</v>
      </c>
      <c r="D3842" s="41">
        <v>40724</v>
      </c>
      <c r="E3842" s="41" t="s">
        <v>366</v>
      </c>
      <c r="F3842" s="41" t="s">
        <v>366</v>
      </c>
      <c r="G3842" s="41" t="s">
        <v>366</v>
      </c>
      <c r="H3842" s="41" t="s">
        <v>366</v>
      </c>
      <c r="I3842" s="41" t="s">
        <v>366</v>
      </c>
      <c r="J3842" s="41">
        <v>40364</v>
      </c>
    </row>
    <row r="3843" spans="1:10" x14ac:dyDescent="0.2">
      <c r="A3843" s="41">
        <v>40365</v>
      </c>
      <c r="B3843" s="41" t="s">
        <v>366</v>
      </c>
      <c r="C3843" s="41" t="s">
        <v>366</v>
      </c>
      <c r="D3843" s="41">
        <v>40724</v>
      </c>
      <c r="E3843" s="41" t="s">
        <v>366</v>
      </c>
      <c r="F3843" s="41" t="s">
        <v>366</v>
      </c>
      <c r="G3843" s="41" t="s">
        <v>366</v>
      </c>
      <c r="H3843" s="41" t="s">
        <v>366</v>
      </c>
      <c r="I3843" s="41" t="s">
        <v>366</v>
      </c>
      <c r="J3843" s="41">
        <v>40365</v>
      </c>
    </row>
    <row r="3844" spans="1:10" x14ac:dyDescent="0.2">
      <c r="A3844" s="41">
        <v>40366</v>
      </c>
      <c r="B3844" s="41" t="s">
        <v>366</v>
      </c>
      <c r="C3844" s="41" t="s">
        <v>366</v>
      </c>
      <c r="D3844" s="41">
        <v>40724</v>
      </c>
      <c r="E3844" s="41" t="s">
        <v>366</v>
      </c>
      <c r="F3844" s="41" t="s">
        <v>366</v>
      </c>
      <c r="G3844" s="41" t="s">
        <v>366</v>
      </c>
      <c r="H3844" s="41" t="s">
        <v>366</v>
      </c>
      <c r="I3844" s="41" t="s">
        <v>366</v>
      </c>
      <c r="J3844" s="41">
        <v>40366</v>
      </c>
    </row>
    <row r="3845" spans="1:10" x14ac:dyDescent="0.2">
      <c r="A3845" s="41">
        <v>40367</v>
      </c>
      <c r="B3845" s="41" t="s">
        <v>366</v>
      </c>
      <c r="C3845" s="41" t="s">
        <v>366</v>
      </c>
      <c r="D3845" s="41">
        <v>40724</v>
      </c>
      <c r="E3845" s="41" t="s">
        <v>366</v>
      </c>
      <c r="F3845" s="41" t="s">
        <v>366</v>
      </c>
      <c r="G3845" s="41" t="s">
        <v>366</v>
      </c>
      <c r="H3845" s="41" t="s">
        <v>366</v>
      </c>
      <c r="I3845" s="41" t="s">
        <v>366</v>
      </c>
      <c r="J3845" s="41">
        <v>40367</v>
      </c>
    </row>
    <row r="3846" spans="1:10" x14ac:dyDescent="0.2">
      <c r="A3846" s="41">
        <v>40368</v>
      </c>
      <c r="B3846" s="41" t="s">
        <v>366</v>
      </c>
      <c r="C3846" s="41" t="s">
        <v>366</v>
      </c>
      <c r="D3846" s="41">
        <v>40724</v>
      </c>
      <c r="E3846" s="41" t="s">
        <v>366</v>
      </c>
      <c r="F3846" s="41" t="s">
        <v>366</v>
      </c>
      <c r="G3846" s="41" t="s">
        <v>366</v>
      </c>
      <c r="H3846" s="41" t="s">
        <v>366</v>
      </c>
      <c r="I3846" s="41" t="s">
        <v>366</v>
      </c>
      <c r="J3846" s="41">
        <v>40368</v>
      </c>
    </row>
    <row r="3847" spans="1:10" x14ac:dyDescent="0.2">
      <c r="A3847" s="41">
        <v>40369</v>
      </c>
      <c r="B3847" s="41" t="s">
        <v>366</v>
      </c>
      <c r="C3847" s="41" t="s">
        <v>366</v>
      </c>
      <c r="D3847" s="41">
        <v>40724</v>
      </c>
      <c r="E3847" s="41" t="s">
        <v>366</v>
      </c>
      <c r="F3847" s="41" t="s">
        <v>366</v>
      </c>
      <c r="G3847" s="41" t="s">
        <v>366</v>
      </c>
      <c r="H3847" s="41" t="s">
        <v>366</v>
      </c>
      <c r="I3847" s="41" t="s">
        <v>366</v>
      </c>
      <c r="J3847" s="41">
        <v>40369</v>
      </c>
    </row>
    <row r="3848" spans="1:10" x14ac:dyDescent="0.2">
      <c r="A3848" s="41">
        <v>40370</v>
      </c>
      <c r="B3848" s="41" t="s">
        <v>366</v>
      </c>
      <c r="C3848" s="41" t="s">
        <v>366</v>
      </c>
      <c r="D3848" s="41">
        <v>40724</v>
      </c>
      <c r="E3848" s="41" t="s">
        <v>366</v>
      </c>
      <c r="F3848" s="41" t="s">
        <v>366</v>
      </c>
      <c r="G3848" s="41" t="s">
        <v>366</v>
      </c>
      <c r="H3848" s="41" t="s">
        <v>366</v>
      </c>
      <c r="I3848" s="41" t="s">
        <v>366</v>
      </c>
      <c r="J3848" s="41">
        <v>40370</v>
      </c>
    </row>
    <row r="3849" spans="1:10" x14ac:dyDescent="0.2">
      <c r="A3849" s="41">
        <v>40371</v>
      </c>
      <c r="B3849" s="41" t="s">
        <v>366</v>
      </c>
      <c r="C3849" s="41" t="s">
        <v>366</v>
      </c>
      <c r="D3849" s="41">
        <v>40724</v>
      </c>
      <c r="E3849" s="41" t="s">
        <v>366</v>
      </c>
      <c r="F3849" s="41" t="s">
        <v>366</v>
      </c>
      <c r="G3849" s="41" t="s">
        <v>366</v>
      </c>
      <c r="H3849" s="41" t="s">
        <v>366</v>
      </c>
      <c r="I3849" s="41" t="s">
        <v>366</v>
      </c>
      <c r="J3849" s="41">
        <v>40371</v>
      </c>
    </row>
    <row r="3850" spans="1:10" x14ac:dyDescent="0.2">
      <c r="A3850" s="41">
        <v>40372</v>
      </c>
      <c r="B3850" s="41" t="s">
        <v>366</v>
      </c>
      <c r="C3850" s="41" t="s">
        <v>366</v>
      </c>
      <c r="D3850" s="41">
        <v>40724</v>
      </c>
      <c r="E3850" s="41" t="s">
        <v>366</v>
      </c>
      <c r="F3850" s="41" t="s">
        <v>366</v>
      </c>
      <c r="G3850" s="41" t="s">
        <v>366</v>
      </c>
      <c r="H3850" s="41" t="s">
        <v>366</v>
      </c>
      <c r="I3850" s="41" t="s">
        <v>366</v>
      </c>
      <c r="J3850" s="41">
        <v>40372</v>
      </c>
    </row>
    <row r="3851" spans="1:10" x14ac:dyDescent="0.2">
      <c r="A3851" s="41">
        <v>40373</v>
      </c>
      <c r="B3851" s="41" t="s">
        <v>366</v>
      </c>
      <c r="C3851" s="41" t="s">
        <v>366</v>
      </c>
      <c r="D3851" s="41">
        <v>40724</v>
      </c>
      <c r="E3851" s="41" t="s">
        <v>366</v>
      </c>
      <c r="F3851" s="41" t="s">
        <v>366</v>
      </c>
      <c r="G3851" s="41" t="s">
        <v>366</v>
      </c>
      <c r="H3851" s="41" t="s">
        <v>366</v>
      </c>
      <c r="I3851" s="41" t="s">
        <v>366</v>
      </c>
      <c r="J3851" s="41">
        <v>40373</v>
      </c>
    </row>
    <row r="3852" spans="1:10" x14ac:dyDescent="0.2">
      <c r="A3852" s="41">
        <v>40374</v>
      </c>
      <c r="B3852" s="41" t="s">
        <v>366</v>
      </c>
      <c r="C3852" s="41" t="s">
        <v>366</v>
      </c>
      <c r="D3852" s="41">
        <v>40724</v>
      </c>
      <c r="E3852" s="41" t="s">
        <v>366</v>
      </c>
      <c r="F3852" s="41" t="s">
        <v>366</v>
      </c>
      <c r="G3852" s="41" t="s">
        <v>366</v>
      </c>
      <c r="H3852" s="41" t="s">
        <v>366</v>
      </c>
      <c r="I3852" s="41" t="s">
        <v>366</v>
      </c>
      <c r="J3852" s="41">
        <v>40374</v>
      </c>
    </row>
    <row r="3853" spans="1:10" x14ac:dyDescent="0.2">
      <c r="A3853" s="41">
        <v>40375</v>
      </c>
      <c r="B3853" s="41" t="s">
        <v>366</v>
      </c>
      <c r="C3853" s="41" t="s">
        <v>366</v>
      </c>
      <c r="D3853" s="41">
        <v>40724</v>
      </c>
      <c r="E3853" s="41" t="s">
        <v>366</v>
      </c>
      <c r="F3853" s="41" t="s">
        <v>366</v>
      </c>
      <c r="G3853" s="41" t="s">
        <v>366</v>
      </c>
      <c r="H3853" s="41" t="s">
        <v>366</v>
      </c>
      <c r="I3853" s="41" t="s">
        <v>366</v>
      </c>
      <c r="J3853" s="41">
        <v>40375</v>
      </c>
    </row>
    <row r="3854" spans="1:10" x14ac:dyDescent="0.2">
      <c r="A3854" s="41">
        <v>40376</v>
      </c>
      <c r="B3854" s="41" t="s">
        <v>366</v>
      </c>
      <c r="C3854" s="41" t="s">
        <v>366</v>
      </c>
      <c r="D3854" s="41">
        <v>40724</v>
      </c>
      <c r="E3854" s="41" t="s">
        <v>366</v>
      </c>
      <c r="F3854" s="41" t="s">
        <v>366</v>
      </c>
      <c r="G3854" s="41" t="s">
        <v>366</v>
      </c>
      <c r="H3854" s="41" t="s">
        <v>366</v>
      </c>
      <c r="I3854" s="41" t="s">
        <v>366</v>
      </c>
      <c r="J3854" s="41">
        <v>40376</v>
      </c>
    </row>
    <row r="3855" spans="1:10" x14ac:dyDescent="0.2">
      <c r="A3855" s="41">
        <v>40377</v>
      </c>
      <c r="B3855" s="41" t="s">
        <v>366</v>
      </c>
      <c r="C3855" s="41" t="s">
        <v>366</v>
      </c>
      <c r="D3855" s="41">
        <v>40724</v>
      </c>
      <c r="E3855" s="41" t="s">
        <v>366</v>
      </c>
      <c r="F3855" s="41" t="s">
        <v>366</v>
      </c>
      <c r="G3855" s="41" t="s">
        <v>366</v>
      </c>
      <c r="H3855" s="41" t="s">
        <v>366</v>
      </c>
      <c r="I3855" s="41" t="s">
        <v>366</v>
      </c>
      <c r="J3855" s="41">
        <v>40377</v>
      </c>
    </row>
    <row r="3856" spans="1:10" x14ac:dyDescent="0.2">
      <c r="A3856" s="41">
        <v>40378</v>
      </c>
      <c r="B3856" s="41" t="s">
        <v>366</v>
      </c>
      <c r="C3856" s="41" t="s">
        <v>366</v>
      </c>
      <c r="D3856" s="41">
        <v>40724</v>
      </c>
      <c r="E3856" s="41" t="s">
        <v>366</v>
      </c>
      <c r="F3856" s="41" t="s">
        <v>366</v>
      </c>
      <c r="G3856" s="41" t="s">
        <v>366</v>
      </c>
      <c r="H3856" s="41" t="s">
        <v>366</v>
      </c>
      <c r="I3856" s="41" t="s">
        <v>366</v>
      </c>
      <c r="J3856" s="41">
        <v>40378</v>
      </c>
    </row>
    <row r="3857" spans="1:10" x14ac:dyDescent="0.2">
      <c r="A3857" s="41">
        <v>40379</v>
      </c>
      <c r="B3857" s="41" t="s">
        <v>366</v>
      </c>
      <c r="C3857" s="41" t="s">
        <v>366</v>
      </c>
      <c r="D3857" s="41">
        <v>40724</v>
      </c>
      <c r="E3857" s="41" t="s">
        <v>366</v>
      </c>
      <c r="F3857" s="41" t="s">
        <v>366</v>
      </c>
      <c r="G3857" s="41" t="s">
        <v>366</v>
      </c>
      <c r="H3857" s="41" t="s">
        <v>366</v>
      </c>
      <c r="I3857" s="41" t="s">
        <v>366</v>
      </c>
      <c r="J3857" s="41">
        <v>40379</v>
      </c>
    </row>
    <row r="3858" spans="1:10" x14ac:dyDescent="0.2">
      <c r="A3858" s="41">
        <v>40380</v>
      </c>
      <c r="B3858" s="41" t="s">
        <v>366</v>
      </c>
      <c r="C3858" s="41" t="s">
        <v>366</v>
      </c>
      <c r="D3858" s="41">
        <v>40724</v>
      </c>
      <c r="E3858" s="41" t="s">
        <v>366</v>
      </c>
      <c r="F3858" s="41" t="s">
        <v>366</v>
      </c>
      <c r="G3858" s="41" t="s">
        <v>366</v>
      </c>
      <c r="H3858" s="41" t="s">
        <v>366</v>
      </c>
      <c r="I3858" s="41" t="s">
        <v>366</v>
      </c>
      <c r="J3858" s="41">
        <v>40380</v>
      </c>
    </row>
    <row r="3859" spans="1:10" x14ac:dyDescent="0.2">
      <c r="A3859" s="41">
        <v>40381</v>
      </c>
      <c r="B3859" s="41" t="s">
        <v>366</v>
      </c>
      <c r="C3859" s="41" t="s">
        <v>366</v>
      </c>
      <c r="D3859" s="41">
        <v>40724</v>
      </c>
      <c r="E3859" s="41" t="s">
        <v>366</v>
      </c>
      <c r="F3859" s="41" t="s">
        <v>366</v>
      </c>
      <c r="G3859" s="41" t="s">
        <v>366</v>
      </c>
      <c r="H3859" s="41" t="s">
        <v>366</v>
      </c>
      <c r="I3859" s="41" t="s">
        <v>366</v>
      </c>
      <c r="J3859" s="41">
        <v>40381</v>
      </c>
    </row>
    <row r="3860" spans="1:10" x14ac:dyDescent="0.2">
      <c r="A3860" s="41">
        <v>40382</v>
      </c>
      <c r="B3860" s="41" t="s">
        <v>366</v>
      </c>
      <c r="C3860" s="41" t="s">
        <v>366</v>
      </c>
      <c r="D3860" s="41">
        <v>40724</v>
      </c>
      <c r="E3860" s="41" t="s">
        <v>366</v>
      </c>
      <c r="F3860" s="41" t="s">
        <v>366</v>
      </c>
      <c r="G3860" s="41" t="s">
        <v>366</v>
      </c>
      <c r="H3860" s="41" t="s">
        <v>366</v>
      </c>
      <c r="I3860" s="41" t="s">
        <v>366</v>
      </c>
      <c r="J3860" s="41">
        <v>40382</v>
      </c>
    </row>
    <row r="3861" spans="1:10" x14ac:dyDescent="0.2">
      <c r="A3861" s="41">
        <v>40383</v>
      </c>
      <c r="B3861" s="41" t="s">
        <v>366</v>
      </c>
      <c r="C3861" s="41" t="s">
        <v>366</v>
      </c>
      <c r="D3861" s="41">
        <v>40724</v>
      </c>
      <c r="E3861" s="41" t="s">
        <v>366</v>
      </c>
      <c r="F3861" s="41" t="s">
        <v>366</v>
      </c>
      <c r="G3861" s="41" t="s">
        <v>366</v>
      </c>
      <c r="H3861" s="41" t="s">
        <v>366</v>
      </c>
      <c r="I3861" s="41" t="s">
        <v>366</v>
      </c>
      <c r="J3861" s="41">
        <v>40383</v>
      </c>
    </row>
    <row r="3862" spans="1:10" x14ac:dyDescent="0.2">
      <c r="A3862" s="41">
        <v>40384</v>
      </c>
      <c r="B3862" s="41" t="s">
        <v>366</v>
      </c>
      <c r="C3862" s="41" t="s">
        <v>366</v>
      </c>
      <c r="D3862" s="41">
        <v>40724</v>
      </c>
      <c r="E3862" s="41" t="s">
        <v>366</v>
      </c>
      <c r="F3862" s="41" t="s">
        <v>366</v>
      </c>
      <c r="G3862" s="41" t="s">
        <v>366</v>
      </c>
      <c r="H3862" s="41" t="s">
        <v>366</v>
      </c>
      <c r="I3862" s="41" t="s">
        <v>366</v>
      </c>
      <c r="J3862" s="41">
        <v>40384</v>
      </c>
    </row>
    <row r="3863" spans="1:10" x14ac:dyDescent="0.2">
      <c r="A3863" s="41">
        <v>40385</v>
      </c>
      <c r="B3863" s="41" t="s">
        <v>366</v>
      </c>
      <c r="C3863" s="41" t="s">
        <v>366</v>
      </c>
      <c r="D3863" s="41">
        <v>40724</v>
      </c>
      <c r="E3863" s="41" t="s">
        <v>366</v>
      </c>
      <c r="F3863" s="41" t="s">
        <v>366</v>
      </c>
      <c r="G3863" s="41" t="s">
        <v>366</v>
      </c>
      <c r="H3863" s="41" t="s">
        <v>366</v>
      </c>
      <c r="I3863" s="41" t="s">
        <v>366</v>
      </c>
      <c r="J3863" s="41">
        <v>40385</v>
      </c>
    </row>
    <row r="3864" spans="1:10" x14ac:dyDescent="0.2">
      <c r="A3864" s="41">
        <v>40386</v>
      </c>
      <c r="B3864" s="41" t="s">
        <v>366</v>
      </c>
      <c r="C3864" s="41" t="s">
        <v>366</v>
      </c>
      <c r="D3864" s="41">
        <v>40724</v>
      </c>
      <c r="E3864" s="41" t="s">
        <v>366</v>
      </c>
      <c r="F3864" s="41" t="s">
        <v>366</v>
      </c>
      <c r="G3864" s="41" t="s">
        <v>366</v>
      </c>
      <c r="H3864" s="41" t="s">
        <v>366</v>
      </c>
      <c r="I3864" s="41" t="s">
        <v>366</v>
      </c>
      <c r="J3864" s="41">
        <v>40386</v>
      </c>
    </row>
    <row r="3865" spans="1:10" x14ac:dyDescent="0.2">
      <c r="A3865" s="41">
        <v>40387</v>
      </c>
      <c r="B3865" s="41" t="s">
        <v>366</v>
      </c>
      <c r="C3865" s="41" t="s">
        <v>366</v>
      </c>
      <c r="D3865" s="41">
        <v>40724</v>
      </c>
      <c r="E3865" s="41" t="s">
        <v>366</v>
      </c>
      <c r="F3865" s="41" t="s">
        <v>366</v>
      </c>
      <c r="G3865" s="41" t="s">
        <v>366</v>
      </c>
      <c r="H3865" s="41" t="s">
        <v>366</v>
      </c>
      <c r="I3865" s="41" t="s">
        <v>366</v>
      </c>
      <c r="J3865" s="41">
        <v>40387</v>
      </c>
    </row>
    <row r="3866" spans="1:10" x14ac:dyDescent="0.2">
      <c r="A3866" s="41">
        <v>40388</v>
      </c>
      <c r="B3866" s="41" t="s">
        <v>366</v>
      </c>
      <c r="C3866" s="41" t="s">
        <v>366</v>
      </c>
      <c r="D3866" s="41">
        <v>40724</v>
      </c>
      <c r="E3866" s="41" t="s">
        <v>366</v>
      </c>
      <c r="F3866" s="41" t="s">
        <v>366</v>
      </c>
      <c r="G3866" s="41" t="s">
        <v>366</v>
      </c>
      <c r="H3866" s="41" t="s">
        <v>366</v>
      </c>
      <c r="I3866" s="41" t="s">
        <v>366</v>
      </c>
      <c r="J3866" s="41">
        <v>40388</v>
      </c>
    </row>
    <row r="3867" spans="1:10" x14ac:dyDescent="0.2">
      <c r="A3867" s="41">
        <v>40389</v>
      </c>
      <c r="B3867" s="41" t="s">
        <v>366</v>
      </c>
      <c r="C3867" s="41" t="s">
        <v>366</v>
      </c>
      <c r="D3867" s="41">
        <v>40724</v>
      </c>
      <c r="E3867" s="41" t="s">
        <v>366</v>
      </c>
      <c r="F3867" s="41" t="s">
        <v>366</v>
      </c>
      <c r="G3867" s="41" t="s">
        <v>366</v>
      </c>
      <c r="H3867" s="41" t="s">
        <v>366</v>
      </c>
      <c r="I3867" s="41" t="s">
        <v>366</v>
      </c>
      <c r="J3867" s="41">
        <v>40389</v>
      </c>
    </row>
    <row r="3868" spans="1:10" x14ac:dyDescent="0.2">
      <c r="A3868" s="41">
        <v>40390</v>
      </c>
      <c r="B3868" s="41" t="s">
        <v>366</v>
      </c>
      <c r="C3868" s="41" t="s">
        <v>366</v>
      </c>
      <c r="D3868" s="41">
        <v>40724</v>
      </c>
      <c r="E3868" s="41" t="s">
        <v>366</v>
      </c>
      <c r="F3868" s="41" t="s">
        <v>366</v>
      </c>
      <c r="G3868" s="41" t="s">
        <v>366</v>
      </c>
      <c r="H3868" s="41" t="s">
        <v>366</v>
      </c>
      <c r="I3868" s="41" t="s">
        <v>366</v>
      </c>
      <c r="J3868" s="41">
        <v>40389</v>
      </c>
    </row>
    <row r="3869" spans="1:10" x14ac:dyDescent="0.2">
      <c r="A3869" s="41">
        <v>40391</v>
      </c>
      <c r="B3869" s="41" t="s">
        <v>366</v>
      </c>
      <c r="C3869" s="41" t="s">
        <v>366</v>
      </c>
      <c r="D3869" s="41">
        <v>40724</v>
      </c>
      <c r="E3869" s="41" t="s">
        <v>366</v>
      </c>
      <c r="F3869" s="41" t="s">
        <v>366</v>
      </c>
      <c r="G3869" s="41" t="s">
        <v>366</v>
      </c>
      <c r="H3869" s="41" t="s">
        <v>366</v>
      </c>
      <c r="I3869" s="41" t="s">
        <v>366</v>
      </c>
      <c r="J3869" s="41">
        <v>40391</v>
      </c>
    </row>
    <row r="3870" spans="1:10" x14ac:dyDescent="0.2">
      <c r="A3870" s="41">
        <v>40392</v>
      </c>
      <c r="B3870" s="41" t="s">
        <v>366</v>
      </c>
      <c r="C3870" s="41" t="s">
        <v>366</v>
      </c>
      <c r="D3870" s="41">
        <v>40724</v>
      </c>
      <c r="E3870" s="41" t="s">
        <v>366</v>
      </c>
      <c r="F3870" s="41" t="s">
        <v>366</v>
      </c>
      <c r="G3870" s="41" t="s">
        <v>366</v>
      </c>
      <c r="H3870" s="41" t="s">
        <v>366</v>
      </c>
      <c r="I3870" s="41" t="s">
        <v>366</v>
      </c>
      <c r="J3870" s="41">
        <v>40392</v>
      </c>
    </row>
    <row r="3871" spans="1:10" x14ac:dyDescent="0.2">
      <c r="A3871" s="41">
        <v>40393</v>
      </c>
      <c r="B3871" s="41" t="s">
        <v>366</v>
      </c>
      <c r="C3871" s="41" t="s">
        <v>366</v>
      </c>
      <c r="D3871" s="41">
        <v>40724</v>
      </c>
      <c r="E3871" s="41" t="s">
        <v>366</v>
      </c>
      <c r="F3871" s="41" t="s">
        <v>366</v>
      </c>
      <c r="G3871" s="41" t="s">
        <v>366</v>
      </c>
      <c r="H3871" s="41" t="s">
        <v>366</v>
      </c>
      <c r="I3871" s="41" t="s">
        <v>366</v>
      </c>
      <c r="J3871" s="41">
        <v>40393</v>
      </c>
    </row>
    <row r="3872" spans="1:10" x14ac:dyDescent="0.2">
      <c r="A3872" s="41">
        <v>40394</v>
      </c>
      <c r="B3872" s="41" t="s">
        <v>366</v>
      </c>
      <c r="C3872" s="41" t="s">
        <v>366</v>
      </c>
      <c r="D3872" s="41">
        <v>40724</v>
      </c>
      <c r="E3872" s="41" t="s">
        <v>366</v>
      </c>
      <c r="F3872" s="41" t="s">
        <v>366</v>
      </c>
      <c r="G3872" s="41" t="s">
        <v>366</v>
      </c>
      <c r="H3872" s="41" t="s">
        <v>366</v>
      </c>
      <c r="I3872" s="41" t="s">
        <v>366</v>
      </c>
      <c r="J3872" s="41">
        <v>40394</v>
      </c>
    </row>
    <row r="3873" spans="1:10" x14ac:dyDescent="0.2">
      <c r="A3873" s="41">
        <v>40395</v>
      </c>
      <c r="B3873" s="41" t="s">
        <v>366</v>
      </c>
      <c r="C3873" s="41" t="s">
        <v>366</v>
      </c>
      <c r="D3873" s="41">
        <v>40724</v>
      </c>
      <c r="E3873" s="41" t="s">
        <v>366</v>
      </c>
      <c r="F3873" s="41" t="s">
        <v>366</v>
      </c>
      <c r="G3873" s="41" t="s">
        <v>366</v>
      </c>
      <c r="H3873" s="41" t="s">
        <v>366</v>
      </c>
      <c r="I3873" s="41" t="s">
        <v>366</v>
      </c>
      <c r="J3873" s="41">
        <v>40395</v>
      </c>
    </row>
    <row r="3874" spans="1:10" x14ac:dyDescent="0.2">
      <c r="A3874" s="41">
        <v>40396</v>
      </c>
      <c r="B3874" s="41" t="s">
        <v>366</v>
      </c>
      <c r="C3874" s="41" t="s">
        <v>366</v>
      </c>
      <c r="D3874" s="41">
        <v>40724</v>
      </c>
      <c r="E3874" s="41" t="s">
        <v>366</v>
      </c>
      <c r="F3874" s="41" t="s">
        <v>366</v>
      </c>
      <c r="G3874" s="41" t="s">
        <v>366</v>
      </c>
      <c r="H3874" s="41" t="s">
        <v>366</v>
      </c>
      <c r="I3874" s="41" t="s">
        <v>366</v>
      </c>
      <c r="J3874" s="41">
        <v>40396</v>
      </c>
    </row>
    <row r="3875" spans="1:10" x14ac:dyDescent="0.2">
      <c r="A3875" s="41">
        <v>40397</v>
      </c>
      <c r="B3875" s="41" t="s">
        <v>366</v>
      </c>
      <c r="C3875" s="41" t="s">
        <v>366</v>
      </c>
      <c r="D3875" s="41">
        <v>40724</v>
      </c>
      <c r="E3875" s="41" t="s">
        <v>366</v>
      </c>
      <c r="F3875" s="41" t="s">
        <v>366</v>
      </c>
      <c r="G3875" s="41" t="s">
        <v>366</v>
      </c>
      <c r="H3875" s="41" t="s">
        <v>366</v>
      </c>
      <c r="I3875" s="41" t="s">
        <v>366</v>
      </c>
      <c r="J3875" s="41">
        <v>40397</v>
      </c>
    </row>
    <row r="3876" spans="1:10" x14ac:dyDescent="0.2">
      <c r="A3876" s="41">
        <v>40398</v>
      </c>
      <c r="B3876" s="41" t="s">
        <v>366</v>
      </c>
      <c r="C3876" s="41" t="s">
        <v>366</v>
      </c>
      <c r="D3876" s="41">
        <v>40724</v>
      </c>
      <c r="E3876" s="41" t="s">
        <v>366</v>
      </c>
      <c r="F3876" s="41" t="s">
        <v>366</v>
      </c>
      <c r="G3876" s="41" t="s">
        <v>366</v>
      </c>
      <c r="H3876" s="41" t="s">
        <v>366</v>
      </c>
      <c r="I3876" s="41" t="s">
        <v>366</v>
      </c>
      <c r="J3876" s="41">
        <v>40398</v>
      </c>
    </row>
    <row r="3877" spans="1:10" x14ac:dyDescent="0.2">
      <c r="A3877" s="41">
        <v>40399</v>
      </c>
      <c r="B3877" s="41" t="s">
        <v>366</v>
      </c>
      <c r="C3877" s="41" t="s">
        <v>366</v>
      </c>
      <c r="D3877" s="41">
        <v>40724</v>
      </c>
      <c r="E3877" s="41" t="s">
        <v>366</v>
      </c>
      <c r="F3877" s="41" t="s">
        <v>366</v>
      </c>
      <c r="G3877" s="41" t="s">
        <v>366</v>
      </c>
      <c r="H3877" s="41" t="s">
        <v>366</v>
      </c>
      <c r="I3877" s="41" t="s">
        <v>366</v>
      </c>
      <c r="J3877" s="41">
        <v>40399</v>
      </c>
    </row>
    <row r="3878" spans="1:10" x14ac:dyDescent="0.2">
      <c r="A3878" s="41">
        <v>40400</v>
      </c>
      <c r="B3878" s="41" t="s">
        <v>366</v>
      </c>
      <c r="C3878" s="41" t="s">
        <v>366</v>
      </c>
      <c r="D3878" s="41">
        <v>40724</v>
      </c>
      <c r="E3878" s="41" t="s">
        <v>366</v>
      </c>
      <c r="F3878" s="41" t="s">
        <v>366</v>
      </c>
      <c r="G3878" s="41" t="s">
        <v>366</v>
      </c>
      <c r="H3878" s="41" t="s">
        <v>366</v>
      </c>
      <c r="I3878" s="41" t="s">
        <v>366</v>
      </c>
      <c r="J3878" s="41">
        <v>40400</v>
      </c>
    </row>
    <row r="3879" spans="1:10" x14ac:dyDescent="0.2">
      <c r="A3879" s="41">
        <v>40401</v>
      </c>
      <c r="B3879" s="41" t="s">
        <v>366</v>
      </c>
      <c r="C3879" s="41" t="s">
        <v>366</v>
      </c>
      <c r="D3879" s="41">
        <v>40724</v>
      </c>
      <c r="E3879" s="41" t="s">
        <v>366</v>
      </c>
      <c r="F3879" s="41" t="s">
        <v>366</v>
      </c>
      <c r="G3879" s="41" t="s">
        <v>366</v>
      </c>
      <c r="H3879" s="41" t="s">
        <v>366</v>
      </c>
      <c r="I3879" s="41" t="s">
        <v>366</v>
      </c>
      <c r="J3879" s="41">
        <v>40401</v>
      </c>
    </row>
    <row r="3880" spans="1:10" x14ac:dyDescent="0.2">
      <c r="A3880" s="41">
        <v>40402</v>
      </c>
      <c r="B3880" s="41" t="s">
        <v>366</v>
      </c>
      <c r="C3880" s="41" t="s">
        <v>366</v>
      </c>
      <c r="D3880" s="41">
        <v>40724</v>
      </c>
      <c r="E3880" s="41" t="s">
        <v>366</v>
      </c>
      <c r="F3880" s="41" t="s">
        <v>366</v>
      </c>
      <c r="G3880" s="41" t="s">
        <v>366</v>
      </c>
      <c r="H3880" s="41" t="s">
        <v>366</v>
      </c>
      <c r="I3880" s="41" t="s">
        <v>366</v>
      </c>
      <c r="J3880" s="41">
        <v>40402</v>
      </c>
    </row>
    <row r="3881" spans="1:10" x14ac:dyDescent="0.2">
      <c r="A3881" s="41">
        <v>40403</v>
      </c>
      <c r="B3881" s="41" t="s">
        <v>366</v>
      </c>
      <c r="C3881" s="41" t="s">
        <v>366</v>
      </c>
      <c r="D3881" s="41">
        <v>40724</v>
      </c>
      <c r="E3881" s="41" t="s">
        <v>366</v>
      </c>
      <c r="F3881" s="41" t="s">
        <v>366</v>
      </c>
      <c r="G3881" s="41" t="s">
        <v>366</v>
      </c>
      <c r="H3881" s="41" t="s">
        <v>366</v>
      </c>
      <c r="I3881" s="41" t="s">
        <v>366</v>
      </c>
      <c r="J3881" s="41">
        <v>40403</v>
      </c>
    </row>
    <row r="3882" spans="1:10" x14ac:dyDescent="0.2">
      <c r="A3882" s="41">
        <v>40404</v>
      </c>
      <c r="B3882" s="41" t="s">
        <v>366</v>
      </c>
      <c r="C3882" s="41" t="s">
        <v>366</v>
      </c>
      <c r="D3882" s="41">
        <v>40724</v>
      </c>
      <c r="E3882" s="41" t="s">
        <v>366</v>
      </c>
      <c r="F3882" s="41" t="s">
        <v>366</v>
      </c>
      <c r="G3882" s="41" t="s">
        <v>366</v>
      </c>
      <c r="H3882" s="41" t="s">
        <v>366</v>
      </c>
      <c r="I3882" s="41" t="s">
        <v>366</v>
      </c>
      <c r="J3882" s="41">
        <v>40404</v>
      </c>
    </row>
    <row r="3883" spans="1:10" x14ac:dyDescent="0.2">
      <c r="A3883" s="41">
        <v>40405</v>
      </c>
      <c r="B3883" s="41" t="s">
        <v>366</v>
      </c>
      <c r="C3883" s="41" t="s">
        <v>366</v>
      </c>
      <c r="D3883" s="41">
        <v>40724</v>
      </c>
      <c r="E3883" s="41" t="s">
        <v>366</v>
      </c>
      <c r="F3883" s="41" t="s">
        <v>366</v>
      </c>
      <c r="G3883" s="41" t="s">
        <v>366</v>
      </c>
      <c r="H3883" s="41" t="s">
        <v>366</v>
      </c>
      <c r="I3883" s="41" t="s">
        <v>366</v>
      </c>
      <c r="J3883" s="41">
        <v>40405</v>
      </c>
    </row>
    <row r="3884" spans="1:10" x14ac:dyDescent="0.2">
      <c r="A3884" s="41">
        <v>40406</v>
      </c>
      <c r="B3884" s="41" t="s">
        <v>366</v>
      </c>
      <c r="C3884" s="41" t="s">
        <v>366</v>
      </c>
      <c r="D3884" s="41">
        <v>40724</v>
      </c>
      <c r="E3884" s="41" t="s">
        <v>366</v>
      </c>
      <c r="F3884" s="41" t="s">
        <v>366</v>
      </c>
      <c r="G3884" s="41" t="s">
        <v>366</v>
      </c>
      <c r="H3884" s="41" t="s">
        <v>366</v>
      </c>
      <c r="I3884" s="41" t="s">
        <v>366</v>
      </c>
      <c r="J3884" s="41">
        <v>40406</v>
      </c>
    </row>
    <row r="3885" spans="1:10" x14ac:dyDescent="0.2">
      <c r="A3885" s="41">
        <v>40407</v>
      </c>
      <c r="B3885" s="41" t="s">
        <v>366</v>
      </c>
      <c r="C3885" s="41" t="s">
        <v>366</v>
      </c>
      <c r="D3885" s="41">
        <v>40724</v>
      </c>
      <c r="E3885" s="41" t="s">
        <v>366</v>
      </c>
      <c r="F3885" s="41" t="s">
        <v>366</v>
      </c>
      <c r="G3885" s="41" t="s">
        <v>366</v>
      </c>
      <c r="H3885" s="41" t="s">
        <v>366</v>
      </c>
      <c r="I3885" s="41" t="s">
        <v>366</v>
      </c>
      <c r="J3885" s="41">
        <v>40407</v>
      </c>
    </row>
    <row r="3886" spans="1:10" x14ac:dyDescent="0.2">
      <c r="A3886" s="41">
        <v>40408</v>
      </c>
      <c r="B3886" s="41" t="s">
        <v>366</v>
      </c>
      <c r="C3886" s="41" t="s">
        <v>366</v>
      </c>
      <c r="D3886" s="41">
        <v>40724</v>
      </c>
      <c r="E3886" s="41" t="s">
        <v>366</v>
      </c>
      <c r="F3886" s="41" t="s">
        <v>366</v>
      </c>
      <c r="G3886" s="41" t="s">
        <v>366</v>
      </c>
      <c r="H3886" s="41" t="s">
        <v>366</v>
      </c>
      <c r="I3886" s="41" t="s">
        <v>366</v>
      </c>
      <c r="J3886" s="41">
        <v>40408</v>
      </c>
    </row>
    <row r="3887" spans="1:10" x14ac:dyDescent="0.2">
      <c r="A3887" s="41">
        <v>40409</v>
      </c>
      <c r="B3887" s="41" t="s">
        <v>366</v>
      </c>
      <c r="C3887" s="41" t="s">
        <v>366</v>
      </c>
      <c r="D3887" s="41">
        <v>40724</v>
      </c>
      <c r="E3887" s="41" t="s">
        <v>366</v>
      </c>
      <c r="F3887" s="41" t="s">
        <v>366</v>
      </c>
      <c r="G3887" s="41" t="s">
        <v>366</v>
      </c>
      <c r="H3887" s="41" t="s">
        <v>366</v>
      </c>
      <c r="I3887" s="41" t="s">
        <v>366</v>
      </c>
      <c r="J3887" s="41">
        <v>40409</v>
      </c>
    </row>
    <row r="3888" spans="1:10" x14ac:dyDescent="0.2">
      <c r="A3888" s="41">
        <v>40410</v>
      </c>
      <c r="B3888" s="41" t="s">
        <v>366</v>
      </c>
      <c r="C3888" s="41" t="s">
        <v>366</v>
      </c>
      <c r="D3888" s="41">
        <v>40724</v>
      </c>
      <c r="E3888" s="41" t="s">
        <v>366</v>
      </c>
      <c r="F3888" s="41" t="s">
        <v>366</v>
      </c>
      <c r="G3888" s="41" t="s">
        <v>366</v>
      </c>
      <c r="H3888" s="41" t="s">
        <v>366</v>
      </c>
      <c r="I3888" s="41" t="s">
        <v>366</v>
      </c>
      <c r="J3888" s="41">
        <v>40410</v>
      </c>
    </row>
    <row r="3889" spans="1:10" x14ac:dyDescent="0.2">
      <c r="A3889" s="41">
        <v>40411</v>
      </c>
      <c r="B3889" s="41" t="s">
        <v>366</v>
      </c>
      <c r="C3889" s="41" t="s">
        <v>366</v>
      </c>
      <c r="D3889" s="41">
        <v>40724</v>
      </c>
      <c r="E3889" s="41" t="s">
        <v>366</v>
      </c>
      <c r="F3889" s="41" t="s">
        <v>366</v>
      </c>
      <c r="G3889" s="41" t="s">
        <v>366</v>
      </c>
      <c r="H3889" s="41" t="s">
        <v>366</v>
      </c>
      <c r="I3889" s="41" t="s">
        <v>366</v>
      </c>
      <c r="J3889" s="41">
        <v>40411</v>
      </c>
    </row>
    <row r="3890" spans="1:10" x14ac:dyDescent="0.2">
      <c r="A3890" s="41">
        <v>40412</v>
      </c>
      <c r="B3890" s="41" t="s">
        <v>366</v>
      </c>
      <c r="C3890" s="41" t="s">
        <v>366</v>
      </c>
      <c r="D3890" s="41">
        <v>40724</v>
      </c>
      <c r="E3890" s="41" t="s">
        <v>366</v>
      </c>
      <c r="F3890" s="41" t="s">
        <v>366</v>
      </c>
      <c r="G3890" s="41" t="s">
        <v>366</v>
      </c>
      <c r="H3890" s="41" t="s">
        <v>366</v>
      </c>
      <c r="I3890" s="41" t="s">
        <v>366</v>
      </c>
      <c r="J3890" s="41">
        <v>40412</v>
      </c>
    </row>
    <row r="3891" spans="1:10" x14ac:dyDescent="0.2">
      <c r="A3891" s="41">
        <v>40413</v>
      </c>
      <c r="B3891" s="41" t="s">
        <v>366</v>
      </c>
      <c r="C3891" s="41" t="s">
        <v>366</v>
      </c>
      <c r="D3891" s="41">
        <v>40724</v>
      </c>
      <c r="E3891" s="41" t="s">
        <v>366</v>
      </c>
      <c r="F3891" s="41" t="s">
        <v>366</v>
      </c>
      <c r="G3891" s="41" t="s">
        <v>366</v>
      </c>
      <c r="H3891" s="41" t="s">
        <v>366</v>
      </c>
      <c r="I3891" s="41" t="s">
        <v>366</v>
      </c>
      <c r="J3891" s="41">
        <v>40413</v>
      </c>
    </row>
    <row r="3892" spans="1:10" x14ac:dyDescent="0.2">
      <c r="A3892" s="41">
        <v>40414</v>
      </c>
      <c r="B3892" s="41" t="s">
        <v>366</v>
      </c>
      <c r="C3892" s="41" t="s">
        <v>366</v>
      </c>
      <c r="D3892" s="41">
        <v>40724</v>
      </c>
      <c r="E3892" s="41" t="s">
        <v>366</v>
      </c>
      <c r="F3892" s="41" t="s">
        <v>366</v>
      </c>
      <c r="G3892" s="41" t="s">
        <v>366</v>
      </c>
      <c r="H3892" s="41" t="s">
        <v>366</v>
      </c>
      <c r="I3892" s="41" t="s">
        <v>366</v>
      </c>
      <c r="J3892" s="41">
        <v>40414</v>
      </c>
    </row>
    <row r="3893" spans="1:10" x14ac:dyDescent="0.2">
      <c r="A3893" s="41">
        <v>40415</v>
      </c>
      <c r="B3893" s="41" t="s">
        <v>366</v>
      </c>
      <c r="C3893" s="41" t="s">
        <v>366</v>
      </c>
      <c r="D3893" s="41">
        <v>40724</v>
      </c>
      <c r="E3893" s="41" t="s">
        <v>366</v>
      </c>
      <c r="F3893" s="41" t="s">
        <v>366</v>
      </c>
      <c r="G3893" s="41" t="s">
        <v>366</v>
      </c>
      <c r="H3893" s="41" t="s">
        <v>366</v>
      </c>
      <c r="I3893" s="41" t="s">
        <v>366</v>
      </c>
      <c r="J3893" s="41">
        <v>40415</v>
      </c>
    </row>
    <row r="3894" spans="1:10" x14ac:dyDescent="0.2">
      <c r="A3894" s="41">
        <v>40416</v>
      </c>
      <c r="B3894" s="41" t="s">
        <v>366</v>
      </c>
      <c r="C3894" s="41" t="s">
        <v>366</v>
      </c>
      <c r="D3894" s="41">
        <v>40724</v>
      </c>
      <c r="E3894" s="41" t="s">
        <v>366</v>
      </c>
      <c r="F3894" s="41" t="s">
        <v>366</v>
      </c>
      <c r="G3894" s="41" t="s">
        <v>366</v>
      </c>
      <c r="H3894" s="41" t="s">
        <v>366</v>
      </c>
      <c r="I3894" s="41" t="s">
        <v>366</v>
      </c>
      <c r="J3894" s="41">
        <v>40416</v>
      </c>
    </row>
    <row r="3895" spans="1:10" x14ac:dyDescent="0.2">
      <c r="A3895" s="41">
        <v>40417</v>
      </c>
      <c r="B3895" s="41" t="s">
        <v>366</v>
      </c>
      <c r="C3895" s="41" t="s">
        <v>366</v>
      </c>
      <c r="D3895" s="41">
        <v>40724</v>
      </c>
      <c r="E3895" s="41" t="s">
        <v>366</v>
      </c>
      <c r="F3895" s="41" t="s">
        <v>366</v>
      </c>
      <c r="G3895" s="41" t="s">
        <v>366</v>
      </c>
      <c r="H3895" s="41" t="s">
        <v>366</v>
      </c>
      <c r="I3895" s="41" t="s">
        <v>366</v>
      </c>
      <c r="J3895" s="41">
        <v>40417</v>
      </c>
    </row>
    <row r="3896" spans="1:10" x14ac:dyDescent="0.2">
      <c r="A3896" s="41">
        <v>40418</v>
      </c>
      <c r="B3896" s="41" t="s">
        <v>366</v>
      </c>
      <c r="C3896" s="41" t="s">
        <v>366</v>
      </c>
      <c r="D3896" s="41">
        <v>40724</v>
      </c>
      <c r="E3896" s="41" t="s">
        <v>366</v>
      </c>
      <c r="F3896" s="41" t="s">
        <v>366</v>
      </c>
      <c r="G3896" s="41" t="s">
        <v>366</v>
      </c>
      <c r="H3896" s="41" t="s">
        <v>366</v>
      </c>
      <c r="I3896" s="41" t="s">
        <v>366</v>
      </c>
      <c r="J3896" s="41">
        <v>40418</v>
      </c>
    </row>
    <row r="3897" spans="1:10" x14ac:dyDescent="0.2">
      <c r="A3897" s="41">
        <v>40419</v>
      </c>
      <c r="B3897" s="41" t="s">
        <v>366</v>
      </c>
      <c r="C3897" s="41" t="s">
        <v>366</v>
      </c>
      <c r="D3897" s="41">
        <v>40724</v>
      </c>
      <c r="E3897" s="41" t="s">
        <v>366</v>
      </c>
      <c r="F3897" s="41" t="s">
        <v>366</v>
      </c>
      <c r="G3897" s="41" t="s">
        <v>366</v>
      </c>
      <c r="H3897" s="41" t="s">
        <v>366</v>
      </c>
      <c r="I3897" s="41" t="s">
        <v>366</v>
      </c>
      <c r="J3897" s="41">
        <v>40419</v>
      </c>
    </row>
    <row r="3898" spans="1:10" x14ac:dyDescent="0.2">
      <c r="A3898" s="41">
        <v>40420</v>
      </c>
      <c r="B3898" s="41" t="s">
        <v>366</v>
      </c>
      <c r="C3898" s="41" t="s">
        <v>366</v>
      </c>
      <c r="D3898" s="41">
        <v>40724</v>
      </c>
      <c r="E3898" s="41" t="s">
        <v>366</v>
      </c>
      <c r="F3898" s="41" t="s">
        <v>366</v>
      </c>
      <c r="G3898" s="41" t="s">
        <v>366</v>
      </c>
      <c r="H3898" s="41" t="s">
        <v>366</v>
      </c>
      <c r="I3898" s="41" t="s">
        <v>366</v>
      </c>
      <c r="J3898" s="41">
        <v>40420</v>
      </c>
    </row>
    <row r="3899" spans="1:10" x14ac:dyDescent="0.2">
      <c r="A3899" s="41">
        <v>40421</v>
      </c>
      <c r="B3899" s="41" t="s">
        <v>366</v>
      </c>
      <c r="C3899" s="41" t="s">
        <v>366</v>
      </c>
      <c r="D3899" s="41">
        <v>40724</v>
      </c>
      <c r="E3899" s="41" t="s">
        <v>366</v>
      </c>
      <c r="F3899" s="41" t="s">
        <v>366</v>
      </c>
      <c r="G3899" s="41" t="s">
        <v>366</v>
      </c>
      <c r="H3899" s="41" t="s">
        <v>366</v>
      </c>
      <c r="I3899" s="41" t="s">
        <v>366</v>
      </c>
      <c r="J3899" s="41">
        <v>40420</v>
      </c>
    </row>
    <row r="3900" spans="1:10" x14ac:dyDescent="0.2">
      <c r="A3900" s="41">
        <v>40422</v>
      </c>
      <c r="B3900" s="41">
        <v>40360</v>
      </c>
      <c r="C3900" s="41">
        <v>40360</v>
      </c>
      <c r="D3900" s="41">
        <v>40724</v>
      </c>
      <c r="E3900" s="41">
        <v>40693</v>
      </c>
      <c r="F3900" s="41">
        <v>40422</v>
      </c>
      <c r="G3900" s="41" t="s">
        <v>366</v>
      </c>
      <c r="H3900" s="41">
        <v>40422</v>
      </c>
      <c r="I3900" s="41" t="s">
        <v>366</v>
      </c>
      <c r="J3900" s="41">
        <v>40422</v>
      </c>
    </row>
    <row r="3901" spans="1:10" x14ac:dyDescent="0.2">
      <c r="A3901" s="41">
        <v>40423</v>
      </c>
      <c r="B3901" s="41">
        <v>40361</v>
      </c>
      <c r="C3901" s="41">
        <v>40361</v>
      </c>
      <c r="D3901" s="41">
        <v>40724</v>
      </c>
      <c r="E3901" s="41">
        <v>40693</v>
      </c>
      <c r="F3901" s="41" t="s">
        <v>366</v>
      </c>
      <c r="G3901" s="41" t="s">
        <v>366</v>
      </c>
      <c r="H3901" s="41" t="s">
        <v>366</v>
      </c>
      <c r="I3901" s="41" t="s">
        <v>366</v>
      </c>
      <c r="J3901" s="41">
        <v>40423</v>
      </c>
    </row>
    <row r="3902" spans="1:10" x14ac:dyDescent="0.2">
      <c r="A3902" s="41">
        <v>40424</v>
      </c>
      <c r="B3902" s="41">
        <v>40363</v>
      </c>
      <c r="C3902" s="41">
        <v>40363</v>
      </c>
      <c r="D3902" s="41">
        <v>40724</v>
      </c>
      <c r="E3902" s="41">
        <v>40693</v>
      </c>
      <c r="F3902" s="41" t="s">
        <v>366</v>
      </c>
      <c r="G3902" s="41" t="s">
        <v>366</v>
      </c>
      <c r="H3902" s="41" t="s">
        <v>366</v>
      </c>
      <c r="I3902" s="41" t="s">
        <v>366</v>
      </c>
      <c r="J3902" s="41">
        <v>40424</v>
      </c>
    </row>
    <row r="3903" spans="1:10" x14ac:dyDescent="0.2">
      <c r="A3903" s="41">
        <v>40425</v>
      </c>
      <c r="B3903" s="41">
        <v>40364</v>
      </c>
      <c r="C3903" s="41">
        <v>40364</v>
      </c>
      <c r="D3903" s="41">
        <v>40724</v>
      </c>
      <c r="E3903" s="41">
        <v>40693</v>
      </c>
      <c r="F3903" s="41" t="s">
        <v>366</v>
      </c>
      <c r="G3903" s="41" t="s">
        <v>366</v>
      </c>
      <c r="H3903" s="41" t="s">
        <v>366</v>
      </c>
      <c r="I3903" s="41" t="s">
        <v>366</v>
      </c>
      <c r="J3903" s="41">
        <v>40425</v>
      </c>
    </row>
    <row r="3904" spans="1:10" x14ac:dyDescent="0.2">
      <c r="A3904" s="41">
        <v>40426</v>
      </c>
      <c r="B3904" s="41">
        <v>40365</v>
      </c>
      <c r="C3904" s="41">
        <v>40365</v>
      </c>
      <c r="D3904" s="41">
        <v>40724</v>
      </c>
      <c r="E3904" s="41">
        <v>40693</v>
      </c>
      <c r="F3904" s="41" t="s">
        <v>366</v>
      </c>
      <c r="G3904" s="41" t="s">
        <v>366</v>
      </c>
      <c r="H3904" s="41" t="s">
        <v>366</v>
      </c>
      <c r="I3904" s="41" t="s">
        <v>366</v>
      </c>
      <c r="J3904" s="41">
        <v>40426</v>
      </c>
    </row>
    <row r="3905" spans="1:10" x14ac:dyDescent="0.2">
      <c r="A3905" s="41">
        <v>40427</v>
      </c>
      <c r="B3905" s="41">
        <v>40367</v>
      </c>
      <c r="C3905" s="41">
        <v>40367</v>
      </c>
      <c r="D3905" s="41">
        <v>40724</v>
      </c>
      <c r="E3905" s="41">
        <v>40693</v>
      </c>
      <c r="F3905" s="41" t="s">
        <v>366</v>
      </c>
      <c r="G3905" s="41" t="s">
        <v>366</v>
      </c>
      <c r="H3905" s="41" t="s">
        <v>366</v>
      </c>
      <c r="I3905" s="41" t="s">
        <v>366</v>
      </c>
      <c r="J3905" s="41">
        <v>40427</v>
      </c>
    </row>
    <row r="3906" spans="1:10" x14ac:dyDescent="0.2">
      <c r="A3906" s="41">
        <v>40428</v>
      </c>
      <c r="B3906" s="41">
        <v>40368</v>
      </c>
      <c r="C3906" s="41">
        <v>40368</v>
      </c>
      <c r="D3906" s="41">
        <v>40724</v>
      </c>
      <c r="E3906" s="41">
        <v>40693</v>
      </c>
      <c r="F3906" s="41" t="s">
        <v>366</v>
      </c>
      <c r="G3906" s="41" t="s">
        <v>366</v>
      </c>
      <c r="H3906" s="41" t="s">
        <v>366</v>
      </c>
      <c r="I3906" s="41" t="s">
        <v>366</v>
      </c>
      <c r="J3906" s="41">
        <v>40428</v>
      </c>
    </row>
    <row r="3907" spans="1:10" x14ac:dyDescent="0.2">
      <c r="A3907" s="41">
        <v>40429</v>
      </c>
      <c r="B3907" s="41">
        <v>40369</v>
      </c>
      <c r="C3907" s="41">
        <v>40369</v>
      </c>
      <c r="D3907" s="41">
        <v>40724</v>
      </c>
      <c r="E3907" s="41">
        <v>40693</v>
      </c>
      <c r="F3907" s="41" t="s">
        <v>366</v>
      </c>
      <c r="G3907" s="41" t="s">
        <v>366</v>
      </c>
      <c r="H3907" s="41" t="s">
        <v>366</v>
      </c>
      <c r="I3907" s="41" t="s">
        <v>366</v>
      </c>
      <c r="J3907" s="41">
        <v>40429</v>
      </c>
    </row>
    <row r="3908" spans="1:10" x14ac:dyDescent="0.2">
      <c r="A3908" s="41">
        <v>40430</v>
      </c>
      <c r="B3908" s="41">
        <v>40371</v>
      </c>
      <c r="C3908" s="41">
        <v>40371</v>
      </c>
      <c r="D3908" s="41">
        <v>40724</v>
      </c>
      <c r="E3908" s="41">
        <v>40693</v>
      </c>
      <c r="F3908" s="41" t="s">
        <v>366</v>
      </c>
      <c r="G3908" s="41" t="s">
        <v>366</v>
      </c>
      <c r="H3908" s="41" t="s">
        <v>366</v>
      </c>
      <c r="I3908" s="41" t="s">
        <v>366</v>
      </c>
      <c r="J3908" s="41">
        <v>40430</v>
      </c>
    </row>
    <row r="3909" spans="1:10" x14ac:dyDescent="0.2">
      <c r="A3909" s="41">
        <v>40431</v>
      </c>
      <c r="B3909" s="41">
        <v>40372</v>
      </c>
      <c r="C3909" s="41">
        <v>40372</v>
      </c>
      <c r="D3909" s="41">
        <v>40724</v>
      </c>
      <c r="E3909" s="41">
        <v>40693</v>
      </c>
      <c r="F3909" s="41" t="s">
        <v>366</v>
      </c>
      <c r="G3909" s="41" t="s">
        <v>366</v>
      </c>
      <c r="H3909" s="41" t="s">
        <v>366</v>
      </c>
      <c r="I3909" s="41" t="s">
        <v>366</v>
      </c>
      <c r="J3909" s="41">
        <v>40431</v>
      </c>
    </row>
    <row r="3910" spans="1:10" x14ac:dyDescent="0.2">
      <c r="A3910" s="41">
        <v>40432</v>
      </c>
      <c r="B3910" s="41">
        <v>40373</v>
      </c>
      <c r="C3910" s="41">
        <v>40373</v>
      </c>
      <c r="D3910" s="41">
        <v>40724</v>
      </c>
      <c r="E3910" s="41">
        <v>40693</v>
      </c>
      <c r="F3910" s="41" t="s">
        <v>366</v>
      </c>
      <c r="G3910" s="41" t="s">
        <v>366</v>
      </c>
      <c r="H3910" s="41" t="s">
        <v>366</v>
      </c>
      <c r="I3910" s="41" t="s">
        <v>366</v>
      </c>
      <c r="J3910" s="41">
        <v>40432</v>
      </c>
    </row>
    <row r="3911" spans="1:10" x14ac:dyDescent="0.2">
      <c r="A3911" s="41">
        <v>40433</v>
      </c>
      <c r="B3911" s="41">
        <v>40375</v>
      </c>
      <c r="C3911" s="41">
        <v>40375</v>
      </c>
      <c r="D3911" s="41">
        <v>40724</v>
      </c>
      <c r="E3911" s="41">
        <v>40693</v>
      </c>
      <c r="F3911" s="41" t="s">
        <v>366</v>
      </c>
      <c r="G3911" s="41" t="s">
        <v>366</v>
      </c>
      <c r="H3911" s="41" t="s">
        <v>366</v>
      </c>
      <c r="I3911" s="41" t="s">
        <v>366</v>
      </c>
      <c r="J3911" s="41">
        <v>40433</v>
      </c>
    </row>
    <row r="3912" spans="1:10" x14ac:dyDescent="0.2">
      <c r="A3912" s="41">
        <v>40434</v>
      </c>
      <c r="B3912" s="41">
        <v>40376</v>
      </c>
      <c r="C3912" s="41">
        <v>40376</v>
      </c>
      <c r="D3912" s="41">
        <v>40724</v>
      </c>
      <c r="E3912" s="41">
        <v>40693</v>
      </c>
      <c r="F3912" s="41" t="s">
        <v>366</v>
      </c>
      <c r="G3912" s="41" t="s">
        <v>366</v>
      </c>
      <c r="H3912" s="41" t="s">
        <v>366</v>
      </c>
      <c r="I3912" s="41" t="s">
        <v>366</v>
      </c>
      <c r="J3912" s="41">
        <v>40434</v>
      </c>
    </row>
    <row r="3913" spans="1:10" x14ac:dyDescent="0.2">
      <c r="A3913" s="41">
        <v>40435</v>
      </c>
      <c r="B3913" s="41">
        <v>40377</v>
      </c>
      <c r="C3913" s="41">
        <v>40377</v>
      </c>
      <c r="D3913" s="41">
        <v>40724</v>
      </c>
      <c r="E3913" s="41">
        <v>40693</v>
      </c>
      <c r="F3913" s="41" t="s">
        <v>366</v>
      </c>
      <c r="G3913" s="41" t="s">
        <v>366</v>
      </c>
      <c r="H3913" s="41" t="s">
        <v>366</v>
      </c>
      <c r="I3913" s="41" t="s">
        <v>366</v>
      </c>
      <c r="J3913" s="41">
        <v>40435</v>
      </c>
    </row>
    <row r="3914" spans="1:10" x14ac:dyDescent="0.2">
      <c r="A3914" s="41">
        <v>40436</v>
      </c>
      <c r="B3914" s="41">
        <v>40379</v>
      </c>
      <c r="C3914" s="41">
        <v>40379</v>
      </c>
      <c r="D3914" s="41">
        <v>40724</v>
      </c>
      <c r="E3914" s="41">
        <v>40693</v>
      </c>
      <c r="F3914" s="41" t="s">
        <v>366</v>
      </c>
      <c r="G3914" s="41" t="s">
        <v>366</v>
      </c>
      <c r="H3914" s="41" t="s">
        <v>366</v>
      </c>
      <c r="I3914" s="41" t="s">
        <v>366</v>
      </c>
      <c r="J3914" s="41">
        <v>40436</v>
      </c>
    </row>
    <row r="3915" spans="1:10" x14ac:dyDescent="0.2">
      <c r="A3915" s="41">
        <v>40437</v>
      </c>
      <c r="B3915" s="41">
        <v>40380</v>
      </c>
      <c r="C3915" s="41">
        <v>40380</v>
      </c>
      <c r="D3915" s="41">
        <v>40724</v>
      </c>
      <c r="E3915" s="41">
        <v>40693</v>
      </c>
      <c r="F3915" s="41" t="s">
        <v>366</v>
      </c>
      <c r="G3915" s="41" t="s">
        <v>366</v>
      </c>
      <c r="H3915" s="41" t="s">
        <v>366</v>
      </c>
      <c r="I3915" s="41" t="s">
        <v>366</v>
      </c>
      <c r="J3915" s="41">
        <v>40437</v>
      </c>
    </row>
    <row r="3916" spans="1:10" x14ac:dyDescent="0.2">
      <c r="A3916" s="41">
        <v>40438</v>
      </c>
      <c r="B3916" s="41">
        <v>40381</v>
      </c>
      <c r="C3916" s="41">
        <v>40381</v>
      </c>
      <c r="D3916" s="41">
        <v>40724</v>
      </c>
      <c r="E3916" s="41">
        <v>40693</v>
      </c>
      <c r="F3916" s="41" t="s">
        <v>366</v>
      </c>
      <c r="G3916" s="41" t="s">
        <v>366</v>
      </c>
      <c r="H3916" s="41" t="s">
        <v>366</v>
      </c>
      <c r="I3916" s="41" t="s">
        <v>366</v>
      </c>
      <c r="J3916" s="41">
        <v>40438</v>
      </c>
    </row>
    <row r="3917" spans="1:10" x14ac:dyDescent="0.2">
      <c r="A3917" s="41">
        <v>40439</v>
      </c>
      <c r="B3917" s="41">
        <v>40383</v>
      </c>
      <c r="C3917" s="41">
        <v>40383</v>
      </c>
      <c r="D3917" s="41">
        <v>40724</v>
      </c>
      <c r="E3917" s="41">
        <v>40693</v>
      </c>
      <c r="F3917" s="41" t="s">
        <v>366</v>
      </c>
      <c r="G3917" s="41" t="s">
        <v>366</v>
      </c>
      <c r="H3917" s="41" t="s">
        <v>366</v>
      </c>
      <c r="I3917" s="41" t="s">
        <v>366</v>
      </c>
      <c r="J3917" s="41">
        <v>40439</v>
      </c>
    </row>
    <row r="3918" spans="1:10" x14ac:dyDescent="0.2">
      <c r="A3918" s="41">
        <v>40440</v>
      </c>
      <c r="B3918" s="41">
        <v>40384</v>
      </c>
      <c r="C3918" s="41">
        <v>40384</v>
      </c>
      <c r="D3918" s="41">
        <v>40724</v>
      </c>
      <c r="E3918" s="41">
        <v>40693</v>
      </c>
      <c r="F3918" s="41" t="s">
        <v>366</v>
      </c>
      <c r="G3918" s="41" t="s">
        <v>366</v>
      </c>
      <c r="H3918" s="41" t="s">
        <v>366</v>
      </c>
      <c r="I3918" s="41" t="s">
        <v>366</v>
      </c>
      <c r="J3918" s="41">
        <v>40440</v>
      </c>
    </row>
    <row r="3919" spans="1:10" x14ac:dyDescent="0.2">
      <c r="A3919" s="41">
        <v>40441</v>
      </c>
      <c r="B3919" s="41">
        <v>40385</v>
      </c>
      <c r="C3919" s="41">
        <v>40385</v>
      </c>
      <c r="D3919" s="41">
        <v>40724</v>
      </c>
      <c r="E3919" s="41">
        <v>40693</v>
      </c>
      <c r="F3919" s="41" t="s">
        <v>366</v>
      </c>
      <c r="G3919" s="41" t="s">
        <v>366</v>
      </c>
      <c r="H3919" s="41" t="s">
        <v>366</v>
      </c>
      <c r="I3919" s="41" t="s">
        <v>366</v>
      </c>
      <c r="J3919" s="41">
        <v>40441</v>
      </c>
    </row>
    <row r="3920" spans="1:10" x14ac:dyDescent="0.2">
      <c r="A3920" s="41">
        <v>40442</v>
      </c>
      <c r="B3920" s="41">
        <v>40387</v>
      </c>
      <c r="C3920" s="41">
        <v>40387</v>
      </c>
      <c r="D3920" s="41">
        <v>40724</v>
      </c>
      <c r="E3920" s="41">
        <v>40693</v>
      </c>
      <c r="F3920" s="41" t="s">
        <v>366</v>
      </c>
      <c r="G3920" s="41" t="s">
        <v>366</v>
      </c>
      <c r="H3920" s="41" t="s">
        <v>366</v>
      </c>
      <c r="I3920" s="41" t="s">
        <v>366</v>
      </c>
      <c r="J3920" s="41">
        <v>40442</v>
      </c>
    </row>
    <row r="3921" spans="1:10" x14ac:dyDescent="0.2">
      <c r="A3921" s="41">
        <v>40443</v>
      </c>
      <c r="B3921" s="41">
        <v>40388</v>
      </c>
      <c r="C3921" s="41">
        <v>40388</v>
      </c>
      <c r="D3921" s="41">
        <v>40724</v>
      </c>
      <c r="E3921" s="41">
        <v>40693</v>
      </c>
      <c r="F3921" s="41" t="s">
        <v>366</v>
      </c>
      <c r="G3921" s="41" t="s">
        <v>366</v>
      </c>
      <c r="H3921" s="41" t="s">
        <v>366</v>
      </c>
      <c r="I3921" s="41" t="s">
        <v>366</v>
      </c>
      <c r="J3921" s="41">
        <v>40443</v>
      </c>
    </row>
    <row r="3922" spans="1:10" x14ac:dyDescent="0.2">
      <c r="A3922" s="41">
        <v>40444</v>
      </c>
      <c r="B3922" s="41">
        <v>40389</v>
      </c>
      <c r="C3922" s="41">
        <v>40389</v>
      </c>
      <c r="D3922" s="41">
        <v>40724</v>
      </c>
      <c r="E3922" s="41">
        <v>40693</v>
      </c>
      <c r="F3922" s="41" t="s">
        <v>366</v>
      </c>
      <c r="G3922" s="41" t="s">
        <v>366</v>
      </c>
      <c r="H3922" s="41" t="s">
        <v>366</v>
      </c>
      <c r="I3922" s="41" t="s">
        <v>366</v>
      </c>
      <c r="J3922" s="41">
        <v>40444</v>
      </c>
    </row>
    <row r="3923" spans="1:10" x14ac:dyDescent="0.2">
      <c r="A3923" s="41">
        <v>40445</v>
      </c>
      <c r="B3923" s="41">
        <v>40392</v>
      </c>
      <c r="C3923" s="41">
        <v>40392</v>
      </c>
      <c r="D3923" s="41">
        <v>40724</v>
      </c>
      <c r="E3923" s="41">
        <v>40693</v>
      </c>
      <c r="F3923" s="41" t="s">
        <v>366</v>
      </c>
      <c r="G3923" s="41" t="s">
        <v>366</v>
      </c>
      <c r="H3923" s="41" t="s">
        <v>366</v>
      </c>
      <c r="I3923" s="41" t="s">
        <v>366</v>
      </c>
      <c r="J3923" s="41">
        <v>40445</v>
      </c>
    </row>
    <row r="3924" spans="1:10" x14ac:dyDescent="0.2">
      <c r="A3924" s="41">
        <v>40446</v>
      </c>
      <c r="B3924" s="41">
        <v>40393</v>
      </c>
      <c r="C3924" s="41">
        <v>40393</v>
      </c>
      <c r="D3924" s="41">
        <v>40724</v>
      </c>
      <c r="E3924" s="41">
        <v>40693</v>
      </c>
      <c r="F3924" s="41" t="s">
        <v>366</v>
      </c>
      <c r="G3924" s="41" t="s">
        <v>366</v>
      </c>
      <c r="H3924" s="41" t="s">
        <v>366</v>
      </c>
      <c r="I3924" s="41" t="s">
        <v>366</v>
      </c>
      <c r="J3924" s="41">
        <v>40446</v>
      </c>
    </row>
    <row r="3925" spans="1:10" x14ac:dyDescent="0.2">
      <c r="A3925" s="41">
        <v>40447</v>
      </c>
      <c r="B3925" s="41">
        <v>40394</v>
      </c>
      <c r="C3925" s="41">
        <v>40394</v>
      </c>
      <c r="D3925" s="41">
        <v>40724</v>
      </c>
      <c r="E3925" s="41">
        <v>40693</v>
      </c>
      <c r="F3925" s="41" t="s">
        <v>366</v>
      </c>
      <c r="G3925" s="41" t="s">
        <v>366</v>
      </c>
      <c r="H3925" s="41" t="s">
        <v>366</v>
      </c>
      <c r="I3925" s="41" t="s">
        <v>366</v>
      </c>
      <c r="J3925" s="41">
        <v>40447</v>
      </c>
    </row>
    <row r="3926" spans="1:10" x14ac:dyDescent="0.2">
      <c r="A3926" s="41">
        <v>40448</v>
      </c>
      <c r="B3926" s="41">
        <v>40396</v>
      </c>
      <c r="C3926" s="41">
        <v>40396</v>
      </c>
      <c r="D3926" s="41">
        <v>40724</v>
      </c>
      <c r="E3926" s="41">
        <v>40693</v>
      </c>
      <c r="F3926" s="41" t="s">
        <v>366</v>
      </c>
      <c r="G3926" s="41" t="s">
        <v>366</v>
      </c>
      <c r="H3926" s="41" t="s">
        <v>366</v>
      </c>
      <c r="I3926" s="41" t="s">
        <v>366</v>
      </c>
      <c r="J3926" s="41">
        <v>40448</v>
      </c>
    </row>
    <row r="3927" spans="1:10" x14ac:dyDescent="0.2">
      <c r="A3927" s="41">
        <v>40449</v>
      </c>
      <c r="B3927" s="41">
        <v>40397</v>
      </c>
      <c r="C3927" s="41">
        <v>40397</v>
      </c>
      <c r="D3927" s="41">
        <v>40724</v>
      </c>
      <c r="E3927" s="41">
        <v>40693</v>
      </c>
      <c r="F3927" s="41" t="s">
        <v>366</v>
      </c>
      <c r="G3927" s="41" t="s">
        <v>366</v>
      </c>
      <c r="H3927" s="41" t="s">
        <v>366</v>
      </c>
      <c r="I3927" s="41" t="s">
        <v>366</v>
      </c>
      <c r="J3927" s="41">
        <v>40449</v>
      </c>
    </row>
    <row r="3928" spans="1:10" x14ac:dyDescent="0.2">
      <c r="A3928" s="41">
        <v>40450</v>
      </c>
      <c r="B3928" s="41">
        <v>40398</v>
      </c>
      <c r="C3928" s="41">
        <v>40398</v>
      </c>
      <c r="D3928" s="41">
        <v>40724</v>
      </c>
      <c r="E3928" s="41">
        <v>40693</v>
      </c>
      <c r="F3928" s="41" t="s">
        <v>366</v>
      </c>
      <c r="G3928" s="41" t="s">
        <v>366</v>
      </c>
      <c r="H3928" s="41" t="s">
        <v>366</v>
      </c>
      <c r="I3928" s="41" t="s">
        <v>366</v>
      </c>
      <c r="J3928" s="41">
        <v>40450</v>
      </c>
    </row>
    <row r="3929" spans="1:10" x14ac:dyDescent="0.2">
      <c r="A3929" s="41">
        <v>40451</v>
      </c>
      <c r="B3929" s="41">
        <v>40400</v>
      </c>
      <c r="C3929" s="41">
        <v>40400</v>
      </c>
      <c r="D3929" s="41">
        <v>40724</v>
      </c>
      <c r="E3929" s="41">
        <v>40693</v>
      </c>
      <c r="F3929" s="41" t="s">
        <v>366</v>
      </c>
      <c r="G3929" s="41" t="s">
        <v>366</v>
      </c>
      <c r="H3929" s="41" t="s">
        <v>366</v>
      </c>
      <c r="I3929" s="41" t="s">
        <v>366</v>
      </c>
      <c r="J3929" s="41">
        <v>40451</v>
      </c>
    </row>
    <row r="3930" spans="1:10" x14ac:dyDescent="0.2">
      <c r="A3930" s="41">
        <v>40452</v>
      </c>
      <c r="B3930" s="41">
        <v>40401</v>
      </c>
      <c r="C3930" s="41">
        <v>40401</v>
      </c>
      <c r="D3930" s="41">
        <v>40724</v>
      </c>
      <c r="E3930" s="41">
        <v>40693</v>
      </c>
      <c r="F3930" s="41" t="s">
        <v>366</v>
      </c>
      <c r="G3930" s="41" t="s">
        <v>366</v>
      </c>
      <c r="H3930" s="41" t="s">
        <v>366</v>
      </c>
      <c r="I3930" s="41" t="s">
        <v>366</v>
      </c>
      <c r="J3930" s="41">
        <v>40452</v>
      </c>
    </row>
    <row r="3931" spans="1:10" x14ac:dyDescent="0.2">
      <c r="A3931" s="41">
        <v>40453</v>
      </c>
      <c r="B3931" s="41">
        <v>40402</v>
      </c>
      <c r="C3931" s="41">
        <v>40402</v>
      </c>
      <c r="D3931" s="41">
        <v>40724</v>
      </c>
      <c r="E3931" s="41">
        <v>40693</v>
      </c>
      <c r="F3931" s="41" t="s">
        <v>366</v>
      </c>
      <c r="G3931" s="41" t="s">
        <v>366</v>
      </c>
      <c r="H3931" s="41" t="s">
        <v>366</v>
      </c>
      <c r="I3931" s="41" t="s">
        <v>366</v>
      </c>
      <c r="J3931" s="41">
        <v>40453</v>
      </c>
    </row>
    <row r="3932" spans="1:10" x14ac:dyDescent="0.2">
      <c r="A3932" s="41">
        <v>40454</v>
      </c>
      <c r="B3932" s="41">
        <v>40404</v>
      </c>
      <c r="C3932" s="41">
        <v>40404</v>
      </c>
      <c r="D3932" s="41">
        <v>40724</v>
      </c>
      <c r="E3932" s="41">
        <v>40693</v>
      </c>
      <c r="F3932" s="41" t="s">
        <v>366</v>
      </c>
      <c r="G3932" s="41" t="s">
        <v>366</v>
      </c>
      <c r="H3932" s="41" t="s">
        <v>366</v>
      </c>
      <c r="I3932" s="41" t="s">
        <v>366</v>
      </c>
      <c r="J3932" s="41">
        <v>40454</v>
      </c>
    </row>
    <row r="3933" spans="1:10" x14ac:dyDescent="0.2">
      <c r="A3933" s="41">
        <v>40455</v>
      </c>
      <c r="B3933" s="41">
        <v>40405</v>
      </c>
      <c r="C3933" s="41">
        <v>40405</v>
      </c>
      <c r="D3933" s="41">
        <v>40724</v>
      </c>
      <c r="E3933" s="41">
        <v>40693</v>
      </c>
      <c r="F3933" s="41" t="s">
        <v>366</v>
      </c>
      <c r="G3933" s="41" t="s">
        <v>366</v>
      </c>
      <c r="H3933" s="41" t="s">
        <v>366</v>
      </c>
      <c r="I3933" s="41" t="s">
        <v>366</v>
      </c>
      <c r="J3933" s="41">
        <v>40455</v>
      </c>
    </row>
    <row r="3934" spans="1:10" x14ac:dyDescent="0.2">
      <c r="A3934" s="41">
        <v>40456</v>
      </c>
      <c r="B3934" s="41">
        <v>40406</v>
      </c>
      <c r="C3934" s="41">
        <v>40406</v>
      </c>
      <c r="D3934" s="41">
        <v>40724</v>
      </c>
      <c r="E3934" s="41">
        <v>40693</v>
      </c>
      <c r="F3934" s="41" t="s">
        <v>366</v>
      </c>
      <c r="G3934" s="41" t="s">
        <v>366</v>
      </c>
      <c r="H3934" s="41" t="s">
        <v>366</v>
      </c>
      <c r="I3934" s="41" t="s">
        <v>366</v>
      </c>
      <c r="J3934" s="41">
        <v>40456</v>
      </c>
    </row>
    <row r="3935" spans="1:10" x14ac:dyDescent="0.2">
      <c r="A3935" s="41">
        <v>40457</v>
      </c>
      <c r="B3935" s="41">
        <v>40408</v>
      </c>
      <c r="C3935" s="41">
        <v>40408</v>
      </c>
      <c r="D3935" s="41">
        <v>40724</v>
      </c>
      <c r="E3935" s="41">
        <v>40693</v>
      </c>
      <c r="F3935" s="41" t="s">
        <v>366</v>
      </c>
      <c r="G3935" s="41" t="s">
        <v>366</v>
      </c>
      <c r="H3935" s="41" t="s">
        <v>366</v>
      </c>
      <c r="I3935" s="41" t="s">
        <v>366</v>
      </c>
      <c r="J3935" s="41">
        <v>40457</v>
      </c>
    </row>
    <row r="3936" spans="1:10" x14ac:dyDescent="0.2">
      <c r="A3936" s="41">
        <v>40458</v>
      </c>
      <c r="B3936" s="41">
        <v>40409</v>
      </c>
      <c r="C3936" s="41">
        <v>40409</v>
      </c>
      <c r="D3936" s="41">
        <v>40724</v>
      </c>
      <c r="E3936" s="41">
        <v>40693</v>
      </c>
      <c r="F3936" s="41" t="s">
        <v>366</v>
      </c>
      <c r="G3936" s="41" t="s">
        <v>366</v>
      </c>
      <c r="H3936" s="41" t="s">
        <v>366</v>
      </c>
      <c r="I3936" s="41" t="s">
        <v>366</v>
      </c>
      <c r="J3936" s="41">
        <v>40458</v>
      </c>
    </row>
    <row r="3937" spans="1:10" x14ac:dyDescent="0.2">
      <c r="A3937" s="41">
        <v>40459</v>
      </c>
      <c r="B3937" s="41">
        <v>40410</v>
      </c>
      <c r="C3937" s="41">
        <v>40410</v>
      </c>
      <c r="D3937" s="41">
        <v>40724</v>
      </c>
      <c r="E3937" s="41">
        <v>40693</v>
      </c>
      <c r="F3937" s="41" t="s">
        <v>366</v>
      </c>
      <c r="G3937" s="41" t="s">
        <v>366</v>
      </c>
      <c r="H3937" s="41" t="s">
        <v>366</v>
      </c>
      <c r="I3937" s="41" t="s">
        <v>366</v>
      </c>
      <c r="J3937" s="41">
        <v>40459</v>
      </c>
    </row>
    <row r="3938" spans="1:10" x14ac:dyDescent="0.2">
      <c r="A3938" s="41">
        <v>40460</v>
      </c>
      <c r="B3938" s="41">
        <v>40412</v>
      </c>
      <c r="C3938" s="41">
        <v>40412</v>
      </c>
      <c r="D3938" s="41">
        <v>40724</v>
      </c>
      <c r="E3938" s="41">
        <v>40693</v>
      </c>
      <c r="F3938" s="41" t="s">
        <v>366</v>
      </c>
      <c r="G3938" s="41" t="s">
        <v>366</v>
      </c>
      <c r="H3938" s="41" t="s">
        <v>366</v>
      </c>
      <c r="I3938" s="41" t="s">
        <v>366</v>
      </c>
      <c r="J3938" s="41">
        <v>40460</v>
      </c>
    </row>
    <row r="3939" spans="1:10" x14ac:dyDescent="0.2">
      <c r="A3939" s="41">
        <v>40461</v>
      </c>
      <c r="B3939" s="41">
        <v>40413</v>
      </c>
      <c r="C3939" s="41">
        <v>40413</v>
      </c>
      <c r="D3939" s="41">
        <v>40724</v>
      </c>
      <c r="E3939" s="41">
        <v>40693</v>
      </c>
      <c r="F3939" s="41" t="s">
        <v>366</v>
      </c>
      <c r="G3939" s="41" t="s">
        <v>366</v>
      </c>
      <c r="H3939" s="41" t="s">
        <v>366</v>
      </c>
      <c r="I3939" s="41" t="s">
        <v>366</v>
      </c>
      <c r="J3939" s="41">
        <v>40461</v>
      </c>
    </row>
    <row r="3940" spans="1:10" x14ac:dyDescent="0.2">
      <c r="A3940" s="41">
        <v>40462</v>
      </c>
      <c r="B3940" s="41">
        <v>40414</v>
      </c>
      <c r="C3940" s="41">
        <v>40414</v>
      </c>
      <c r="D3940" s="41">
        <v>40724</v>
      </c>
      <c r="E3940" s="41">
        <v>40693</v>
      </c>
      <c r="F3940" s="41" t="s">
        <v>366</v>
      </c>
      <c r="G3940" s="41" t="s">
        <v>366</v>
      </c>
      <c r="H3940" s="41" t="s">
        <v>366</v>
      </c>
      <c r="I3940" s="41" t="s">
        <v>366</v>
      </c>
      <c r="J3940" s="41">
        <v>40462</v>
      </c>
    </row>
    <row r="3941" spans="1:10" x14ac:dyDescent="0.2">
      <c r="A3941" s="41">
        <v>40463</v>
      </c>
      <c r="B3941" s="41">
        <v>40416</v>
      </c>
      <c r="C3941" s="41">
        <v>40416</v>
      </c>
      <c r="D3941" s="41">
        <v>40724</v>
      </c>
      <c r="E3941" s="41">
        <v>40693</v>
      </c>
      <c r="F3941" s="41" t="s">
        <v>366</v>
      </c>
      <c r="G3941" s="41" t="s">
        <v>366</v>
      </c>
      <c r="H3941" s="41" t="s">
        <v>366</v>
      </c>
      <c r="I3941" s="41" t="s">
        <v>366</v>
      </c>
      <c r="J3941" s="41">
        <v>40463</v>
      </c>
    </row>
    <row r="3942" spans="1:10" x14ac:dyDescent="0.2">
      <c r="A3942" s="41">
        <v>40464</v>
      </c>
      <c r="B3942" s="41">
        <v>40417</v>
      </c>
      <c r="C3942" s="41">
        <v>40417</v>
      </c>
      <c r="D3942" s="41">
        <v>40724</v>
      </c>
      <c r="E3942" s="41">
        <v>40693</v>
      </c>
      <c r="F3942" s="41" t="s">
        <v>366</v>
      </c>
      <c r="G3942" s="41" t="s">
        <v>366</v>
      </c>
      <c r="H3942" s="41" t="s">
        <v>366</v>
      </c>
      <c r="I3942" s="41" t="s">
        <v>366</v>
      </c>
      <c r="J3942" s="41">
        <v>40464</v>
      </c>
    </row>
    <row r="3943" spans="1:10" x14ac:dyDescent="0.2">
      <c r="A3943" s="41">
        <v>40465</v>
      </c>
      <c r="B3943" s="41">
        <v>40418</v>
      </c>
      <c r="C3943" s="41">
        <v>40418</v>
      </c>
      <c r="D3943" s="41">
        <v>40724</v>
      </c>
      <c r="E3943" s="41">
        <v>40693</v>
      </c>
      <c r="F3943" s="41" t="s">
        <v>366</v>
      </c>
      <c r="G3943" s="41" t="s">
        <v>366</v>
      </c>
      <c r="H3943" s="41" t="s">
        <v>366</v>
      </c>
      <c r="I3943" s="41" t="s">
        <v>366</v>
      </c>
      <c r="J3943" s="41">
        <v>40465</v>
      </c>
    </row>
    <row r="3944" spans="1:10" x14ac:dyDescent="0.2">
      <c r="A3944" s="41">
        <v>40466</v>
      </c>
      <c r="B3944" s="41">
        <v>40420</v>
      </c>
      <c r="C3944" s="41">
        <v>40420</v>
      </c>
      <c r="D3944" s="41">
        <v>40724</v>
      </c>
      <c r="E3944" s="41">
        <v>40693</v>
      </c>
      <c r="F3944" s="41" t="s">
        <v>366</v>
      </c>
      <c r="G3944" s="41" t="s">
        <v>366</v>
      </c>
      <c r="H3944" s="41" t="s">
        <v>366</v>
      </c>
      <c r="I3944" s="41" t="s">
        <v>366</v>
      </c>
      <c r="J3944" s="41">
        <v>40466</v>
      </c>
    </row>
    <row r="3945" spans="1:10" x14ac:dyDescent="0.2">
      <c r="A3945" s="41">
        <v>40467</v>
      </c>
      <c r="B3945" s="41">
        <v>40422</v>
      </c>
      <c r="C3945" s="41">
        <v>40422</v>
      </c>
      <c r="D3945" s="41">
        <v>40724</v>
      </c>
      <c r="E3945" s="41">
        <v>40693</v>
      </c>
      <c r="F3945" s="41" t="s">
        <v>366</v>
      </c>
      <c r="G3945" s="41" t="s">
        <v>366</v>
      </c>
      <c r="H3945" s="41" t="s">
        <v>366</v>
      </c>
      <c r="I3945" s="41" t="s">
        <v>366</v>
      </c>
      <c r="J3945" s="41">
        <v>40467</v>
      </c>
    </row>
    <row r="3946" spans="1:10" x14ac:dyDescent="0.2">
      <c r="A3946" s="41">
        <v>40468</v>
      </c>
      <c r="B3946" s="41">
        <v>40423</v>
      </c>
      <c r="C3946" s="41">
        <v>40423</v>
      </c>
      <c r="D3946" s="41">
        <v>40724</v>
      </c>
      <c r="E3946" s="41">
        <v>40693</v>
      </c>
      <c r="F3946" s="41" t="s">
        <v>366</v>
      </c>
      <c r="G3946" s="41" t="s">
        <v>366</v>
      </c>
      <c r="H3946" s="41" t="s">
        <v>366</v>
      </c>
      <c r="I3946" s="41" t="s">
        <v>366</v>
      </c>
      <c r="J3946" s="41">
        <v>40468</v>
      </c>
    </row>
    <row r="3947" spans="1:10" x14ac:dyDescent="0.2">
      <c r="A3947" s="41">
        <v>40469</v>
      </c>
      <c r="B3947" s="41">
        <v>40425</v>
      </c>
      <c r="C3947" s="41">
        <v>40425</v>
      </c>
      <c r="D3947" s="41">
        <v>40724</v>
      </c>
      <c r="E3947" s="41">
        <v>40693</v>
      </c>
      <c r="F3947" s="41" t="s">
        <v>366</v>
      </c>
      <c r="G3947" s="41" t="s">
        <v>366</v>
      </c>
      <c r="H3947" s="41" t="s">
        <v>366</v>
      </c>
      <c r="I3947" s="41" t="s">
        <v>366</v>
      </c>
      <c r="J3947" s="41">
        <v>40469</v>
      </c>
    </row>
    <row r="3948" spans="1:10" x14ac:dyDescent="0.2">
      <c r="A3948" s="41">
        <v>40470</v>
      </c>
      <c r="B3948" s="41">
        <v>40426</v>
      </c>
      <c r="C3948" s="41">
        <v>40426</v>
      </c>
      <c r="D3948" s="41">
        <v>40724</v>
      </c>
      <c r="E3948" s="41">
        <v>40693</v>
      </c>
      <c r="F3948" s="41" t="s">
        <v>366</v>
      </c>
      <c r="G3948" s="41" t="s">
        <v>366</v>
      </c>
      <c r="H3948" s="41" t="s">
        <v>366</v>
      </c>
      <c r="I3948" s="41" t="s">
        <v>366</v>
      </c>
      <c r="J3948" s="41">
        <v>40470</v>
      </c>
    </row>
    <row r="3949" spans="1:10" x14ac:dyDescent="0.2">
      <c r="A3949" s="41">
        <v>40471</v>
      </c>
      <c r="B3949" s="41">
        <v>40427</v>
      </c>
      <c r="C3949" s="41">
        <v>40427</v>
      </c>
      <c r="D3949" s="41">
        <v>40724</v>
      </c>
      <c r="E3949" s="41">
        <v>40693</v>
      </c>
      <c r="F3949" s="41" t="s">
        <v>366</v>
      </c>
      <c r="G3949" s="41" t="s">
        <v>366</v>
      </c>
      <c r="H3949" s="41" t="s">
        <v>366</v>
      </c>
      <c r="I3949" s="41" t="s">
        <v>366</v>
      </c>
      <c r="J3949" s="41">
        <v>40471</v>
      </c>
    </row>
    <row r="3950" spans="1:10" x14ac:dyDescent="0.2">
      <c r="A3950" s="41">
        <v>40472</v>
      </c>
      <c r="B3950" s="41">
        <v>40429</v>
      </c>
      <c r="C3950" s="41">
        <v>40429</v>
      </c>
      <c r="D3950" s="41">
        <v>40724</v>
      </c>
      <c r="E3950" s="41">
        <v>40693</v>
      </c>
      <c r="F3950" s="41" t="s">
        <v>366</v>
      </c>
      <c r="G3950" s="41" t="s">
        <v>366</v>
      </c>
      <c r="H3950" s="41" t="s">
        <v>366</v>
      </c>
      <c r="I3950" s="41" t="s">
        <v>366</v>
      </c>
      <c r="J3950" s="41">
        <v>40472</v>
      </c>
    </row>
    <row r="3951" spans="1:10" x14ac:dyDescent="0.2">
      <c r="A3951" s="41">
        <v>40473</v>
      </c>
      <c r="B3951" s="41">
        <v>40430</v>
      </c>
      <c r="C3951" s="41">
        <v>40430</v>
      </c>
      <c r="D3951" s="41">
        <v>40724</v>
      </c>
      <c r="E3951" s="41">
        <v>40693</v>
      </c>
      <c r="F3951" s="41" t="s">
        <v>366</v>
      </c>
      <c r="G3951" s="41" t="s">
        <v>366</v>
      </c>
      <c r="H3951" s="41" t="s">
        <v>366</v>
      </c>
      <c r="I3951" s="41" t="s">
        <v>366</v>
      </c>
      <c r="J3951" s="41">
        <v>40473</v>
      </c>
    </row>
    <row r="3952" spans="1:10" x14ac:dyDescent="0.2">
      <c r="A3952" s="41">
        <v>40474</v>
      </c>
      <c r="B3952" s="41">
        <v>40431</v>
      </c>
      <c r="C3952" s="41">
        <v>40431</v>
      </c>
      <c r="D3952" s="41">
        <v>40724</v>
      </c>
      <c r="E3952" s="41">
        <v>40693</v>
      </c>
      <c r="F3952" s="41" t="s">
        <v>366</v>
      </c>
      <c r="G3952" s="41" t="s">
        <v>366</v>
      </c>
      <c r="H3952" s="41" t="s">
        <v>366</v>
      </c>
      <c r="I3952" s="41" t="s">
        <v>366</v>
      </c>
      <c r="J3952" s="41">
        <v>40474</v>
      </c>
    </row>
    <row r="3953" spans="1:10" x14ac:dyDescent="0.2">
      <c r="A3953" s="41">
        <v>40475</v>
      </c>
      <c r="B3953" s="41">
        <v>40433</v>
      </c>
      <c r="C3953" s="41">
        <v>40433</v>
      </c>
      <c r="D3953" s="41">
        <v>40724</v>
      </c>
      <c r="E3953" s="41">
        <v>40693</v>
      </c>
      <c r="F3953" s="41" t="s">
        <v>366</v>
      </c>
      <c r="G3953" s="41" t="s">
        <v>366</v>
      </c>
      <c r="H3953" s="41" t="s">
        <v>366</v>
      </c>
      <c r="I3953" s="41" t="s">
        <v>366</v>
      </c>
      <c r="J3953" s="41">
        <v>40475</v>
      </c>
    </row>
    <row r="3954" spans="1:10" x14ac:dyDescent="0.2">
      <c r="A3954" s="41">
        <v>40476</v>
      </c>
      <c r="B3954" s="41">
        <v>40434</v>
      </c>
      <c r="C3954" s="41">
        <v>40434</v>
      </c>
      <c r="D3954" s="41">
        <v>40724</v>
      </c>
      <c r="E3954" s="41">
        <v>40693</v>
      </c>
      <c r="F3954" s="41" t="s">
        <v>366</v>
      </c>
      <c r="G3954" s="41" t="s">
        <v>366</v>
      </c>
      <c r="H3954" s="41" t="s">
        <v>366</v>
      </c>
      <c r="I3954" s="41" t="s">
        <v>366</v>
      </c>
      <c r="J3954" s="41">
        <v>40476</v>
      </c>
    </row>
    <row r="3955" spans="1:10" x14ac:dyDescent="0.2">
      <c r="A3955" s="41">
        <v>40477</v>
      </c>
      <c r="B3955" s="41">
        <v>40435</v>
      </c>
      <c r="C3955" s="41">
        <v>40435</v>
      </c>
      <c r="D3955" s="41">
        <v>40724</v>
      </c>
      <c r="E3955" s="41">
        <v>40693</v>
      </c>
      <c r="F3955" s="41" t="s">
        <v>366</v>
      </c>
      <c r="G3955" s="41" t="s">
        <v>366</v>
      </c>
      <c r="H3955" s="41" t="s">
        <v>366</v>
      </c>
      <c r="I3955" s="41" t="s">
        <v>366</v>
      </c>
      <c r="J3955" s="41">
        <v>40477</v>
      </c>
    </row>
    <row r="3956" spans="1:10" x14ac:dyDescent="0.2">
      <c r="A3956" s="41">
        <v>40478</v>
      </c>
      <c r="B3956" s="41">
        <v>40437</v>
      </c>
      <c r="C3956" s="41">
        <v>40437</v>
      </c>
      <c r="D3956" s="41">
        <v>40724</v>
      </c>
      <c r="E3956" s="41">
        <v>40693</v>
      </c>
      <c r="F3956" s="41" t="s">
        <v>366</v>
      </c>
      <c r="G3956" s="41" t="s">
        <v>366</v>
      </c>
      <c r="H3956" s="41" t="s">
        <v>366</v>
      </c>
      <c r="I3956" s="41" t="s">
        <v>366</v>
      </c>
      <c r="J3956" s="41">
        <v>40478</v>
      </c>
    </row>
    <row r="3957" spans="1:10" x14ac:dyDescent="0.2">
      <c r="A3957" s="41">
        <v>40479</v>
      </c>
      <c r="B3957" s="41">
        <v>40438</v>
      </c>
      <c r="C3957" s="41">
        <v>40438</v>
      </c>
      <c r="D3957" s="41">
        <v>40724</v>
      </c>
      <c r="E3957" s="41">
        <v>40693</v>
      </c>
      <c r="F3957" s="41" t="s">
        <v>366</v>
      </c>
      <c r="G3957" s="41" t="s">
        <v>366</v>
      </c>
      <c r="H3957" s="41" t="s">
        <v>366</v>
      </c>
      <c r="I3957" s="41" t="s">
        <v>366</v>
      </c>
      <c r="J3957" s="41">
        <v>40479</v>
      </c>
    </row>
    <row r="3958" spans="1:10" x14ac:dyDescent="0.2">
      <c r="A3958" s="41">
        <v>40480</v>
      </c>
      <c r="B3958" s="41">
        <v>40439</v>
      </c>
      <c r="C3958" s="41">
        <v>40439</v>
      </c>
      <c r="D3958" s="41">
        <v>40724</v>
      </c>
      <c r="E3958" s="41">
        <v>40693</v>
      </c>
      <c r="F3958" s="41" t="s">
        <v>366</v>
      </c>
      <c r="G3958" s="41" t="s">
        <v>366</v>
      </c>
      <c r="H3958" s="41" t="s">
        <v>366</v>
      </c>
      <c r="I3958" s="41" t="s">
        <v>366</v>
      </c>
      <c r="J3958" s="41">
        <v>40480</v>
      </c>
    </row>
    <row r="3959" spans="1:10" x14ac:dyDescent="0.2">
      <c r="A3959" s="41">
        <v>40481</v>
      </c>
      <c r="B3959" s="41">
        <v>40441</v>
      </c>
      <c r="C3959" s="41">
        <v>40441</v>
      </c>
      <c r="D3959" s="41">
        <v>40724</v>
      </c>
      <c r="E3959" s="41">
        <v>40693</v>
      </c>
      <c r="F3959" s="41" t="s">
        <v>366</v>
      </c>
      <c r="G3959" s="41" t="s">
        <v>366</v>
      </c>
      <c r="H3959" s="41" t="s">
        <v>366</v>
      </c>
      <c r="I3959" s="41" t="s">
        <v>366</v>
      </c>
      <c r="J3959" s="41">
        <v>40481</v>
      </c>
    </row>
    <row r="3960" spans="1:10" x14ac:dyDescent="0.2">
      <c r="A3960" s="41">
        <v>40482</v>
      </c>
      <c r="B3960" s="41" t="s">
        <v>366</v>
      </c>
      <c r="C3960" s="41">
        <v>40441</v>
      </c>
      <c r="D3960" s="41">
        <v>40724</v>
      </c>
      <c r="E3960" s="41">
        <v>40693</v>
      </c>
      <c r="F3960" s="41" t="s">
        <v>366</v>
      </c>
      <c r="G3960" s="41" t="s">
        <v>366</v>
      </c>
      <c r="H3960" s="41" t="s">
        <v>366</v>
      </c>
      <c r="I3960" s="41" t="s">
        <v>366</v>
      </c>
      <c r="J3960" s="41">
        <v>40481</v>
      </c>
    </row>
    <row r="3961" spans="1:10" x14ac:dyDescent="0.2">
      <c r="A3961" s="41">
        <v>40483</v>
      </c>
      <c r="B3961" s="41">
        <v>40442</v>
      </c>
      <c r="C3961" s="41">
        <v>40442</v>
      </c>
      <c r="D3961" s="41">
        <v>40724</v>
      </c>
      <c r="E3961" s="41">
        <v>40693</v>
      </c>
      <c r="F3961" s="41" t="s">
        <v>366</v>
      </c>
      <c r="G3961" s="41" t="s">
        <v>366</v>
      </c>
      <c r="H3961" s="41" t="s">
        <v>366</v>
      </c>
      <c r="I3961" s="41" t="s">
        <v>366</v>
      </c>
      <c r="J3961" s="41">
        <v>40483</v>
      </c>
    </row>
    <row r="3962" spans="1:10" x14ac:dyDescent="0.2">
      <c r="A3962" s="41">
        <v>40484</v>
      </c>
      <c r="B3962" s="41">
        <v>40443</v>
      </c>
      <c r="C3962" s="41">
        <v>40443</v>
      </c>
      <c r="D3962" s="41">
        <v>40724</v>
      </c>
      <c r="E3962" s="41">
        <v>40693</v>
      </c>
      <c r="F3962" s="41" t="s">
        <v>366</v>
      </c>
      <c r="G3962" s="41" t="s">
        <v>366</v>
      </c>
      <c r="H3962" s="41" t="s">
        <v>366</v>
      </c>
      <c r="I3962" s="41" t="s">
        <v>366</v>
      </c>
      <c r="J3962" s="41">
        <v>40484</v>
      </c>
    </row>
    <row r="3963" spans="1:10" x14ac:dyDescent="0.2">
      <c r="A3963" s="41">
        <v>40485</v>
      </c>
      <c r="B3963" s="41">
        <v>40445</v>
      </c>
      <c r="C3963" s="41">
        <v>40445</v>
      </c>
      <c r="D3963" s="41">
        <v>40724</v>
      </c>
      <c r="E3963" s="41">
        <v>40693</v>
      </c>
      <c r="F3963" s="41" t="s">
        <v>366</v>
      </c>
      <c r="G3963" s="41" t="s">
        <v>366</v>
      </c>
      <c r="H3963" s="41" t="s">
        <v>366</v>
      </c>
      <c r="I3963" s="41" t="s">
        <v>366</v>
      </c>
      <c r="J3963" s="41">
        <v>40485</v>
      </c>
    </row>
    <row r="3964" spans="1:10" x14ac:dyDescent="0.2">
      <c r="A3964" s="41">
        <v>40486</v>
      </c>
      <c r="B3964" s="41">
        <v>40446</v>
      </c>
      <c r="C3964" s="41">
        <v>40446</v>
      </c>
      <c r="D3964" s="41">
        <v>40724</v>
      </c>
      <c r="E3964" s="41">
        <v>40693</v>
      </c>
      <c r="F3964" s="41" t="s">
        <v>366</v>
      </c>
      <c r="G3964" s="41" t="s">
        <v>366</v>
      </c>
      <c r="H3964" s="41" t="s">
        <v>366</v>
      </c>
      <c r="I3964" s="41" t="s">
        <v>366</v>
      </c>
      <c r="J3964" s="41">
        <v>40486</v>
      </c>
    </row>
    <row r="3965" spans="1:10" x14ac:dyDescent="0.2">
      <c r="A3965" s="41">
        <v>40487</v>
      </c>
      <c r="B3965" s="41">
        <v>40447</v>
      </c>
      <c r="C3965" s="41">
        <v>40447</v>
      </c>
      <c r="D3965" s="41">
        <v>40724</v>
      </c>
      <c r="E3965" s="41">
        <v>40693</v>
      </c>
      <c r="F3965" s="41" t="s">
        <v>366</v>
      </c>
      <c r="G3965" s="41" t="s">
        <v>366</v>
      </c>
      <c r="H3965" s="41" t="s">
        <v>366</v>
      </c>
      <c r="I3965" s="41" t="s">
        <v>366</v>
      </c>
      <c r="J3965" s="41">
        <v>40487</v>
      </c>
    </row>
    <row r="3966" spans="1:10" x14ac:dyDescent="0.2">
      <c r="A3966" s="41">
        <v>40488</v>
      </c>
      <c r="B3966" s="41">
        <v>40449</v>
      </c>
      <c r="C3966" s="41">
        <v>40449</v>
      </c>
      <c r="D3966" s="41">
        <v>40724</v>
      </c>
      <c r="E3966" s="41">
        <v>40693</v>
      </c>
      <c r="F3966" s="41" t="s">
        <v>366</v>
      </c>
      <c r="G3966" s="41" t="s">
        <v>366</v>
      </c>
      <c r="H3966" s="41" t="s">
        <v>366</v>
      </c>
      <c r="I3966" s="41" t="s">
        <v>366</v>
      </c>
      <c r="J3966" s="41">
        <v>40488</v>
      </c>
    </row>
    <row r="3967" spans="1:10" x14ac:dyDescent="0.2">
      <c r="A3967" s="41">
        <v>40489</v>
      </c>
      <c r="B3967" s="41">
        <v>40450</v>
      </c>
      <c r="C3967" s="41">
        <v>40450</v>
      </c>
      <c r="D3967" s="41">
        <v>40724</v>
      </c>
      <c r="E3967" s="41">
        <v>40693</v>
      </c>
      <c r="F3967" s="41" t="s">
        <v>366</v>
      </c>
      <c r="G3967" s="41" t="s">
        <v>366</v>
      </c>
      <c r="H3967" s="41" t="s">
        <v>366</v>
      </c>
      <c r="I3967" s="41" t="s">
        <v>366</v>
      </c>
      <c r="J3967" s="41">
        <v>40489</v>
      </c>
    </row>
    <row r="3968" spans="1:10" x14ac:dyDescent="0.2">
      <c r="A3968" s="41">
        <v>40490</v>
      </c>
      <c r="B3968" s="41">
        <v>40451</v>
      </c>
      <c r="C3968" s="41">
        <v>40451</v>
      </c>
      <c r="D3968" s="41">
        <v>40724</v>
      </c>
      <c r="E3968" s="41">
        <v>40693</v>
      </c>
      <c r="F3968" s="41" t="s">
        <v>366</v>
      </c>
      <c r="G3968" s="41" t="s">
        <v>366</v>
      </c>
      <c r="H3968" s="41" t="s">
        <v>366</v>
      </c>
      <c r="I3968" s="41" t="s">
        <v>366</v>
      </c>
      <c r="J3968" s="41">
        <v>40490</v>
      </c>
    </row>
    <row r="3969" spans="1:10" x14ac:dyDescent="0.2">
      <c r="A3969" s="41">
        <v>40491</v>
      </c>
      <c r="B3969" s="41">
        <v>40453</v>
      </c>
      <c r="C3969" s="41">
        <v>40453</v>
      </c>
      <c r="D3969" s="41">
        <v>40724</v>
      </c>
      <c r="E3969" s="41">
        <v>40693</v>
      </c>
      <c r="F3969" s="41" t="s">
        <v>366</v>
      </c>
      <c r="G3969" s="41" t="s">
        <v>366</v>
      </c>
      <c r="H3969" s="41" t="s">
        <v>366</v>
      </c>
      <c r="I3969" s="41" t="s">
        <v>366</v>
      </c>
      <c r="J3969" s="41">
        <v>40491</v>
      </c>
    </row>
    <row r="3970" spans="1:10" x14ac:dyDescent="0.2">
      <c r="A3970" s="41">
        <v>40492</v>
      </c>
      <c r="B3970" s="41">
        <v>40454</v>
      </c>
      <c r="C3970" s="41">
        <v>40454</v>
      </c>
      <c r="D3970" s="41">
        <v>40724</v>
      </c>
      <c r="E3970" s="41">
        <v>40693</v>
      </c>
      <c r="F3970" s="41" t="s">
        <v>366</v>
      </c>
      <c r="G3970" s="41" t="s">
        <v>366</v>
      </c>
      <c r="H3970" s="41" t="s">
        <v>366</v>
      </c>
      <c r="I3970" s="41" t="s">
        <v>366</v>
      </c>
      <c r="J3970" s="41">
        <v>40492</v>
      </c>
    </row>
    <row r="3971" spans="1:10" x14ac:dyDescent="0.2">
      <c r="A3971" s="41">
        <v>40493</v>
      </c>
      <c r="B3971" s="41">
        <v>40455</v>
      </c>
      <c r="C3971" s="41">
        <v>40455</v>
      </c>
      <c r="D3971" s="41">
        <v>40724</v>
      </c>
      <c r="E3971" s="41">
        <v>40693</v>
      </c>
      <c r="F3971" s="41" t="s">
        <v>366</v>
      </c>
      <c r="G3971" s="41" t="s">
        <v>366</v>
      </c>
      <c r="H3971" s="41" t="s">
        <v>366</v>
      </c>
      <c r="I3971" s="41" t="s">
        <v>366</v>
      </c>
      <c r="J3971" s="41">
        <v>40493</v>
      </c>
    </row>
    <row r="3972" spans="1:10" x14ac:dyDescent="0.2">
      <c r="A3972" s="41">
        <v>40494</v>
      </c>
      <c r="B3972" s="41">
        <v>40457</v>
      </c>
      <c r="C3972" s="41">
        <v>40457</v>
      </c>
      <c r="D3972" s="41">
        <v>40724</v>
      </c>
      <c r="E3972" s="41">
        <v>40693</v>
      </c>
      <c r="F3972" s="41" t="s">
        <v>366</v>
      </c>
      <c r="G3972" s="41" t="s">
        <v>366</v>
      </c>
      <c r="H3972" s="41" t="s">
        <v>366</v>
      </c>
      <c r="I3972" s="41" t="s">
        <v>366</v>
      </c>
      <c r="J3972" s="41">
        <v>40494</v>
      </c>
    </row>
    <row r="3973" spans="1:10" x14ac:dyDescent="0.2">
      <c r="A3973" s="41">
        <v>40495</v>
      </c>
      <c r="B3973" s="41">
        <v>40458</v>
      </c>
      <c r="C3973" s="41">
        <v>40458</v>
      </c>
      <c r="D3973" s="41">
        <v>40724</v>
      </c>
      <c r="E3973" s="41">
        <v>40693</v>
      </c>
      <c r="F3973" s="41" t="s">
        <v>366</v>
      </c>
      <c r="G3973" s="41" t="s">
        <v>366</v>
      </c>
      <c r="H3973" s="41" t="s">
        <v>366</v>
      </c>
      <c r="I3973" s="41" t="s">
        <v>366</v>
      </c>
      <c r="J3973" s="41">
        <v>40495</v>
      </c>
    </row>
    <row r="3974" spans="1:10" x14ac:dyDescent="0.2">
      <c r="A3974" s="41">
        <v>40496</v>
      </c>
      <c r="B3974" s="41">
        <v>40459</v>
      </c>
      <c r="C3974" s="41">
        <v>40459</v>
      </c>
      <c r="D3974" s="41">
        <v>40724</v>
      </c>
      <c r="E3974" s="41">
        <v>40693</v>
      </c>
      <c r="F3974" s="41" t="s">
        <v>366</v>
      </c>
      <c r="G3974" s="41" t="s">
        <v>366</v>
      </c>
      <c r="H3974" s="41" t="s">
        <v>366</v>
      </c>
      <c r="I3974" s="41" t="s">
        <v>366</v>
      </c>
      <c r="J3974" s="41">
        <v>40496</v>
      </c>
    </row>
    <row r="3975" spans="1:10" x14ac:dyDescent="0.2">
      <c r="A3975" s="41">
        <v>40497</v>
      </c>
      <c r="B3975" s="41">
        <v>40461</v>
      </c>
      <c r="C3975" s="41">
        <v>40461</v>
      </c>
      <c r="D3975" s="41">
        <v>40724</v>
      </c>
      <c r="E3975" s="41">
        <v>40693</v>
      </c>
      <c r="F3975" s="41" t="s">
        <v>366</v>
      </c>
      <c r="G3975" s="41" t="s">
        <v>366</v>
      </c>
      <c r="H3975" s="41" t="s">
        <v>366</v>
      </c>
      <c r="I3975" s="41" t="s">
        <v>366</v>
      </c>
      <c r="J3975" s="41">
        <v>40497</v>
      </c>
    </row>
    <row r="3976" spans="1:10" x14ac:dyDescent="0.2">
      <c r="A3976" s="41">
        <v>40498</v>
      </c>
      <c r="B3976" s="41">
        <v>40462</v>
      </c>
      <c r="C3976" s="41">
        <v>40462</v>
      </c>
      <c r="D3976" s="41">
        <v>40724</v>
      </c>
      <c r="E3976" s="41">
        <v>40693</v>
      </c>
      <c r="F3976" s="41" t="s">
        <v>366</v>
      </c>
      <c r="G3976" s="41" t="s">
        <v>366</v>
      </c>
      <c r="H3976" s="41" t="s">
        <v>366</v>
      </c>
      <c r="I3976" s="41" t="s">
        <v>366</v>
      </c>
      <c r="J3976" s="41">
        <v>40498</v>
      </c>
    </row>
    <row r="3977" spans="1:10" x14ac:dyDescent="0.2">
      <c r="A3977" s="41">
        <v>40499</v>
      </c>
      <c r="B3977" s="41">
        <v>40463</v>
      </c>
      <c r="C3977" s="41">
        <v>40463</v>
      </c>
      <c r="D3977" s="41">
        <v>40724</v>
      </c>
      <c r="E3977" s="41">
        <v>40693</v>
      </c>
      <c r="F3977" s="41" t="s">
        <v>366</v>
      </c>
      <c r="G3977" s="41" t="s">
        <v>366</v>
      </c>
      <c r="H3977" s="41" t="s">
        <v>366</v>
      </c>
      <c r="I3977" s="41" t="s">
        <v>366</v>
      </c>
      <c r="J3977" s="41">
        <v>40499</v>
      </c>
    </row>
    <row r="3978" spans="1:10" x14ac:dyDescent="0.2">
      <c r="A3978" s="41">
        <v>40500</v>
      </c>
      <c r="B3978" s="41">
        <v>40465</v>
      </c>
      <c r="C3978" s="41">
        <v>40465</v>
      </c>
      <c r="D3978" s="41">
        <v>40724</v>
      </c>
      <c r="E3978" s="41">
        <v>40693</v>
      </c>
      <c r="F3978" s="41" t="s">
        <v>366</v>
      </c>
      <c r="G3978" s="41" t="s">
        <v>366</v>
      </c>
      <c r="H3978" s="41" t="s">
        <v>366</v>
      </c>
      <c r="I3978" s="41" t="s">
        <v>366</v>
      </c>
      <c r="J3978" s="41">
        <v>40500</v>
      </c>
    </row>
    <row r="3979" spans="1:10" x14ac:dyDescent="0.2">
      <c r="A3979" s="41">
        <v>40501</v>
      </c>
      <c r="B3979" s="41">
        <v>40466</v>
      </c>
      <c r="C3979" s="41">
        <v>40466</v>
      </c>
      <c r="D3979" s="41">
        <v>40724</v>
      </c>
      <c r="E3979" s="41">
        <v>40693</v>
      </c>
      <c r="F3979" s="41" t="s">
        <v>366</v>
      </c>
      <c r="G3979" s="41" t="s">
        <v>366</v>
      </c>
      <c r="H3979" s="41" t="s">
        <v>366</v>
      </c>
      <c r="I3979" s="41" t="s">
        <v>366</v>
      </c>
      <c r="J3979" s="41">
        <v>40501</v>
      </c>
    </row>
    <row r="3980" spans="1:10" x14ac:dyDescent="0.2">
      <c r="A3980" s="41">
        <v>40502</v>
      </c>
      <c r="B3980" s="41">
        <v>40467</v>
      </c>
      <c r="C3980" s="41">
        <v>40467</v>
      </c>
      <c r="D3980" s="41">
        <v>40724</v>
      </c>
      <c r="E3980" s="41">
        <v>40693</v>
      </c>
      <c r="F3980" s="41" t="s">
        <v>366</v>
      </c>
      <c r="G3980" s="41" t="s">
        <v>366</v>
      </c>
      <c r="H3980" s="41" t="s">
        <v>366</v>
      </c>
      <c r="I3980" s="41" t="s">
        <v>366</v>
      </c>
      <c r="J3980" s="41">
        <v>40502</v>
      </c>
    </row>
    <row r="3981" spans="1:10" x14ac:dyDescent="0.2">
      <c r="A3981" s="41">
        <v>40503</v>
      </c>
      <c r="B3981" s="41">
        <v>40469</v>
      </c>
      <c r="C3981" s="41">
        <v>40469</v>
      </c>
      <c r="D3981" s="41">
        <v>40724</v>
      </c>
      <c r="E3981" s="41">
        <v>40693</v>
      </c>
      <c r="F3981" s="41" t="s">
        <v>366</v>
      </c>
      <c r="G3981" s="41" t="s">
        <v>366</v>
      </c>
      <c r="H3981" s="41" t="s">
        <v>366</v>
      </c>
      <c r="I3981" s="41" t="s">
        <v>366</v>
      </c>
      <c r="J3981" s="41">
        <v>40503</v>
      </c>
    </row>
    <row r="3982" spans="1:10" x14ac:dyDescent="0.2">
      <c r="A3982" s="41">
        <v>40504</v>
      </c>
      <c r="B3982" s="41">
        <v>40470</v>
      </c>
      <c r="C3982" s="41">
        <v>40470</v>
      </c>
      <c r="D3982" s="41">
        <v>40724</v>
      </c>
      <c r="E3982" s="41">
        <v>40693</v>
      </c>
      <c r="F3982" s="41" t="s">
        <v>366</v>
      </c>
      <c r="G3982" s="41" t="s">
        <v>366</v>
      </c>
      <c r="H3982" s="41" t="s">
        <v>366</v>
      </c>
      <c r="I3982" s="41" t="s">
        <v>366</v>
      </c>
      <c r="J3982" s="41">
        <v>40504</v>
      </c>
    </row>
    <row r="3983" spans="1:10" x14ac:dyDescent="0.2">
      <c r="A3983" s="41">
        <v>40505</v>
      </c>
      <c r="B3983" s="41">
        <v>40471</v>
      </c>
      <c r="C3983" s="41">
        <v>40471</v>
      </c>
      <c r="D3983" s="41">
        <v>40724</v>
      </c>
      <c r="E3983" s="41">
        <v>40693</v>
      </c>
      <c r="F3983" s="41" t="s">
        <v>366</v>
      </c>
      <c r="G3983" s="41" t="s">
        <v>366</v>
      </c>
      <c r="H3983" s="41" t="s">
        <v>366</v>
      </c>
      <c r="I3983" s="41" t="s">
        <v>366</v>
      </c>
      <c r="J3983" s="41">
        <v>40505</v>
      </c>
    </row>
    <row r="3984" spans="1:10" x14ac:dyDescent="0.2">
      <c r="A3984" s="41">
        <v>40506</v>
      </c>
      <c r="B3984" s="41">
        <v>40473</v>
      </c>
      <c r="C3984" s="41">
        <v>40473</v>
      </c>
      <c r="D3984" s="41">
        <v>40724</v>
      </c>
      <c r="E3984" s="41">
        <v>40693</v>
      </c>
      <c r="F3984" s="41" t="s">
        <v>366</v>
      </c>
      <c r="G3984" s="41" t="s">
        <v>366</v>
      </c>
      <c r="H3984" s="41" t="s">
        <v>366</v>
      </c>
      <c r="I3984" s="41" t="s">
        <v>366</v>
      </c>
      <c r="J3984" s="41">
        <v>40506</v>
      </c>
    </row>
    <row r="3985" spans="1:10" x14ac:dyDescent="0.2">
      <c r="A3985" s="41">
        <v>40507</v>
      </c>
      <c r="B3985" s="41">
        <v>40474</v>
      </c>
      <c r="C3985" s="41">
        <v>40474</v>
      </c>
      <c r="D3985" s="41">
        <v>40724</v>
      </c>
      <c r="E3985" s="41">
        <v>40693</v>
      </c>
      <c r="F3985" s="41" t="s">
        <v>366</v>
      </c>
      <c r="G3985" s="41" t="s">
        <v>366</v>
      </c>
      <c r="H3985" s="41" t="s">
        <v>366</v>
      </c>
      <c r="I3985" s="41" t="s">
        <v>366</v>
      </c>
      <c r="J3985" s="41">
        <v>40507</v>
      </c>
    </row>
    <row r="3986" spans="1:10" x14ac:dyDescent="0.2">
      <c r="A3986" s="41">
        <v>40508</v>
      </c>
      <c r="B3986" s="41">
        <v>40475</v>
      </c>
      <c r="C3986" s="41">
        <v>40475</v>
      </c>
      <c r="D3986" s="41">
        <v>40724</v>
      </c>
      <c r="E3986" s="41">
        <v>40693</v>
      </c>
      <c r="F3986" s="41" t="s">
        <v>366</v>
      </c>
      <c r="G3986" s="41" t="s">
        <v>366</v>
      </c>
      <c r="H3986" s="41" t="s">
        <v>366</v>
      </c>
      <c r="I3986" s="41" t="s">
        <v>366</v>
      </c>
      <c r="J3986" s="41">
        <v>40508</v>
      </c>
    </row>
    <row r="3987" spans="1:10" x14ac:dyDescent="0.2">
      <c r="A3987" s="41">
        <v>40509</v>
      </c>
      <c r="B3987" s="41">
        <v>40477</v>
      </c>
      <c r="C3987" s="41">
        <v>40477</v>
      </c>
      <c r="D3987" s="41">
        <v>40724</v>
      </c>
      <c r="E3987" s="41">
        <v>40693</v>
      </c>
      <c r="F3987" s="41" t="s">
        <v>366</v>
      </c>
      <c r="G3987" s="41" t="s">
        <v>366</v>
      </c>
      <c r="H3987" s="41" t="s">
        <v>366</v>
      </c>
      <c r="I3987" s="41" t="s">
        <v>366</v>
      </c>
      <c r="J3987" s="41">
        <v>40509</v>
      </c>
    </row>
    <row r="3988" spans="1:10" x14ac:dyDescent="0.2">
      <c r="A3988" s="41">
        <v>40510</v>
      </c>
      <c r="B3988" s="41">
        <v>40478</v>
      </c>
      <c r="C3988" s="41">
        <v>40478</v>
      </c>
      <c r="D3988" s="41">
        <v>40724</v>
      </c>
      <c r="E3988" s="41">
        <v>40693</v>
      </c>
      <c r="F3988" s="41" t="s">
        <v>366</v>
      </c>
      <c r="G3988" s="41" t="s">
        <v>366</v>
      </c>
      <c r="H3988" s="41" t="s">
        <v>366</v>
      </c>
      <c r="I3988" s="41" t="s">
        <v>366</v>
      </c>
      <c r="J3988" s="41">
        <v>40510</v>
      </c>
    </row>
    <row r="3989" spans="1:10" x14ac:dyDescent="0.2">
      <c r="A3989" s="41">
        <v>40511</v>
      </c>
      <c r="B3989" s="41">
        <v>40479</v>
      </c>
      <c r="C3989" s="41">
        <v>40479</v>
      </c>
      <c r="D3989" s="41">
        <v>40724</v>
      </c>
      <c r="E3989" s="41">
        <v>40693</v>
      </c>
      <c r="F3989" s="41" t="s">
        <v>366</v>
      </c>
      <c r="G3989" s="41" t="s">
        <v>366</v>
      </c>
      <c r="H3989" s="41" t="s">
        <v>366</v>
      </c>
      <c r="I3989" s="41" t="s">
        <v>366</v>
      </c>
      <c r="J3989" s="41">
        <v>40511</v>
      </c>
    </row>
    <row r="3990" spans="1:10" x14ac:dyDescent="0.2">
      <c r="A3990" s="41">
        <v>40512</v>
      </c>
      <c r="B3990" s="41">
        <v>40481</v>
      </c>
      <c r="C3990" s="41">
        <v>40481</v>
      </c>
      <c r="D3990" s="41">
        <v>40724</v>
      </c>
      <c r="E3990" s="41">
        <v>40693</v>
      </c>
      <c r="F3990" s="41" t="s">
        <v>366</v>
      </c>
      <c r="G3990" s="41" t="s">
        <v>366</v>
      </c>
      <c r="H3990" s="41" t="s">
        <v>366</v>
      </c>
      <c r="I3990" s="41" t="s">
        <v>366</v>
      </c>
      <c r="J3990" s="41">
        <v>40512</v>
      </c>
    </row>
    <row r="3991" spans="1:10" x14ac:dyDescent="0.2">
      <c r="A3991" s="41">
        <v>40513</v>
      </c>
      <c r="B3991" s="41">
        <v>40483</v>
      </c>
      <c r="C3991" s="41">
        <v>40483</v>
      </c>
      <c r="D3991" s="41">
        <v>40724</v>
      </c>
      <c r="E3991" s="41">
        <v>40693</v>
      </c>
      <c r="F3991" s="41" t="s">
        <v>366</v>
      </c>
      <c r="G3991" s="41" t="s">
        <v>366</v>
      </c>
      <c r="H3991" s="41" t="s">
        <v>366</v>
      </c>
      <c r="I3991" s="41" t="s">
        <v>366</v>
      </c>
      <c r="J3991" s="41">
        <v>40513</v>
      </c>
    </row>
    <row r="3992" spans="1:10" x14ac:dyDescent="0.2">
      <c r="A3992" s="41">
        <v>40514</v>
      </c>
      <c r="B3992" s="41">
        <v>40484</v>
      </c>
      <c r="C3992" s="41">
        <v>40484</v>
      </c>
      <c r="D3992" s="41">
        <v>40724</v>
      </c>
      <c r="E3992" s="41">
        <v>40693</v>
      </c>
      <c r="F3992" s="41" t="s">
        <v>366</v>
      </c>
      <c r="G3992" s="41" t="s">
        <v>366</v>
      </c>
      <c r="H3992" s="41" t="s">
        <v>366</v>
      </c>
      <c r="I3992" s="41" t="s">
        <v>366</v>
      </c>
      <c r="J3992" s="41">
        <v>40514</v>
      </c>
    </row>
    <row r="3993" spans="1:10" x14ac:dyDescent="0.2">
      <c r="A3993" s="41">
        <v>40515</v>
      </c>
      <c r="B3993" s="41">
        <v>40486</v>
      </c>
      <c r="C3993" s="41">
        <v>40486</v>
      </c>
      <c r="D3993" s="41">
        <v>40724</v>
      </c>
      <c r="E3993" s="41">
        <v>40693</v>
      </c>
      <c r="F3993" s="41" t="s">
        <v>366</v>
      </c>
      <c r="G3993" s="41" t="s">
        <v>366</v>
      </c>
      <c r="H3993" s="41" t="s">
        <v>366</v>
      </c>
      <c r="I3993" s="41" t="s">
        <v>366</v>
      </c>
      <c r="J3993" s="41">
        <v>40515</v>
      </c>
    </row>
    <row r="3994" spans="1:10" x14ac:dyDescent="0.2">
      <c r="A3994" s="41">
        <v>40516</v>
      </c>
      <c r="B3994" s="41">
        <v>40487</v>
      </c>
      <c r="C3994" s="41">
        <v>40487</v>
      </c>
      <c r="D3994" s="41">
        <v>40724</v>
      </c>
      <c r="E3994" s="41">
        <v>40693</v>
      </c>
      <c r="F3994" s="41" t="s">
        <v>366</v>
      </c>
      <c r="G3994" s="41" t="s">
        <v>366</v>
      </c>
      <c r="H3994" s="41" t="s">
        <v>366</v>
      </c>
      <c r="I3994" s="41" t="s">
        <v>366</v>
      </c>
      <c r="J3994" s="41">
        <v>40516</v>
      </c>
    </row>
    <row r="3995" spans="1:10" x14ac:dyDescent="0.2">
      <c r="A3995" s="41">
        <v>40517</v>
      </c>
      <c r="B3995" s="41">
        <v>40488</v>
      </c>
      <c r="C3995" s="41">
        <v>40488</v>
      </c>
      <c r="D3995" s="41">
        <v>40724</v>
      </c>
      <c r="E3995" s="41">
        <v>40693</v>
      </c>
      <c r="F3995" s="41" t="s">
        <v>366</v>
      </c>
      <c r="G3995" s="41" t="s">
        <v>366</v>
      </c>
      <c r="H3995" s="41" t="s">
        <v>366</v>
      </c>
      <c r="I3995" s="41" t="s">
        <v>366</v>
      </c>
      <c r="J3995" s="41">
        <v>40517</v>
      </c>
    </row>
    <row r="3996" spans="1:10" x14ac:dyDescent="0.2">
      <c r="A3996" s="41">
        <v>40518</v>
      </c>
      <c r="B3996" s="41">
        <v>40490</v>
      </c>
      <c r="C3996" s="41">
        <v>40490</v>
      </c>
      <c r="D3996" s="41">
        <v>40724</v>
      </c>
      <c r="E3996" s="41">
        <v>40693</v>
      </c>
      <c r="F3996" s="41" t="s">
        <v>366</v>
      </c>
      <c r="G3996" s="41" t="s">
        <v>366</v>
      </c>
      <c r="H3996" s="41" t="s">
        <v>366</v>
      </c>
      <c r="I3996" s="41" t="s">
        <v>366</v>
      </c>
      <c r="J3996" s="41">
        <v>40518</v>
      </c>
    </row>
    <row r="3997" spans="1:10" x14ac:dyDescent="0.2">
      <c r="A3997" s="41">
        <v>40519</v>
      </c>
      <c r="B3997" s="41">
        <v>40491</v>
      </c>
      <c r="C3997" s="41">
        <v>40491</v>
      </c>
      <c r="D3997" s="41">
        <v>40724</v>
      </c>
      <c r="E3997" s="41">
        <v>40693</v>
      </c>
      <c r="F3997" s="41" t="s">
        <v>366</v>
      </c>
      <c r="G3997" s="41" t="s">
        <v>366</v>
      </c>
      <c r="H3997" s="41" t="s">
        <v>366</v>
      </c>
      <c r="I3997" s="41" t="s">
        <v>366</v>
      </c>
      <c r="J3997" s="41">
        <v>40519</v>
      </c>
    </row>
    <row r="3998" spans="1:10" x14ac:dyDescent="0.2">
      <c r="A3998" s="41">
        <v>40520</v>
      </c>
      <c r="B3998" s="41">
        <v>40492</v>
      </c>
      <c r="C3998" s="41">
        <v>40492</v>
      </c>
      <c r="D3998" s="41">
        <v>40724</v>
      </c>
      <c r="E3998" s="41">
        <v>40693</v>
      </c>
      <c r="F3998" s="41" t="s">
        <v>366</v>
      </c>
      <c r="G3998" s="41" t="s">
        <v>366</v>
      </c>
      <c r="H3998" s="41" t="s">
        <v>366</v>
      </c>
      <c r="I3998" s="41" t="s">
        <v>366</v>
      </c>
      <c r="J3998" s="41">
        <v>40520</v>
      </c>
    </row>
    <row r="3999" spans="1:10" x14ac:dyDescent="0.2">
      <c r="A3999" s="41">
        <v>40521</v>
      </c>
      <c r="B3999" s="41">
        <v>40494</v>
      </c>
      <c r="C3999" s="41">
        <v>40494</v>
      </c>
      <c r="D3999" s="41">
        <v>40724</v>
      </c>
      <c r="E3999" s="41">
        <v>40693</v>
      </c>
      <c r="F3999" s="41" t="s">
        <v>366</v>
      </c>
      <c r="G3999" s="41" t="s">
        <v>366</v>
      </c>
      <c r="H3999" s="41" t="s">
        <v>366</v>
      </c>
      <c r="I3999" s="41" t="s">
        <v>366</v>
      </c>
      <c r="J3999" s="41">
        <v>40521</v>
      </c>
    </row>
    <row r="4000" spans="1:10" x14ac:dyDescent="0.2">
      <c r="A4000" s="41">
        <v>40522</v>
      </c>
      <c r="B4000" s="41">
        <v>40495</v>
      </c>
      <c r="C4000" s="41">
        <v>40495</v>
      </c>
      <c r="D4000" s="41">
        <v>40724</v>
      </c>
      <c r="E4000" s="41">
        <v>40693</v>
      </c>
      <c r="F4000" s="41" t="s">
        <v>366</v>
      </c>
      <c r="G4000" s="41" t="s">
        <v>366</v>
      </c>
      <c r="H4000" s="41" t="s">
        <v>366</v>
      </c>
      <c r="I4000" s="41" t="s">
        <v>366</v>
      </c>
      <c r="J4000" s="41">
        <v>40522</v>
      </c>
    </row>
    <row r="4001" spans="1:10" x14ac:dyDescent="0.2">
      <c r="A4001" s="41">
        <v>40523</v>
      </c>
      <c r="B4001" s="41">
        <v>40496</v>
      </c>
      <c r="C4001" s="41">
        <v>40496</v>
      </c>
      <c r="D4001" s="41">
        <v>40724</v>
      </c>
      <c r="E4001" s="41">
        <v>40693</v>
      </c>
      <c r="F4001" s="41" t="s">
        <v>366</v>
      </c>
      <c r="G4001" s="41" t="s">
        <v>366</v>
      </c>
      <c r="H4001" s="41" t="s">
        <v>366</v>
      </c>
      <c r="I4001" s="41" t="s">
        <v>366</v>
      </c>
      <c r="J4001" s="41">
        <v>40523</v>
      </c>
    </row>
    <row r="4002" spans="1:10" x14ac:dyDescent="0.2">
      <c r="A4002" s="41">
        <v>40524</v>
      </c>
      <c r="B4002" s="41">
        <v>40498</v>
      </c>
      <c r="C4002" s="41">
        <v>40498</v>
      </c>
      <c r="D4002" s="41">
        <v>40724</v>
      </c>
      <c r="E4002" s="41">
        <v>40693</v>
      </c>
      <c r="F4002" s="41" t="s">
        <v>366</v>
      </c>
      <c r="G4002" s="41" t="s">
        <v>366</v>
      </c>
      <c r="H4002" s="41" t="s">
        <v>366</v>
      </c>
      <c r="I4002" s="41" t="s">
        <v>366</v>
      </c>
      <c r="J4002" s="41">
        <v>40524</v>
      </c>
    </row>
    <row r="4003" spans="1:10" x14ac:dyDescent="0.2">
      <c r="A4003" s="41">
        <v>40525</v>
      </c>
      <c r="B4003" s="41">
        <v>40499</v>
      </c>
      <c r="C4003" s="41">
        <v>40499</v>
      </c>
      <c r="D4003" s="41">
        <v>40724</v>
      </c>
      <c r="E4003" s="41">
        <v>40693</v>
      </c>
      <c r="F4003" s="41" t="s">
        <v>366</v>
      </c>
      <c r="G4003" s="41" t="s">
        <v>366</v>
      </c>
      <c r="H4003" s="41" t="s">
        <v>366</v>
      </c>
      <c r="I4003" s="41" t="s">
        <v>366</v>
      </c>
      <c r="J4003" s="41">
        <v>40525</v>
      </c>
    </row>
    <row r="4004" spans="1:10" x14ac:dyDescent="0.2">
      <c r="A4004" s="41">
        <v>40526</v>
      </c>
      <c r="B4004" s="41">
        <v>40500</v>
      </c>
      <c r="C4004" s="41">
        <v>40500</v>
      </c>
      <c r="D4004" s="41">
        <v>40724</v>
      </c>
      <c r="E4004" s="41">
        <v>40693</v>
      </c>
      <c r="F4004" s="41" t="s">
        <v>366</v>
      </c>
      <c r="G4004" s="41" t="s">
        <v>366</v>
      </c>
      <c r="H4004" s="41" t="s">
        <v>366</v>
      </c>
      <c r="I4004" s="41" t="s">
        <v>366</v>
      </c>
      <c r="J4004" s="41">
        <v>40526</v>
      </c>
    </row>
    <row r="4005" spans="1:10" x14ac:dyDescent="0.2">
      <c r="A4005" s="41">
        <v>40527</v>
      </c>
      <c r="B4005" s="41">
        <v>40502</v>
      </c>
      <c r="C4005" s="41">
        <v>40502</v>
      </c>
      <c r="D4005" s="41">
        <v>40724</v>
      </c>
      <c r="E4005" s="41">
        <v>40693</v>
      </c>
      <c r="F4005" s="41" t="s">
        <v>366</v>
      </c>
      <c r="G4005" s="41" t="s">
        <v>366</v>
      </c>
      <c r="H4005" s="41" t="s">
        <v>366</v>
      </c>
      <c r="I4005" s="41" t="s">
        <v>366</v>
      </c>
      <c r="J4005" s="41">
        <v>40527</v>
      </c>
    </row>
    <row r="4006" spans="1:10" x14ac:dyDescent="0.2">
      <c r="A4006" s="41">
        <v>40528</v>
      </c>
      <c r="B4006" s="41">
        <v>40503</v>
      </c>
      <c r="C4006" s="41">
        <v>40503</v>
      </c>
      <c r="D4006" s="41">
        <v>40724</v>
      </c>
      <c r="E4006" s="41">
        <v>40693</v>
      </c>
      <c r="F4006" s="41" t="s">
        <v>366</v>
      </c>
      <c r="G4006" s="41" t="s">
        <v>366</v>
      </c>
      <c r="H4006" s="41" t="s">
        <v>366</v>
      </c>
      <c r="I4006" s="41" t="s">
        <v>366</v>
      </c>
      <c r="J4006" s="41">
        <v>40528</v>
      </c>
    </row>
    <row r="4007" spans="1:10" x14ac:dyDescent="0.2">
      <c r="A4007" s="41">
        <v>40529</v>
      </c>
      <c r="B4007" s="41">
        <v>40504</v>
      </c>
      <c r="C4007" s="41">
        <v>40504</v>
      </c>
      <c r="D4007" s="41">
        <v>40724</v>
      </c>
      <c r="E4007" s="41">
        <v>40693</v>
      </c>
      <c r="F4007" s="41" t="s">
        <v>366</v>
      </c>
      <c r="G4007" s="41" t="s">
        <v>366</v>
      </c>
      <c r="H4007" s="41" t="s">
        <v>366</v>
      </c>
      <c r="I4007" s="41" t="s">
        <v>366</v>
      </c>
      <c r="J4007" s="41">
        <v>40529</v>
      </c>
    </row>
    <row r="4008" spans="1:10" x14ac:dyDescent="0.2">
      <c r="A4008" s="41">
        <v>40530</v>
      </c>
      <c r="B4008" s="41">
        <v>40506</v>
      </c>
      <c r="C4008" s="41">
        <v>40506</v>
      </c>
      <c r="D4008" s="41">
        <v>40724</v>
      </c>
      <c r="E4008" s="41">
        <v>40693</v>
      </c>
      <c r="F4008" s="41" t="s">
        <v>366</v>
      </c>
      <c r="G4008" s="41" t="s">
        <v>366</v>
      </c>
      <c r="H4008" s="41" t="s">
        <v>366</v>
      </c>
      <c r="I4008" s="41" t="s">
        <v>366</v>
      </c>
      <c r="J4008" s="41">
        <v>40530</v>
      </c>
    </row>
    <row r="4009" spans="1:10" x14ac:dyDescent="0.2">
      <c r="A4009" s="41">
        <v>40531</v>
      </c>
      <c r="B4009" s="41">
        <v>40507</v>
      </c>
      <c r="C4009" s="41">
        <v>40507</v>
      </c>
      <c r="D4009" s="41">
        <v>40724</v>
      </c>
      <c r="E4009" s="41">
        <v>40693</v>
      </c>
      <c r="F4009" s="41" t="s">
        <v>366</v>
      </c>
      <c r="G4009" s="41" t="s">
        <v>366</v>
      </c>
      <c r="H4009" s="41" t="s">
        <v>366</v>
      </c>
      <c r="I4009" s="41" t="s">
        <v>366</v>
      </c>
      <c r="J4009" s="41">
        <v>40531</v>
      </c>
    </row>
    <row r="4010" spans="1:10" x14ac:dyDescent="0.2">
      <c r="A4010" s="41">
        <v>40532</v>
      </c>
      <c r="B4010" s="41">
        <v>40508</v>
      </c>
      <c r="C4010" s="41">
        <v>40508</v>
      </c>
      <c r="D4010" s="41">
        <v>40724</v>
      </c>
      <c r="E4010" s="41">
        <v>40693</v>
      </c>
      <c r="F4010" s="41" t="s">
        <v>366</v>
      </c>
      <c r="G4010" s="41" t="s">
        <v>366</v>
      </c>
      <c r="H4010" s="41" t="s">
        <v>366</v>
      </c>
      <c r="I4010" s="41" t="s">
        <v>366</v>
      </c>
      <c r="J4010" s="41">
        <v>40532</v>
      </c>
    </row>
    <row r="4011" spans="1:10" x14ac:dyDescent="0.2">
      <c r="A4011" s="41">
        <v>40533</v>
      </c>
      <c r="B4011" s="41">
        <v>40510</v>
      </c>
      <c r="C4011" s="41">
        <v>40510</v>
      </c>
      <c r="D4011" s="41">
        <v>40724</v>
      </c>
      <c r="E4011" s="41">
        <v>40693</v>
      </c>
      <c r="F4011" s="41" t="s">
        <v>366</v>
      </c>
      <c r="G4011" s="41" t="s">
        <v>366</v>
      </c>
      <c r="H4011" s="41" t="s">
        <v>366</v>
      </c>
      <c r="I4011" s="41" t="s">
        <v>366</v>
      </c>
      <c r="J4011" s="41">
        <v>40533</v>
      </c>
    </row>
    <row r="4012" spans="1:10" x14ac:dyDescent="0.2">
      <c r="A4012" s="41">
        <v>40534</v>
      </c>
      <c r="B4012" s="41">
        <v>40511</v>
      </c>
      <c r="C4012" s="41">
        <v>40511</v>
      </c>
      <c r="D4012" s="41">
        <v>40724</v>
      </c>
      <c r="E4012" s="41">
        <v>40693</v>
      </c>
      <c r="F4012" s="41" t="s">
        <v>366</v>
      </c>
      <c r="G4012" s="41" t="s">
        <v>366</v>
      </c>
      <c r="H4012" s="41" t="s">
        <v>366</v>
      </c>
      <c r="I4012" s="41" t="s">
        <v>366</v>
      </c>
      <c r="J4012" s="41">
        <v>40534</v>
      </c>
    </row>
    <row r="4013" spans="1:10" x14ac:dyDescent="0.2">
      <c r="A4013" s="41">
        <v>40535</v>
      </c>
      <c r="B4013" s="41">
        <v>40512</v>
      </c>
      <c r="C4013" s="41">
        <v>40512</v>
      </c>
      <c r="D4013" s="41">
        <v>40724</v>
      </c>
      <c r="E4013" s="41">
        <v>40693</v>
      </c>
      <c r="F4013" s="41" t="s">
        <v>366</v>
      </c>
      <c r="G4013" s="41" t="s">
        <v>366</v>
      </c>
      <c r="H4013" s="41" t="s">
        <v>366</v>
      </c>
      <c r="I4013" s="41" t="s">
        <v>366</v>
      </c>
      <c r="J4013" s="41">
        <v>40535</v>
      </c>
    </row>
    <row r="4014" spans="1:10" x14ac:dyDescent="0.2">
      <c r="A4014" s="41">
        <v>40536</v>
      </c>
      <c r="B4014" s="41">
        <v>40514</v>
      </c>
      <c r="C4014" s="41">
        <v>40514</v>
      </c>
      <c r="D4014" s="41">
        <v>40724</v>
      </c>
      <c r="E4014" s="41">
        <v>40693</v>
      </c>
      <c r="F4014" s="41" t="s">
        <v>366</v>
      </c>
      <c r="G4014" s="41" t="s">
        <v>366</v>
      </c>
      <c r="H4014" s="41" t="s">
        <v>366</v>
      </c>
      <c r="I4014" s="41" t="s">
        <v>366</v>
      </c>
      <c r="J4014" s="41">
        <v>40536</v>
      </c>
    </row>
    <row r="4015" spans="1:10" x14ac:dyDescent="0.2">
      <c r="A4015" s="41">
        <v>40537</v>
      </c>
      <c r="B4015" s="41">
        <v>40515</v>
      </c>
      <c r="C4015" s="41">
        <v>40515</v>
      </c>
      <c r="D4015" s="41">
        <v>40724</v>
      </c>
      <c r="E4015" s="41">
        <v>40693</v>
      </c>
      <c r="F4015" s="41" t="s">
        <v>366</v>
      </c>
      <c r="G4015" s="41" t="s">
        <v>366</v>
      </c>
      <c r="H4015" s="41" t="s">
        <v>366</v>
      </c>
      <c r="I4015" s="41" t="s">
        <v>366</v>
      </c>
      <c r="J4015" s="41">
        <v>40537</v>
      </c>
    </row>
    <row r="4016" spans="1:10" x14ac:dyDescent="0.2">
      <c r="A4016" s="41">
        <v>40538</v>
      </c>
      <c r="B4016" s="41">
        <v>40516</v>
      </c>
      <c r="C4016" s="41">
        <v>40516</v>
      </c>
      <c r="D4016" s="41">
        <v>40724</v>
      </c>
      <c r="E4016" s="41">
        <v>40693</v>
      </c>
      <c r="F4016" s="41" t="s">
        <v>366</v>
      </c>
      <c r="G4016" s="41" t="s">
        <v>366</v>
      </c>
      <c r="H4016" s="41" t="s">
        <v>366</v>
      </c>
      <c r="I4016" s="41" t="s">
        <v>366</v>
      </c>
      <c r="J4016" s="41">
        <v>40538</v>
      </c>
    </row>
    <row r="4017" spans="1:10" x14ac:dyDescent="0.2">
      <c r="A4017" s="41">
        <v>40539</v>
      </c>
      <c r="B4017" s="41">
        <v>40518</v>
      </c>
      <c r="C4017" s="41">
        <v>40518</v>
      </c>
      <c r="D4017" s="41">
        <v>40724</v>
      </c>
      <c r="E4017" s="41">
        <v>40693</v>
      </c>
      <c r="F4017" s="41" t="s">
        <v>366</v>
      </c>
      <c r="G4017" s="41" t="s">
        <v>366</v>
      </c>
      <c r="H4017" s="41" t="s">
        <v>366</v>
      </c>
      <c r="I4017" s="41" t="s">
        <v>366</v>
      </c>
      <c r="J4017" s="41">
        <v>40539</v>
      </c>
    </row>
    <row r="4018" spans="1:10" x14ac:dyDescent="0.2">
      <c r="A4018" s="41">
        <v>40540</v>
      </c>
      <c r="B4018" s="41">
        <v>40519</v>
      </c>
      <c r="C4018" s="41">
        <v>40519</v>
      </c>
      <c r="D4018" s="41">
        <v>40724</v>
      </c>
      <c r="E4018" s="41">
        <v>40693</v>
      </c>
      <c r="F4018" s="41" t="s">
        <v>366</v>
      </c>
      <c r="G4018" s="41" t="s">
        <v>366</v>
      </c>
      <c r="H4018" s="41" t="s">
        <v>366</v>
      </c>
      <c r="I4018" s="41" t="s">
        <v>366</v>
      </c>
      <c r="J4018" s="41">
        <v>40540</v>
      </c>
    </row>
    <row r="4019" spans="1:10" x14ac:dyDescent="0.2">
      <c r="A4019" s="41">
        <v>40541</v>
      </c>
      <c r="B4019" s="41">
        <v>40520</v>
      </c>
      <c r="C4019" s="41">
        <v>40520</v>
      </c>
      <c r="D4019" s="41">
        <v>40724</v>
      </c>
      <c r="E4019" s="41">
        <v>40693</v>
      </c>
      <c r="F4019" s="41" t="s">
        <v>366</v>
      </c>
      <c r="G4019" s="41" t="s">
        <v>366</v>
      </c>
      <c r="H4019" s="41" t="s">
        <v>366</v>
      </c>
      <c r="I4019" s="41" t="s">
        <v>366</v>
      </c>
      <c r="J4019" s="41">
        <v>40541</v>
      </c>
    </row>
    <row r="4020" spans="1:10" x14ac:dyDescent="0.2">
      <c r="A4020" s="41">
        <v>40542</v>
      </c>
      <c r="B4020" s="41">
        <v>40522</v>
      </c>
      <c r="C4020" s="41">
        <v>40522</v>
      </c>
      <c r="D4020" s="41">
        <v>40724</v>
      </c>
      <c r="E4020" s="41">
        <v>40693</v>
      </c>
      <c r="F4020" s="41" t="s">
        <v>366</v>
      </c>
      <c r="G4020" s="41" t="s">
        <v>366</v>
      </c>
      <c r="H4020" s="41" t="s">
        <v>366</v>
      </c>
      <c r="I4020" s="41" t="s">
        <v>366</v>
      </c>
      <c r="J4020" s="41">
        <v>40542</v>
      </c>
    </row>
    <row r="4021" spans="1:10" x14ac:dyDescent="0.2">
      <c r="A4021" s="41">
        <v>40543</v>
      </c>
      <c r="B4021" s="41" t="s">
        <v>366</v>
      </c>
      <c r="C4021" s="41">
        <v>40522</v>
      </c>
      <c r="D4021" s="41">
        <v>40724</v>
      </c>
      <c r="E4021" s="41">
        <v>40693</v>
      </c>
      <c r="F4021" s="41" t="s">
        <v>366</v>
      </c>
      <c r="G4021" s="41" t="s">
        <v>366</v>
      </c>
      <c r="H4021" s="41" t="s">
        <v>366</v>
      </c>
      <c r="I4021" s="41" t="s">
        <v>366</v>
      </c>
      <c r="J4021" s="41">
        <v>40542</v>
      </c>
    </row>
  </sheetData>
  <sheetProtection sheet="1" objects="1" scenarios="1"/>
  <mergeCells count="6">
    <mergeCell ref="H2:I2"/>
    <mergeCell ref="H3:I3"/>
    <mergeCell ref="B3:C3"/>
    <mergeCell ref="D3:E3"/>
    <mergeCell ref="F2:G2"/>
    <mergeCell ref="F3:G3"/>
  </mergeCells>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CE335"/>
  <sheetViews>
    <sheetView showGridLines="0" showRowColHeaders="0" tabSelected="1" zoomScaleNormal="100" workbookViewId="0">
      <selection activeCell="I12" sqref="I12:AA12"/>
    </sheetView>
  </sheetViews>
  <sheetFormatPr defaultRowHeight="12.75" x14ac:dyDescent="0.2"/>
  <cols>
    <col min="1" max="1" width="10.42578125" style="89"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4.4257812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77" width="4.85546875" style="89" customWidth="1"/>
    <col min="78" max="78" width="27.85546875" style="89" hidden="1" customWidth="1"/>
    <col min="79" max="79" width="14" style="89" hidden="1" customWidth="1"/>
    <col min="80" max="16384" width="9.140625" style="89"/>
  </cols>
  <sheetData>
    <row r="1" spans="1:79" ht="8.25" customHeight="1" x14ac:dyDescent="0.2"/>
    <row r="2" spans="1:79"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9" ht="7.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9" ht="24.75" customHeight="1" x14ac:dyDescent="0.2">
      <c r="A4" s="112"/>
      <c r="B4" s="578" t="s">
        <v>217</v>
      </c>
      <c r="C4" s="576"/>
      <c r="D4" s="576"/>
      <c r="E4" s="576"/>
      <c r="F4" s="576"/>
      <c r="G4" s="576"/>
      <c r="H4" s="576"/>
      <c r="I4" s="576"/>
      <c r="J4" s="576"/>
      <c r="K4" s="576"/>
      <c r="L4" s="576"/>
      <c r="M4" s="576"/>
      <c r="N4" s="576"/>
      <c r="O4" s="576"/>
      <c r="P4" s="565" t="s">
        <v>212</v>
      </c>
      <c r="Q4" s="565"/>
      <c r="R4" s="565"/>
      <c r="S4" s="565"/>
      <c r="T4" s="565"/>
      <c r="U4" s="565"/>
      <c r="V4" s="565"/>
      <c r="W4" s="565"/>
      <c r="X4" s="565"/>
      <c r="Y4" s="565"/>
      <c r="Z4" s="565"/>
      <c r="AA4" s="565"/>
      <c r="AB4" s="565"/>
      <c r="AC4" s="565"/>
      <c r="AD4" s="565"/>
      <c r="AE4" s="565"/>
      <c r="AF4" s="565"/>
      <c r="AG4" s="565"/>
      <c r="AH4" s="565"/>
      <c r="AI4" s="251"/>
      <c r="AJ4" s="251"/>
      <c r="AK4" s="251"/>
      <c r="AL4" s="251"/>
      <c r="AM4" s="565" t="s">
        <v>213</v>
      </c>
      <c r="AN4" s="565"/>
      <c r="AO4" s="565"/>
      <c r="AP4" s="565"/>
      <c r="AQ4" s="565"/>
      <c r="AR4" s="565"/>
      <c r="AS4" s="565"/>
      <c r="AT4" s="565"/>
      <c r="AU4" s="565"/>
      <c r="AV4" s="565"/>
      <c r="AW4" s="565"/>
      <c r="AX4" s="565"/>
      <c r="AY4" s="565"/>
      <c r="AZ4" s="565"/>
      <c r="BA4" s="565"/>
      <c r="BB4" s="565"/>
      <c r="BC4" s="565"/>
      <c r="BD4" s="251"/>
      <c r="BE4" s="251"/>
      <c r="BF4" s="247"/>
      <c r="BG4" s="247"/>
      <c r="BH4" s="565" t="s">
        <v>211</v>
      </c>
      <c r="BI4" s="576"/>
      <c r="BJ4" s="576"/>
      <c r="BK4" s="576"/>
      <c r="BL4" s="576"/>
      <c r="BM4" s="576"/>
      <c r="BN4" s="576"/>
      <c r="BO4" s="576"/>
      <c r="BP4" s="576"/>
      <c r="BQ4" s="576"/>
      <c r="BR4" s="576"/>
      <c r="BS4" s="576"/>
      <c r="BT4" s="576"/>
      <c r="BU4" s="576"/>
      <c r="BV4" s="576"/>
      <c r="BW4" s="576"/>
      <c r="BX4" s="577"/>
    </row>
    <row r="5" spans="1:79" ht="4.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9" ht="9" customHeight="1" thickBot="1" x14ac:dyDescent="0.25">
      <c r="B6" s="90"/>
      <c r="C6" s="90"/>
      <c r="D6" s="89"/>
      <c r="E6" s="89"/>
      <c r="F6" s="89"/>
      <c r="G6" s="89"/>
      <c r="H6" s="89"/>
      <c r="I6" s="89"/>
      <c r="J6" s="89"/>
      <c r="K6" s="89"/>
      <c r="L6" s="89"/>
      <c r="M6" s="89"/>
      <c r="N6" s="89"/>
      <c r="O6" s="89"/>
      <c r="P6" s="89"/>
      <c r="Q6" s="89"/>
      <c r="R6" s="89"/>
      <c r="S6" s="89"/>
      <c r="T6" s="89"/>
      <c r="U6" s="89"/>
      <c r="V6" s="89"/>
      <c r="W6" s="89"/>
      <c r="X6" s="89"/>
      <c r="Y6" s="89"/>
      <c r="Z6" s="89"/>
      <c r="AA6" s="90"/>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row>
    <row r="7" spans="1:79" ht="15" customHeight="1" thickBot="1" x14ac:dyDescent="0.25">
      <c r="A7" s="606" t="s">
        <v>196</v>
      </c>
      <c r="B7" s="60"/>
      <c r="C7" s="608" t="s">
        <v>372</v>
      </c>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09"/>
      <c r="AZ7" s="609"/>
      <c r="BA7" s="609"/>
      <c r="BB7" s="609"/>
      <c r="BC7" s="86"/>
      <c r="BD7" s="611" t="s">
        <v>233</v>
      </c>
      <c r="BE7" s="612"/>
      <c r="BF7" s="612"/>
      <c r="BG7" s="612"/>
      <c r="BH7" s="612"/>
      <c r="BI7" s="612"/>
      <c r="BJ7" s="612"/>
      <c r="BK7" s="612"/>
      <c r="BL7" s="612"/>
      <c r="BM7" s="612"/>
      <c r="BN7" s="612"/>
      <c r="BO7" s="579">
        <f ca="1">NOW()</f>
        <v>41334.416697800923</v>
      </c>
      <c r="BP7" s="579"/>
      <c r="BQ7" s="579"/>
      <c r="BR7" s="579"/>
      <c r="BS7" s="579"/>
      <c r="BT7" s="579"/>
      <c r="BU7" s="579"/>
      <c r="BV7" s="579"/>
      <c r="BW7" s="580"/>
      <c r="BX7" s="70"/>
    </row>
    <row r="8" spans="1:79" ht="8.25" customHeight="1" thickBot="1" x14ac:dyDescent="0.25">
      <c r="A8" s="606"/>
      <c r="B8" s="22"/>
      <c r="C8" s="610"/>
      <c r="D8" s="610"/>
      <c r="E8" s="610"/>
      <c r="F8" s="610"/>
      <c r="G8" s="610"/>
      <c r="H8" s="610"/>
      <c r="I8" s="610"/>
      <c r="J8" s="610"/>
      <c r="K8" s="610"/>
      <c r="L8" s="610"/>
      <c r="M8" s="610"/>
      <c r="N8" s="610"/>
      <c r="O8" s="610"/>
      <c r="P8" s="610"/>
      <c r="Q8" s="610"/>
      <c r="R8" s="610"/>
      <c r="S8" s="610"/>
      <c r="T8" s="610"/>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c r="AT8" s="610"/>
      <c r="AU8" s="610"/>
      <c r="AV8" s="610"/>
      <c r="AW8" s="610"/>
      <c r="AX8" s="610"/>
      <c r="AY8" s="610"/>
      <c r="AZ8" s="610"/>
      <c r="BA8" s="610"/>
      <c r="BB8" s="610"/>
      <c r="BC8" s="4"/>
      <c r="BD8" s="9"/>
      <c r="BE8" s="9"/>
      <c r="BF8" s="9"/>
      <c r="BG8" s="9"/>
      <c r="BH8" s="9"/>
      <c r="BI8" s="9"/>
      <c r="BJ8" s="9"/>
      <c r="BK8" s="9"/>
      <c r="BL8" s="9"/>
      <c r="BM8" s="9"/>
      <c r="BN8" s="9"/>
      <c r="BO8" s="9"/>
      <c r="BP8" s="9"/>
      <c r="BQ8" s="9"/>
      <c r="BR8" s="9"/>
      <c r="BS8" s="9"/>
      <c r="BT8" s="9"/>
      <c r="BU8" s="9"/>
      <c r="BV8" s="4"/>
      <c r="BW8" s="4"/>
      <c r="BX8" s="5"/>
    </row>
    <row r="9" spans="1:79" ht="4.5" customHeight="1" x14ac:dyDescent="0.2">
      <c r="A9" s="607"/>
      <c r="B9" s="21"/>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98"/>
      <c r="BD9" s="2"/>
      <c r="BE9" s="2"/>
      <c r="BF9" s="2"/>
      <c r="BG9" s="2"/>
      <c r="BH9" s="2"/>
      <c r="BI9" s="2"/>
      <c r="BJ9" s="2"/>
      <c r="BK9" s="2"/>
      <c r="BL9" s="2"/>
      <c r="BM9" s="2"/>
      <c r="BN9" s="2"/>
      <c r="BO9" s="2"/>
      <c r="BP9" s="2"/>
      <c r="BQ9" s="2"/>
      <c r="BR9" s="2"/>
      <c r="BS9" s="2"/>
      <c r="BT9" s="2"/>
      <c r="BU9" s="2"/>
      <c r="BV9" s="98"/>
      <c r="BW9" s="98"/>
      <c r="BX9" s="99"/>
    </row>
    <row r="10" spans="1:79" ht="15.75" customHeight="1" x14ac:dyDescent="0.2">
      <c r="A10" s="607"/>
      <c r="B10" s="21"/>
      <c r="D10" s="105" t="s">
        <v>625</v>
      </c>
      <c r="F10" s="105"/>
      <c r="G10" s="105"/>
      <c r="H10" s="105"/>
      <c r="I10" s="105"/>
      <c r="J10" s="7"/>
      <c r="K10" s="107"/>
      <c r="L10" s="75"/>
      <c r="M10" s="75"/>
      <c r="P10" s="549" t="s">
        <v>220</v>
      </c>
      <c r="Q10" s="570"/>
      <c r="R10" s="570"/>
      <c r="S10" s="570"/>
      <c r="T10" s="570"/>
      <c r="U10" s="570"/>
      <c r="V10" s="570"/>
      <c r="W10" s="570"/>
      <c r="X10" s="570"/>
      <c r="Y10" s="570"/>
      <c r="Z10" s="570"/>
      <c r="AA10" s="570"/>
      <c r="AB10" s="570"/>
      <c r="AC10" s="570"/>
      <c r="AD10" s="571"/>
      <c r="AF10" s="198" t="s">
        <v>110</v>
      </c>
      <c r="AK10" s="48"/>
      <c r="AQ10" s="573" t="s">
        <v>340</v>
      </c>
      <c r="AR10" s="574"/>
      <c r="AS10" s="574"/>
      <c r="AT10" s="574"/>
      <c r="AU10" s="574"/>
      <c r="AV10" s="574"/>
      <c r="AW10" s="574"/>
      <c r="AX10" s="574"/>
      <c r="AY10" s="574"/>
      <c r="AZ10" s="574"/>
      <c r="BA10" s="574"/>
      <c r="BB10" s="574"/>
      <c r="BC10" s="574"/>
      <c r="BD10" s="574"/>
      <c r="BE10" s="574"/>
      <c r="BF10" s="574"/>
      <c r="BG10" s="574"/>
      <c r="BH10" s="574"/>
      <c r="BI10" s="574"/>
      <c r="BJ10" s="574"/>
      <c r="BK10" s="574"/>
      <c r="BL10" s="574"/>
      <c r="BM10" s="574"/>
      <c r="BN10" s="574"/>
      <c r="BO10" s="574"/>
      <c r="BP10" s="574"/>
      <c r="BQ10" s="574"/>
      <c r="BR10" s="574"/>
      <c r="BS10" s="574"/>
      <c r="BT10" s="574"/>
      <c r="BU10" s="574"/>
      <c r="BV10" s="574"/>
      <c r="BW10" s="575"/>
      <c r="BX10" s="99"/>
    </row>
    <row r="11" spans="1:79" ht="9" customHeight="1" x14ac:dyDescent="0.2">
      <c r="A11" s="607"/>
      <c r="B11" s="21"/>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98"/>
      <c r="BD11" s="2"/>
      <c r="BE11" s="2"/>
      <c r="BF11" s="2"/>
      <c r="BG11" s="2"/>
      <c r="BH11" s="2"/>
      <c r="BI11" s="2"/>
      <c r="BJ11" s="2"/>
      <c r="BK11" s="2"/>
      <c r="BL11" s="2"/>
      <c r="BM11" s="2"/>
      <c r="BN11" s="2"/>
      <c r="BO11" s="2"/>
      <c r="BP11" s="2"/>
      <c r="BQ11" s="2"/>
      <c r="BR11" s="2"/>
      <c r="BS11" s="2"/>
      <c r="BT11" s="2"/>
      <c r="BU11" s="2"/>
      <c r="BV11" s="98"/>
      <c r="BW11" s="98"/>
      <c r="BX11" s="99"/>
    </row>
    <row r="12" spans="1:79" ht="16.350000000000001" customHeight="1" x14ac:dyDescent="0.2">
      <c r="A12" s="607"/>
      <c r="B12" s="21"/>
      <c r="C12" s="2" t="s">
        <v>253</v>
      </c>
      <c r="D12" s="2"/>
      <c r="E12" s="2"/>
      <c r="F12" s="2"/>
      <c r="G12" s="2"/>
      <c r="H12" s="2"/>
      <c r="I12" s="596"/>
      <c r="J12" s="596"/>
      <c r="K12" s="596"/>
      <c r="L12" s="596"/>
      <c r="M12" s="596"/>
      <c r="N12" s="596"/>
      <c r="O12" s="596"/>
      <c r="P12" s="596"/>
      <c r="Q12" s="596"/>
      <c r="R12" s="596"/>
      <c r="S12" s="596"/>
      <c r="T12" s="596"/>
      <c r="U12" s="596"/>
      <c r="V12" s="596"/>
      <c r="W12" s="596"/>
      <c r="X12" s="596"/>
      <c r="Y12" s="596"/>
      <c r="Z12" s="596"/>
      <c r="AA12" s="596"/>
      <c r="AB12" s="46"/>
      <c r="AC12" s="2" t="s">
        <v>254</v>
      </c>
      <c r="AD12" s="2"/>
      <c r="AE12" s="2"/>
      <c r="AF12" s="2"/>
      <c r="AG12" s="2"/>
      <c r="AH12" s="2"/>
      <c r="AI12" s="2"/>
      <c r="AJ12" s="2"/>
      <c r="AK12" s="6"/>
      <c r="AL12" s="596"/>
      <c r="AM12" s="596"/>
      <c r="AN12" s="596"/>
      <c r="AO12" s="596"/>
      <c r="AP12" s="596"/>
      <c r="AQ12" s="596"/>
      <c r="AR12" s="596"/>
      <c r="AS12" s="596"/>
      <c r="AT12" s="596"/>
      <c r="AU12" s="596"/>
      <c r="AV12" s="596"/>
      <c r="AW12" s="596"/>
      <c r="AX12" s="596"/>
      <c r="AY12" s="596"/>
      <c r="AZ12" s="596"/>
      <c r="BA12" s="596"/>
      <c r="BB12" s="596"/>
      <c r="BC12" s="596"/>
      <c r="BD12" s="596"/>
      <c r="BH12" s="2" t="s">
        <v>240</v>
      </c>
      <c r="BI12" s="2"/>
      <c r="BJ12" s="2"/>
      <c r="BK12" s="6"/>
      <c r="BL12" s="6"/>
      <c r="BM12" s="552"/>
      <c r="BN12" s="552"/>
      <c r="BO12" s="552"/>
      <c r="BP12" s="552"/>
      <c r="BQ12" s="552"/>
      <c r="BR12" s="552"/>
      <c r="BS12" s="552"/>
      <c r="BT12" s="552"/>
      <c r="BU12" s="552"/>
      <c r="BV12" s="552"/>
      <c r="BW12" s="552"/>
      <c r="BX12" s="33"/>
    </row>
    <row r="13" spans="1:79" ht="9" customHeight="1" x14ac:dyDescent="0.2">
      <c r="A13" s="607"/>
      <c r="B13" s="21"/>
      <c r="C13" s="2"/>
      <c r="D13" s="2"/>
      <c r="E13" s="2"/>
      <c r="F13" s="2"/>
      <c r="G13" s="2"/>
      <c r="H13" s="2"/>
      <c r="I13" s="46"/>
      <c r="J13" s="46"/>
      <c r="K13" s="46"/>
      <c r="L13" s="46"/>
      <c r="M13" s="46"/>
      <c r="N13" s="46"/>
      <c r="O13" s="46"/>
      <c r="P13" s="46"/>
      <c r="Q13" s="46"/>
      <c r="R13" s="46"/>
      <c r="S13" s="46"/>
      <c r="T13" s="46"/>
      <c r="U13" s="46"/>
      <c r="V13" s="46"/>
      <c r="W13" s="46"/>
      <c r="X13" s="46"/>
      <c r="Y13" s="46"/>
      <c r="Z13" s="46"/>
      <c r="AA13" s="46"/>
      <c r="AB13" s="46"/>
      <c r="AC13" s="2"/>
      <c r="AD13" s="2"/>
      <c r="AE13" s="2"/>
      <c r="AF13" s="2"/>
      <c r="AG13" s="2"/>
      <c r="AH13" s="2"/>
      <c r="AI13" s="2"/>
      <c r="AJ13" s="2"/>
      <c r="AK13" s="46"/>
      <c r="AL13" s="46"/>
      <c r="AM13" s="46"/>
      <c r="AN13" s="46"/>
      <c r="AO13" s="46"/>
      <c r="AP13" s="46"/>
      <c r="AQ13" s="46"/>
      <c r="AR13" s="46"/>
      <c r="AS13" s="46"/>
      <c r="AT13" s="46"/>
      <c r="AU13" s="46"/>
      <c r="AV13" s="46"/>
      <c r="AW13" s="46"/>
      <c r="AX13" s="46"/>
      <c r="AY13" s="46"/>
      <c r="AZ13" s="46"/>
      <c r="BA13" s="46"/>
      <c r="BB13" s="46"/>
      <c r="BC13" s="46"/>
      <c r="BD13" s="46"/>
      <c r="BE13" s="46"/>
      <c r="BF13" s="6"/>
      <c r="BG13" s="6"/>
      <c r="BH13" s="2"/>
      <c r="BI13" s="2"/>
      <c r="BJ13" s="2"/>
      <c r="BK13" s="6"/>
      <c r="BL13" s="6"/>
      <c r="BM13" s="7"/>
      <c r="BN13" s="7"/>
      <c r="BO13" s="7"/>
      <c r="BP13" s="7"/>
      <c r="BQ13" s="7"/>
      <c r="BR13" s="7"/>
      <c r="BS13" s="7"/>
      <c r="BT13" s="7"/>
      <c r="BU13" s="7"/>
      <c r="BV13" s="7"/>
      <c r="BW13" s="7"/>
      <c r="BX13" s="33"/>
    </row>
    <row r="14" spans="1:79" ht="16.350000000000001" customHeight="1" x14ac:dyDescent="0.2">
      <c r="A14" s="607"/>
      <c r="B14" s="21"/>
      <c r="C14" s="2" t="s">
        <v>255</v>
      </c>
      <c r="D14" s="2"/>
      <c r="E14" s="2"/>
      <c r="F14" s="2"/>
      <c r="G14" s="2"/>
      <c r="H14" s="2"/>
      <c r="I14" s="549" t="s">
        <v>627</v>
      </c>
      <c r="J14" s="551"/>
      <c r="K14" s="551"/>
      <c r="L14" s="551"/>
      <c r="M14" s="551"/>
      <c r="N14" s="551"/>
      <c r="O14" s="551"/>
      <c r="P14" s="551"/>
      <c r="Q14" s="551"/>
      <c r="R14" s="551"/>
      <c r="S14" s="551"/>
      <c r="T14" s="550"/>
      <c r="V14" s="6" t="s">
        <v>256</v>
      </c>
      <c r="W14" s="2"/>
      <c r="X14" s="2"/>
      <c r="Y14" s="2"/>
      <c r="Z14" s="2"/>
      <c r="AA14" s="2"/>
      <c r="AB14" s="2"/>
      <c r="AC14" s="2"/>
      <c r="AD14" s="2"/>
      <c r="AE14" s="2"/>
      <c r="AF14" s="549" t="s">
        <v>627</v>
      </c>
      <c r="AG14" s="551"/>
      <c r="AH14" s="551"/>
      <c r="AI14" s="551"/>
      <c r="AJ14" s="551"/>
      <c r="AK14" s="551"/>
      <c r="AL14" s="551"/>
      <c r="AM14" s="551"/>
      <c r="AN14" s="551"/>
      <c r="AO14" s="551"/>
      <c r="AP14" s="551"/>
      <c r="AQ14" s="551"/>
      <c r="AR14" s="550"/>
      <c r="AT14" s="2" t="s">
        <v>744</v>
      </c>
      <c r="AU14" s="2"/>
      <c r="AV14" s="2"/>
      <c r="AW14" s="2"/>
      <c r="AX14" s="7"/>
      <c r="AY14" s="7"/>
      <c r="AZ14" s="7"/>
      <c r="BA14" s="7"/>
      <c r="BB14" s="7"/>
      <c r="BC14" s="7"/>
      <c r="BD14" s="7"/>
      <c r="BE14" s="7"/>
      <c r="BF14" s="7"/>
      <c r="BG14" s="7"/>
      <c r="BH14" s="7"/>
      <c r="BI14" s="7"/>
      <c r="BJ14" s="7"/>
      <c r="BK14" s="7"/>
      <c r="BL14" s="7"/>
      <c r="BM14" s="548"/>
      <c r="BN14" s="548"/>
      <c r="BO14" s="548"/>
      <c r="BP14" s="548"/>
      <c r="BQ14" s="548"/>
      <c r="BR14" s="548"/>
      <c r="BS14" s="548"/>
      <c r="BT14" s="548"/>
      <c r="BU14" s="548"/>
      <c r="BV14" s="548"/>
      <c r="BW14" s="548"/>
      <c r="BX14" s="102"/>
      <c r="BY14"/>
      <c r="BZ14"/>
      <c r="CA14"/>
    </row>
    <row r="15" spans="1:79" ht="9" customHeight="1" x14ac:dyDescent="0.2">
      <c r="A15" s="607"/>
      <c r="B15" s="76"/>
      <c r="C15" s="78"/>
      <c r="D15" s="79"/>
      <c r="E15" s="79"/>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80"/>
      <c r="BF15" s="78"/>
      <c r="BG15" s="78"/>
      <c r="BH15" s="78"/>
      <c r="BI15" s="78"/>
      <c r="BJ15" s="78"/>
      <c r="BK15" s="78"/>
      <c r="BL15" s="78"/>
      <c r="BM15" s="78"/>
      <c r="BN15" s="78"/>
      <c r="BO15" s="78"/>
      <c r="BP15" s="78"/>
      <c r="BQ15" s="78"/>
      <c r="BR15" s="78"/>
      <c r="BS15" s="78"/>
      <c r="BT15" s="78"/>
      <c r="BU15" s="78"/>
      <c r="BV15" s="78"/>
      <c r="BW15" s="78"/>
      <c r="BX15" s="77"/>
    </row>
    <row r="16" spans="1:79" ht="16.350000000000001" customHeight="1" x14ac:dyDescent="0.2">
      <c r="A16" s="607"/>
      <c r="B16" s="21"/>
      <c r="C16" s="6" t="s">
        <v>360</v>
      </c>
      <c r="D16" s="2"/>
      <c r="E16" s="2"/>
      <c r="F16" s="2"/>
      <c r="G16" s="2"/>
      <c r="H16" s="46"/>
      <c r="I16" s="566" t="s">
        <v>627</v>
      </c>
      <c r="J16" s="567"/>
      <c r="K16" s="567"/>
      <c r="L16" s="567"/>
      <c r="M16" s="567"/>
      <c r="N16" s="567"/>
      <c r="O16" s="567"/>
      <c r="P16" s="567"/>
      <c r="Q16" s="567"/>
      <c r="R16" s="567"/>
      <c r="S16" s="567"/>
      <c r="T16" s="567"/>
      <c r="U16" s="567"/>
      <c r="V16" s="567"/>
      <c r="W16" s="567"/>
      <c r="X16" s="567"/>
      <c r="Y16" s="567"/>
      <c r="Z16" s="567"/>
      <c r="AA16" s="567"/>
      <c r="AB16" s="567"/>
      <c r="AC16" s="567"/>
      <c r="AD16" s="568"/>
      <c r="AF16" s="2" t="s">
        <v>207</v>
      </c>
      <c r="AK16" s="7"/>
      <c r="AL16" s="7"/>
      <c r="AM16" s="7"/>
      <c r="AN16" s="7"/>
      <c r="AO16" s="7"/>
      <c r="AP16" s="7"/>
      <c r="AQ16" s="7"/>
      <c r="AS16" s="569"/>
      <c r="AT16" s="569"/>
      <c r="AU16" s="569"/>
      <c r="AV16" s="569"/>
      <c r="AW16" s="569"/>
      <c r="AX16" s="569"/>
      <c r="AY16" s="569"/>
      <c r="AZ16" s="569"/>
      <c r="BA16" s="569"/>
      <c r="BC16" s="2" t="s">
        <v>208</v>
      </c>
      <c r="BD16" s="2"/>
      <c r="BE16" s="2"/>
      <c r="BF16" s="2"/>
      <c r="BG16" s="2"/>
      <c r="BH16" s="2"/>
      <c r="BI16" s="2"/>
      <c r="BJ16" s="2"/>
      <c r="BK16" s="255"/>
      <c r="BL16" s="255"/>
      <c r="BM16" s="255"/>
      <c r="BN16" s="255"/>
      <c r="BO16" s="569"/>
      <c r="BP16" s="569"/>
      <c r="BQ16" s="569"/>
      <c r="BR16" s="569"/>
      <c r="BS16" s="569"/>
      <c r="BT16" s="569"/>
      <c r="BU16" s="569"/>
      <c r="BV16" s="569"/>
      <c r="BW16" s="569"/>
      <c r="BX16" s="33"/>
    </row>
    <row r="17" spans="1:79" ht="11.25" customHeight="1" x14ac:dyDescent="0.2">
      <c r="A17" s="607"/>
      <c r="B17" s="21"/>
      <c r="C17" s="6"/>
      <c r="D17" s="2"/>
      <c r="E17" s="2"/>
      <c r="F17" s="2"/>
      <c r="G17" s="2"/>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2"/>
      <c r="AM17" s="2"/>
      <c r="AO17" s="7"/>
      <c r="AP17" s="7"/>
      <c r="AQ17" s="7"/>
      <c r="AR17" s="7"/>
      <c r="AS17" s="572" t="s">
        <v>365</v>
      </c>
      <c r="AT17" s="572"/>
      <c r="AU17" s="572"/>
      <c r="AV17" s="572"/>
      <c r="AW17" s="572"/>
      <c r="AX17" s="572"/>
      <c r="AY17" s="572"/>
      <c r="AZ17" s="572"/>
      <c r="BA17" s="572"/>
      <c r="BE17" s="7"/>
      <c r="BF17" s="7"/>
      <c r="BG17" s="2"/>
      <c r="BH17" s="2"/>
      <c r="BI17" s="2"/>
      <c r="BJ17" s="2"/>
      <c r="BK17" s="2"/>
      <c r="BL17" s="2"/>
      <c r="BM17" s="2"/>
      <c r="BN17" s="2"/>
      <c r="BO17" s="572" t="s">
        <v>365</v>
      </c>
      <c r="BP17" s="572"/>
      <c r="BQ17" s="572"/>
      <c r="BR17" s="572"/>
      <c r="BS17" s="572"/>
      <c r="BT17" s="572"/>
      <c r="BU17" s="572"/>
      <c r="BV17" s="572"/>
      <c r="BW17" s="572"/>
      <c r="BX17" s="33"/>
    </row>
    <row r="18" spans="1:79" ht="6" customHeight="1" thickBot="1" x14ac:dyDescent="0.25">
      <c r="A18" s="607"/>
      <c r="B18" s="21"/>
      <c r="C18" s="6"/>
      <c r="D18" s="2"/>
      <c r="E18" s="2"/>
      <c r="F18" s="2"/>
      <c r="G18" s="2"/>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2"/>
      <c r="AM18" s="2"/>
      <c r="AO18" s="7"/>
      <c r="AP18" s="7"/>
      <c r="AQ18" s="7"/>
      <c r="AR18" s="7"/>
      <c r="AS18" s="547"/>
      <c r="AT18" s="547"/>
      <c r="AU18" s="547"/>
      <c r="AV18" s="547"/>
      <c r="AW18" s="547"/>
      <c r="AX18" s="547"/>
      <c r="AY18" s="547"/>
      <c r="AZ18" s="547"/>
      <c r="BA18" s="547"/>
      <c r="BE18" s="7"/>
      <c r="BF18" s="7"/>
      <c r="BG18" s="2"/>
      <c r="BH18" s="2"/>
      <c r="BI18" s="2"/>
      <c r="BJ18" s="2"/>
      <c r="BK18" s="2"/>
      <c r="BL18" s="2"/>
      <c r="BM18" s="2"/>
      <c r="BN18" s="2"/>
      <c r="BO18" s="547"/>
      <c r="BP18" s="547"/>
      <c r="BQ18" s="547"/>
      <c r="BR18" s="547"/>
      <c r="BS18" s="547"/>
      <c r="BT18" s="547"/>
      <c r="BU18" s="547"/>
      <c r="BV18" s="547"/>
      <c r="BW18" s="547"/>
      <c r="BX18" s="33"/>
    </row>
    <row r="19" spans="1:79" ht="6" customHeight="1" x14ac:dyDescent="0.2">
      <c r="A19" s="607"/>
      <c r="B19" s="97"/>
      <c r="C19" s="92"/>
      <c r="D19" s="91"/>
      <c r="E19" s="91"/>
      <c r="F19" s="91"/>
      <c r="G19" s="91"/>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1"/>
      <c r="AM19" s="91"/>
      <c r="AN19" s="91"/>
      <c r="AO19" s="248"/>
      <c r="AP19" s="248"/>
      <c r="AQ19" s="248"/>
      <c r="AR19" s="248"/>
      <c r="AS19" s="249"/>
      <c r="AT19" s="249"/>
      <c r="AU19" s="249"/>
      <c r="AV19" s="249"/>
      <c r="AW19" s="249"/>
      <c r="AX19" s="249"/>
      <c r="AY19" s="249"/>
      <c r="AZ19" s="249"/>
      <c r="BA19" s="249"/>
      <c r="BB19" s="91"/>
      <c r="BC19" s="91"/>
      <c r="BD19" s="91"/>
      <c r="BE19" s="248"/>
      <c r="BF19" s="248"/>
      <c r="BG19" s="91"/>
      <c r="BH19" s="91"/>
      <c r="BI19" s="91"/>
      <c r="BJ19" s="91"/>
      <c r="BK19" s="91"/>
      <c r="BL19" s="91"/>
      <c r="BM19" s="91"/>
      <c r="BN19" s="91"/>
      <c r="BO19" s="249"/>
      <c r="BP19" s="249"/>
      <c r="BQ19" s="249"/>
      <c r="BR19" s="249"/>
      <c r="BS19" s="249"/>
      <c r="BT19" s="249"/>
      <c r="BU19" s="249"/>
      <c r="BV19" s="249"/>
      <c r="BW19" s="249"/>
      <c r="BX19" s="96"/>
    </row>
    <row r="20" spans="1:79" ht="16.350000000000001" customHeight="1" x14ac:dyDescent="0.2">
      <c r="A20" s="607"/>
      <c r="B20" s="21"/>
      <c r="C20" s="6" t="s">
        <v>236</v>
      </c>
      <c r="D20" s="2"/>
      <c r="E20" s="2"/>
      <c r="F20" s="2"/>
      <c r="G20" s="2"/>
      <c r="H20" s="2"/>
      <c r="I20" s="549"/>
      <c r="J20" s="550"/>
      <c r="K20" s="65" t="s">
        <v>357</v>
      </c>
      <c r="L20" s="29"/>
      <c r="M20" s="29"/>
      <c r="N20" s="29"/>
      <c r="O20" s="549"/>
      <c r="P20" s="550"/>
      <c r="Q20" s="65" t="s">
        <v>628</v>
      </c>
      <c r="S20" s="2"/>
      <c r="T20" s="549" t="s">
        <v>627</v>
      </c>
      <c r="U20" s="551"/>
      <c r="V20" s="551"/>
      <c r="W20" s="551"/>
      <c r="X20" s="551"/>
      <c r="Y20" s="551"/>
      <c r="Z20" s="551"/>
      <c r="AA20" s="551"/>
      <c r="AB20" s="551"/>
      <c r="AC20" s="551"/>
      <c r="AD20" s="551"/>
      <c r="AE20" s="551"/>
      <c r="AF20" s="551"/>
      <c r="AG20" s="551"/>
      <c r="AH20" s="551"/>
      <c r="AI20" s="551"/>
      <c r="AJ20" s="551"/>
      <c r="AK20" s="551"/>
      <c r="AL20" s="551"/>
      <c r="AM20" s="551"/>
      <c r="AN20" s="551"/>
      <c r="AO20" s="551"/>
      <c r="AP20" s="550"/>
      <c r="AT20" s="2" t="s">
        <v>241</v>
      </c>
      <c r="AU20" s="2"/>
      <c r="AV20" s="2"/>
      <c r="AW20" s="2"/>
      <c r="AX20" s="2"/>
      <c r="AY20" s="2"/>
      <c r="AZ20" s="2"/>
      <c r="BA20" s="2"/>
      <c r="BB20" s="2"/>
      <c r="BF20" s="15"/>
      <c r="BG20" s="552"/>
      <c r="BH20" s="552"/>
      <c r="BI20" s="552"/>
      <c r="BJ20" s="552"/>
      <c r="BK20" s="552"/>
      <c r="BL20" s="552"/>
      <c r="BM20" s="552"/>
      <c r="BN20" s="552"/>
      <c r="BO20" s="552"/>
      <c r="BP20" s="552"/>
      <c r="BQ20" s="552"/>
      <c r="BR20" s="552"/>
      <c r="BS20" s="552"/>
      <c r="BT20" s="552"/>
      <c r="BU20" s="552"/>
      <c r="BV20" s="552"/>
      <c r="BW20" s="552"/>
      <c r="BX20" s="100"/>
    </row>
    <row r="21" spans="1:79" ht="9" customHeight="1" x14ac:dyDescent="0.2">
      <c r="A21" s="607"/>
      <c r="B21" s="21"/>
      <c r="C21" s="6"/>
      <c r="D21" s="2"/>
      <c r="E21" s="2"/>
      <c r="F21" s="2"/>
      <c r="G21" s="2"/>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2"/>
      <c r="AM21" s="2"/>
      <c r="AO21" s="7"/>
      <c r="AP21" s="7"/>
      <c r="AQ21" s="7"/>
      <c r="AR21" s="7"/>
      <c r="AS21" s="7"/>
      <c r="AT21" s="7"/>
      <c r="AU21" s="7"/>
      <c r="AV21" s="7"/>
      <c r="AW21" s="103"/>
      <c r="AX21" s="103"/>
      <c r="AY21" s="103"/>
      <c r="AZ21" s="103"/>
      <c r="BA21" s="103"/>
      <c r="BB21" s="103"/>
      <c r="BC21" s="103"/>
      <c r="BD21" s="103"/>
      <c r="BE21" s="7"/>
      <c r="BF21" s="7"/>
      <c r="BG21" s="2"/>
      <c r="BH21" s="2"/>
      <c r="BI21" s="2"/>
      <c r="BJ21" s="2"/>
      <c r="BK21" s="2"/>
      <c r="BL21" s="2"/>
      <c r="BM21" s="2"/>
      <c r="BN21" s="2"/>
      <c r="BO21" s="103"/>
      <c r="BP21" s="103"/>
      <c r="BQ21" s="103"/>
      <c r="BR21" s="103"/>
      <c r="BS21" s="103"/>
      <c r="BT21" s="103"/>
      <c r="BU21" s="103"/>
      <c r="BV21" s="103"/>
      <c r="BW21" s="15"/>
      <c r="BX21" s="33"/>
    </row>
    <row r="22" spans="1:79" ht="16.350000000000001" customHeight="1" x14ac:dyDescent="0.2">
      <c r="A22" s="607"/>
      <c r="B22" s="21"/>
      <c r="C22" s="2" t="s">
        <v>746</v>
      </c>
      <c r="D22" s="2"/>
      <c r="E22" s="2"/>
      <c r="F22" s="2"/>
      <c r="G22" s="2"/>
      <c r="H22" s="2"/>
      <c r="I22" s="2"/>
      <c r="J22" s="19"/>
      <c r="K22" s="19"/>
      <c r="L22" s="19"/>
      <c r="M22" s="19"/>
      <c r="N22" s="19"/>
      <c r="O22" s="569"/>
      <c r="P22" s="569"/>
      <c r="Q22" s="569"/>
      <c r="R22" s="569"/>
      <c r="S22" s="569"/>
      <c r="T22" s="569"/>
      <c r="U22" s="569"/>
      <c r="V22" s="569"/>
      <c r="W22" s="569"/>
      <c r="X22" s="569"/>
      <c r="Y22" s="569"/>
      <c r="Z22" s="2"/>
      <c r="AA22" s="2"/>
      <c r="AB22" s="2" t="s">
        <v>229</v>
      </c>
      <c r="AC22" s="2"/>
      <c r="AD22" s="2"/>
      <c r="AE22" s="2"/>
      <c r="AF22" s="2"/>
      <c r="AG22" s="2"/>
      <c r="AH22" s="11"/>
      <c r="AI22" s="549" t="s">
        <v>220</v>
      </c>
      <c r="AJ22" s="551"/>
      <c r="AK22" s="551"/>
      <c r="AL22" s="551"/>
      <c r="AM22" s="551"/>
      <c r="AN22" s="551"/>
      <c r="AO22" s="551"/>
      <c r="AP22" s="551"/>
      <c r="AQ22" s="551"/>
      <c r="AR22" s="551"/>
      <c r="AS22" s="551"/>
      <c r="AT22" s="551"/>
      <c r="AU22" s="550"/>
      <c r="AV22" s="2"/>
      <c r="AW22" s="6" t="s">
        <v>745</v>
      </c>
      <c r="AX22" s="2"/>
      <c r="AY22" s="6"/>
      <c r="AZ22" s="2"/>
      <c r="BA22" s="2"/>
      <c r="BB22" s="2"/>
      <c r="BC22" s="2"/>
      <c r="BD22" s="2"/>
      <c r="BE22" s="2"/>
      <c r="BF22" s="7"/>
      <c r="BG22" s="7"/>
      <c r="BH22" s="7"/>
      <c r="BI22" s="2"/>
      <c r="BJ22" s="57"/>
      <c r="BK22" s="57"/>
      <c r="BL22" s="613"/>
      <c r="BM22" s="613"/>
      <c r="BN22" s="613"/>
      <c r="BO22" s="613"/>
      <c r="BP22" s="613"/>
      <c r="BQ22" s="613"/>
      <c r="BR22" s="613"/>
      <c r="BS22" s="613"/>
      <c r="BT22" s="613"/>
      <c r="BU22" s="613"/>
      <c r="BV22" s="613"/>
      <c r="BW22" s="613"/>
      <c r="BX22" s="34"/>
    </row>
    <row r="23" spans="1:79" ht="5.25" customHeight="1" x14ac:dyDescent="0.2">
      <c r="A23" s="607"/>
      <c r="B23" s="21"/>
      <c r="C23" s="6"/>
      <c r="D23" s="2"/>
      <c r="E23" s="2"/>
      <c r="F23" s="2"/>
      <c r="G23" s="2"/>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2"/>
      <c r="AM23" s="2"/>
      <c r="AO23" s="7"/>
      <c r="AP23" s="7"/>
      <c r="AQ23" s="7"/>
      <c r="AR23" s="7"/>
      <c r="AS23" s="7"/>
      <c r="AT23" s="7"/>
      <c r="AU23" s="7"/>
      <c r="AV23" s="7"/>
      <c r="AW23" s="103"/>
      <c r="AX23" s="103"/>
      <c r="AY23" s="103"/>
      <c r="AZ23" s="103"/>
      <c r="BA23" s="103"/>
      <c r="BB23" s="103"/>
      <c r="BC23" s="103"/>
      <c r="BD23" s="103"/>
      <c r="BE23" s="7"/>
      <c r="BF23" s="7"/>
      <c r="BG23" s="2"/>
      <c r="BH23" s="2"/>
      <c r="BI23" s="2"/>
      <c r="BJ23" s="2"/>
      <c r="BK23" s="2"/>
      <c r="BL23" s="2"/>
      <c r="BM23" s="2"/>
      <c r="BN23" s="2"/>
      <c r="BO23" s="103"/>
      <c r="BP23" s="103"/>
      <c r="BQ23" s="103"/>
      <c r="BR23" s="103"/>
      <c r="BS23" s="103"/>
      <c r="BT23" s="103"/>
      <c r="BU23" s="103"/>
      <c r="BV23" s="103"/>
      <c r="BW23" s="15"/>
      <c r="BX23" s="33"/>
    </row>
    <row r="24" spans="1:79" ht="16.350000000000001" customHeight="1" x14ac:dyDescent="0.2">
      <c r="A24" s="607"/>
      <c r="B24" s="21"/>
      <c r="C24" s="6" t="s">
        <v>258</v>
      </c>
      <c r="D24" s="6"/>
      <c r="E24" s="6"/>
      <c r="F24" s="6"/>
      <c r="G24" s="6"/>
      <c r="H24" s="6"/>
      <c r="I24" s="6"/>
      <c r="J24" s="6"/>
      <c r="K24" s="15"/>
      <c r="L24" s="46"/>
      <c r="M24" s="46"/>
      <c r="N24" s="46"/>
      <c r="O24" s="413"/>
      <c r="P24" s="614"/>
      <c r="Q24" s="614"/>
      <c r="R24" s="614"/>
      <c r="S24" s="614"/>
      <c r="T24" s="614"/>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37"/>
    </row>
    <row r="25" spans="1:79" ht="31.5" customHeight="1" thickBot="1" x14ac:dyDescent="0.25">
      <c r="A25" s="607"/>
      <c r="B25" s="22"/>
      <c r="C25" s="615" t="s">
        <v>811</v>
      </c>
      <c r="D25" s="615"/>
      <c r="E25" s="615"/>
      <c r="F25" s="615"/>
      <c r="G25" s="615"/>
      <c r="H25" s="615"/>
      <c r="I25" s="615"/>
      <c r="J25" s="615"/>
      <c r="K25" s="615"/>
      <c r="L25" s="615"/>
      <c r="M25" s="615"/>
      <c r="N25" s="615"/>
      <c r="O25" s="615"/>
      <c r="P25" s="615"/>
      <c r="Q25" s="615"/>
      <c r="R25" s="615"/>
      <c r="S25" s="615"/>
      <c r="T25" s="615"/>
      <c r="U25" s="615"/>
      <c r="V25" s="615"/>
      <c r="W25" s="615"/>
      <c r="X25" s="615"/>
      <c r="Y25" s="615"/>
      <c r="Z25" s="615"/>
      <c r="AA25" s="615"/>
      <c r="AB25" s="615"/>
      <c r="AC25" s="615"/>
      <c r="AD25" s="615"/>
      <c r="AE25" s="615"/>
      <c r="AF25" s="615"/>
      <c r="AG25" s="615"/>
      <c r="AH25" s="615"/>
      <c r="AI25" s="615"/>
      <c r="AJ25" s="615"/>
      <c r="AK25" s="615"/>
      <c r="AL25" s="615"/>
      <c r="AM25" s="615"/>
      <c r="AN25" s="615"/>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109"/>
    </row>
    <row r="26" spans="1:79" ht="6" customHeight="1" x14ac:dyDescent="0.2">
      <c r="A26" s="616"/>
      <c r="B26" s="21"/>
      <c r="C26" s="6"/>
      <c r="D26" s="2"/>
      <c r="E26" s="2"/>
      <c r="F26" s="2"/>
      <c r="G26" s="2"/>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2"/>
      <c r="AM26" s="2"/>
      <c r="AN26" s="2"/>
      <c r="AO26" s="7"/>
      <c r="AP26" s="7"/>
      <c r="AQ26" s="7"/>
      <c r="AR26" s="7"/>
      <c r="AS26" s="7"/>
      <c r="AT26" s="7"/>
      <c r="AU26" s="7"/>
      <c r="AV26" s="7"/>
      <c r="AW26" s="103"/>
      <c r="AX26" s="103"/>
      <c r="AY26" s="103"/>
      <c r="AZ26" s="103"/>
      <c r="BA26" s="103"/>
      <c r="BB26" s="103"/>
      <c r="BC26" s="103"/>
      <c r="BD26" s="103"/>
      <c r="BE26" s="7"/>
      <c r="BF26" s="7"/>
      <c r="BG26" s="2"/>
      <c r="BH26" s="2"/>
      <c r="BI26" s="2"/>
      <c r="BJ26" s="2"/>
      <c r="BK26" s="2"/>
      <c r="BL26" s="2"/>
      <c r="BM26" s="2"/>
      <c r="BN26" s="2"/>
      <c r="BO26" s="103"/>
      <c r="BP26" s="103"/>
      <c r="BQ26" s="103"/>
      <c r="BR26" s="103"/>
      <c r="BS26" s="103"/>
      <c r="BT26" s="103"/>
      <c r="BU26" s="103"/>
      <c r="BV26" s="103"/>
      <c r="BW26" s="15"/>
      <c r="BX26" s="33"/>
    </row>
    <row r="27" spans="1:79" ht="16.350000000000001" customHeight="1" x14ac:dyDescent="0.2">
      <c r="A27" s="616"/>
      <c r="B27" s="21"/>
      <c r="D27" s="68" t="s">
        <v>626</v>
      </c>
      <c r="E27" s="72"/>
      <c r="F27" s="72"/>
      <c r="P27" s="2"/>
      <c r="Q27" s="2"/>
      <c r="R27" s="2"/>
      <c r="S27" s="549" t="s">
        <v>220</v>
      </c>
      <c r="T27" s="551"/>
      <c r="U27" s="551"/>
      <c r="V27" s="551"/>
      <c r="W27" s="551"/>
      <c r="X27" s="551"/>
      <c r="Y27" s="551"/>
      <c r="Z27" s="551"/>
      <c r="AA27" s="551"/>
      <c r="AB27" s="551"/>
      <c r="AC27" s="551"/>
      <c r="AD27" s="551"/>
      <c r="AE27" s="551"/>
      <c r="AF27" s="551"/>
      <c r="AG27" s="551"/>
      <c r="AH27" s="551"/>
      <c r="AI27" s="551"/>
      <c r="AJ27" s="551"/>
      <c r="AK27" s="551"/>
      <c r="AL27" s="551"/>
      <c r="AM27" s="551"/>
      <c r="AN27" s="551"/>
      <c r="AO27" s="551"/>
      <c r="AP27" s="551"/>
      <c r="AQ27" s="551"/>
      <c r="AR27" s="551"/>
      <c r="AS27" s="551"/>
      <c r="AT27" s="551"/>
      <c r="AU27" s="551"/>
      <c r="AV27" s="551"/>
      <c r="AW27" s="551"/>
      <c r="AX27" s="551"/>
      <c r="AY27" s="551"/>
      <c r="AZ27" s="550"/>
      <c r="BC27" s="549"/>
      <c r="BD27" s="551"/>
      <c r="BE27" s="550"/>
      <c r="BG27" s="1" t="s">
        <v>201</v>
      </c>
      <c r="BX27" s="33"/>
    </row>
    <row r="28" spans="1:79" ht="6.75" customHeight="1" x14ac:dyDescent="0.2">
      <c r="A28" s="616"/>
      <c r="B28" s="21"/>
      <c r="C28" s="6"/>
      <c r="D28" s="2"/>
      <c r="E28" s="2"/>
      <c r="F28" s="2"/>
      <c r="G28" s="2"/>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2"/>
      <c r="AM28" s="103"/>
      <c r="AN28" s="103"/>
      <c r="AO28" s="103"/>
      <c r="AP28" s="103"/>
      <c r="AQ28" s="103"/>
      <c r="AR28" s="7"/>
      <c r="AS28" s="7"/>
      <c r="AT28" s="2"/>
      <c r="AU28" s="2"/>
      <c r="AV28" s="2"/>
      <c r="AW28" s="2"/>
      <c r="AX28" s="2"/>
      <c r="AY28" s="2"/>
      <c r="AZ28" s="2"/>
      <c r="BA28" s="2"/>
      <c r="BB28" s="103"/>
      <c r="BC28" s="103"/>
      <c r="BD28" s="103"/>
      <c r="BE28" s="103"/>
      <c r="BF28" s="103"/>
      <c r="BG28" s="103"/>
      <c r="BH28" s="103"/>
      <c r="BI28" s="103"/>
      <c r="BJ28" s="15"/>
      <c r="BL28" s="89"/>
      <c r="BM28" s="89"/>
      <c r="BN28" s="89"/>
      <c r="BO28" s="89"/>
      <c r="BP28" s="89"/>
      <c r="BQ28" s="89"/>
      <c r="BR28" s="89"/>
      <c r="BS28" s="89"/>
      <c r="BT28" s="89"/>
      <c r="BU28" s="89"/>
      <c r="BV28" s="89"/>
      <c r="BW28" s="89"/>
      <c r="BX28" s="33"/>
    </row>
    <row r="29" spans="1:79" ht="16.5" customHeight="1" x14ac:dyDescent="0.2">
      <c r="A29" s="616"/>
      <c r="B29" s="21"/>
      <c r="C29" s="6" t="s">
        <v>228</v>
      </c>
      <c r="D29" s="2"/>
      <c r="E29" s="2"/>
      <c r="F29" s="2"/>
      <c r="G29" s="2"/>
      <c r="H29" s="2"/>
      <c r="I29" s="2"/>
      <c r="J29" s="596"/>
      <c r="K29" s="596"/>
      <c r="L29" s="596"/>
      <c r="M29" s="596"/>
      <c r="N29" s="596"/>
      <c r="O29" s="596"/>
      <c r="P29" s="596"/>
      <c r="Q29" s="596"/>
      <c r="R29" s="596"/>
      <c r="S29" s="596"/>
      <c r="T29" s="596"/>
      <c r="U29" s="596"/>
      <c r="V29" s="596"/>
      <c r="W29" s="596"/>
      <c r="X29" s="596"/>
      <c r="Y29" s="596"/>
      <c r="Z29" s="596"/>
      <c r="AA29" s="596"/>
      <c r="AB29" s="596"/>
      <c r="AC29" s="596"/>
      <c r="AD29" s="596"/>
      <c r="AE29" s="596"/>
      <c r="AF29" s="596"/>
      <c r="AG29" s="596"/>
      <c r="AH29" s="596"/>
      <c r="AI29" s="596"/>
      <c r="AJ29" s="596"/>
      <c r="AK29" s="596"/>
      <c r="AL29" s="596"/>
      <c r="AM29" s="596"/>
      <c r="AN29" s="596"/>
      <c r="AO29" s="596"/>
      <c r="AP29" s="596"/>
      <c r="AQ29" s="596"/>
      <c r="AR29" s="596"/>
      <c r="AS29" s="596"/>
      <c r="AW29" s="1" t="s">
        <v>239</v>
      </c>
      <c r="BA29" s="89"/>
      <c r="BE29" s="89"/>
      <c r="BF29" s="89"/>
      <c r="BG29" s="89"/>
      <c r="BH29" s="89"/>
      <c r="BI29" s="600"/>
      <c r="BJ29" s="600"/>
      <c r="BK29" s="600"/>
      <c r="BL29" s="600"/>
      <c r="BM29" s="600"/>
      <c r="BN29" s="600"/>
      <c r="BO29" s="600"/>
      <c r="BP29" s="600"/>
      <c r="BQ29" s="600"/>
      <c r="BR29" s="600"/>
      <c r="BS29" s="600"/>
      <c r="BT29" s="600"/>
      <c r="BU29" s="600"/>
      <c r="BV29" s="600"/>
      <c r="BW29" s="600"/>
      <c r="BX29" s="35"/>
      <c r="BZ29" s="75" t="s">
        <v>759</v>
      </c>
      <c r="CA29" s="89">
        <f>IF(MONTH(AC42)&lt;7,YEAR(AC42), YEAR(AC42)+1)</f>
        <v>1900</v>
      </c>
    </row>
    <row r="30" spans="1:79" ht="9" customHeight="1" x14ac:dyDescent="0.2">
      <c r="A30" s="616"/>
      <c r="B30" s="21"/>
      <c r="C30" s="6"/>
      <c r="D30" s="2"/>
      <c r="E30" s="2"/>
      <c r="F30" s="2"/>
      <c r="G30" s="2"/>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2"/>
      <c r="AM30" s="2"/>
      <c r="AO30" s="7"/>
      <c r="AP30" s="7"/>
      <c r="AQ30" s="7"/>
      <c r="AR30" s="7"/>
      <c r="AS30" s="7"/>
      <c r="AT30" s="7"/>
      <c r="AU30" s="7"/>
      <c r="AV30" s="7"/>
      <c r="AW30" s="103"/>
      <c r="AX30" s="103"/>
      <c r="AY30" s="103"/>
      <c r="AZ30" s="103"/>
      <c r="BA30" s="103"/>
      <c r="BB30" s="103"/>
      <c r="BC30" s="103"/>
      <c r="BD30" s="103"/>
      <c r="BE30" s="7"/>
      <c r="BF30" s="7"/>
      <c r="BG30" s="2"/>
      <c r="BH30" s="2"/>
      <c r="BI30" s="2"/>
      <c r="BJ30" s="2"/>
      <c r="BK30" s="2"/>
      <c r="BL30" s="2"/>
      <c r="BM30" s="2"/>
      <c r="BN30" s="2"/>
      <c r="BO30" s="103"/>
      <c r="BP30" s="103"/>
      <c r="BQ30" s="103"/>
      <c r="BR30" s="103"/>
      <c r="BS30" s="103"/>
      <c r="BT30" s="103"/>
      <c r="BU30" s="103"/>
      <c r="BV30" s="103"/>
      <c r="BW30" s="15"/>
      <c r="BX30" s="33"/>
    </row>
    <row r="31" spans="1:79" ht="16.350000000000001" customHeight="1" x14ac:dyDescent="0.2">
      <c r="A31" s="616"/>
      <c r="B31" s="21"/>
      <c r="C31" s="2" t="s">
        <v>369</v>
      </c>
      <c r="D31" s="2"/>
      <c r="E31" s="2"/>
      <c r="F31" s="2"/>
      <c r="G31" s="2"/>
      <c r="H31" s="2"/>
      <c r="I31" s="596"/>
      <c r="J31" s="596"/>
      <c r="K31" s="596"/>
      <c r="L31" s="596"/>
      <c r="M31" s="596"/>
      <c r="N31" s="596"/>
      <c r="O31" s="596"/>
      <c r="P31" s="596"/>
      <c r="Q31" s="596"/>
      <c r="R31" s="596"/>
      <c r="S31" s="596"/>
      <c r="T31" s="596"/>
      <c r="U31" s="596"/>
      <c r="V31" s="596"/>
      <c r="W31" s="596"/>
      <c r="X31" s="596"/>
      <c r="Y31" s="596"/>
      <c r="Z31" s="596"/>
      <c r="AA31" s="596"/>
      <c r="AB31" s="596"/>
      <c r="AC31" s="596"/>
      <c r="AD31" s="596"/>
      <c r="AE31" s="596"/>
      <c r="AF31" s="596"/>
      <c r="AG31" s="596"/>
      <c r="AH31" s="596"/>
      <c r="AI31" s="596"/>
      <c r="AJ31" s="596"/>
      <c r="AK31" s="596"/>
      <c r="AL31" s="596"/>
      <c r="AM31" s="596"/>
      <c r="AN31" s="596"/>
      <c r="AO31" s="596"/>
      <c r="AP31" s="596"/>
      <c r="AQ31" s="596"/>
      <c r="AR31" s="596"/>
      <c r="AS31" s="596"/>
      <c r="AW31" s="1" t="s">
        <v>624</v>
      </c>
      <c r="BI31" s="617"/>
      <c r="BJ31" s="617"/>
      <c r="BK31" s="617"/>
      <c r="BL31" s="617"/>
      <c r="BM31" s="617"/>
      <c r="BN31" s="617"/>
      <c r="BO31" s="617"/>
      <c r="BP31" s="617"/>
      <c r="BQ31" s="617"/>
      <c r="BR31" s="617"/>
      <c r="BS31" s="617"/>
      <c r="BT31" s="617"/>
      <c r="BU31" s="617"/>
      <c r="BV31" s="617"/>
      <c r="BW31" s="617"/>
      <c r="BX31" s="36"/>
    </row>
    <row r="32" spans="1:79" ht="9" customHeight="1" x14ac:dyDescent="0.2">
      <c r="A32" s="616"/>
      <c r="B32" s="21"/>
      <c r="C32" s="6"/>
      <c r="D32" s="2"/>
      <c r="E32" s="2"/>
      <c r="F32" s="2"/>
      <c r="G32" s="2"/>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2"/>
      <c r="AM32" s="2"/>
      <c r="AO32" s="7"/>
      <c r="AP32" s="7"/>
      <c r="AQ32" s="7"/>
      <c r="AR32" s="7"/>
      <c r="AS32" s="7"/>
      <c r="AT32" s="7"/>
      <c r="AU32" s="7"/>
      <c r="AV32" s="7"/>
      <c r="AW32" s="103"/>
      <c r="AX32" s="103"/>
      <c r="AY32" s="103"/>
      <c r="AZ32" s="103"/>
      <c r="BA32" s="103"/>
      <c r="BB32" s="103"/>
      <c r="BC32" s="103"/>
      <c r="BD32" s="103"/>
      <c r="BE32" s="7"/>
      <c r="BF32" s="7"/>
      <c r="BG32" s="2"/>
      <c r="BH32" s="2"/>
      <c r="BI32" s="2"/>
      <c r="BJ32" s="2"/>
      <c r="BK32" s="2"/>
      <c r="BL32" s="2"/>
      <c r="BM32" s="2"/>
      <c r="BN32" s="2"/>
      <c r="BO32" s="103"/>
      <c r="BP32" s="103"/>
      <c r="BQ32" s="103"/>
      <c r="BR32" s="103"/>
      <c r="BS32" s="103"/>
      <c r="BT32" s="103"/>
      <c r="BU32" s="103"/>
      <c r="BV32" s="103"/>
      <c r="BW32" s="15"/>
      <c r="BX32" s="33"/>
    </row>
    <row r="33" spans="1:83" ht="16.350000000000001" customHeight="1" x14ac:dyDescent="0.2">
      <c r="A33" s="616"/>
      <c r="B33" s="21"/>
      <c r="C33" s="1" t="s">
        <v>370</v>
      </c>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7"/>
      <c r="AP33" s="7"/>
      <c r="AQ33" s="7"/>
      <c r="AR33" s="1" t="s">
        <v>742</v>
      </c>
      <c r="BH33" s="552"/>
      <c r="BI33" s="552"/>
      <c r="BJ33" s="552"/>
      <c r="BK33" s="552"/>
      <c r="BL33" s="552"/>
      <c r="BM33" s="552"/>
      <c r="BN33" s="552"/>
      <c r="BO33" s="552"/>
      <c r="BP33" s="552"/>
      <c r="BQ33" s="552"/>
      <c r="BR33" s="552"/>
      <c r="BS33" s="552"/>
      <c r="BT33" s="552"/>
      <c r="BU33" s="552"/>
      <c r="BV33" s="552"/>
      <c r="BW33" s="552"/>
      <c r="BX33" s="33"/>
      <c r="BZ33" s="347" t="s">
        <v>760</v>
      </c>
    </row>
    <row r="34" spans="1:83" ht="9" customHeight="1" x14ac:dyDescent="0.2">
      <c r="A34" s="616"/>
      <c r="B34" s="21"/>
      <c r="C34" s="6"/>
      <c r="D34" s="2"/>
      <c r="E34" s="2"/>
      <c r="F34" s="2"/>
      <c r="G34" s="2"/>
      <c r="H34" s="46"/>
      <c r="I34" s="46"/>
      <c r="J34" s="46"/>
      <c r="K34" s="46"/>
      <c r="L34" s="46"/>
      <c r="M34" s="46"/>
      <c r="N34" s="46"/>
      <c r="O34" s="46"/>
      <c r="P34" s="46"/>
      <c r="Q34" s="46"/>
      <c r="R34" s="46"/>
      <c r="S34" s="46"/>
      <c r="T34" s="46"/>
      <c r="U34" s="46"/>
      <c r="V34" s="220"/>
      <c r="W34" s="220"/>
      <c r="X34" s="220"/>
      <c r="Y34" s="220"/>
      <c r="Z34" s="220"/>
      <c r="AA34" s="220"/>
      <c r="AB34" s="220"/>
      <c r="AC34" s="220"/>
      <c r="AD34" s="220"/>
      <c r="AE34" s="220"/>
      <c r="AF34" s="220"/>
      <c r="AG34" s="220"/>
      <c r="AH34" s="220"/>
      <c r="AI34" s="46"/>
      <c r="AJ34" s="46"/>
      <c r="AK34" s="46"/>
      <c r="AL34" s="2"/>
      <c r="AM34" s="2"/>
      <c r="AO34" s="7"/>
      <c r="AP34" s="7"/>
      <c r="AQ34" s="7"/>
      <c r="AR34" s="7"/>
      <c r="AS34" s="7"/>
      <c r="AT34" s="7"/>
      <c r="AU34" s="7"/>
      <c r="AV34" s="7"/>
      <c r="AW34" s="103"/>
      <c r="AX34" s="103"/>
      <c r="AY34" s="103"/>
      <c r="AZ34" s="103"/>
      <c r="BA34" s="103"/>
      <c r="BB34" s="103"/>
      <c r="BC34" s="103"/>
      <c r="BD34" s="103"/>
      <c r="BE34" s="7"/>
      <c r="BF34" s="7"/>
      <c r="BG34" s="2"/>
      <c r="BH34" s="2"/>
      <c r="BI34" s="2"/>
      <c r="BJ34" s="2"/>
      <c r="BK34" s="2"/>
      <c r="BL34" s="2"/>
      <c r="BM34" s="2"/>
      <c r="BN34" s="2"/>
      <c r="BO34" s="103"/>
      <c r="BP34" s="103"/>
      <c r="BQ34" s="103"/>
      <c r="BR34" s="103"/>
      <c r="BS34" s="103"/>
      <c r="BT34" s="103"/>
      <c r="BU34" s="103"/>
      <c r="BV34" s="103"/>
      <c r="BW34" s="15"/>
      <c r="BX34" s="33"/>
    </row>
    <row r="35" spans="1:83" ht="16.350000000000001" customHeight="1" x14ac:dyDescent="0.2">
      <c r="A35" s="616"/>
      <c r="B35" s="74"/>
      <c r="C35" s="32" t="s">
        <v>743</v>
      </c>
      <c r="D35" s="68"/>
      <c r="E35" s="68"/>
      <c r="F35" s="68"/>
      <c r="G35" s="68"/>
      <c r="H35" s="68"/>
      <c r="I35" s="68"/>
      <c r="J35" s="68"/>
      <c r="K35" s="68"/>
      <c r="L35" s="68"/>
      <c r="M35" s="68"/>
      <c r="N35" s="7"/>
      <c r="O35" s="7"/>
      <c r="P35" s="7"/>
      <c r="Q35" s="7"/>
      <c r="R35" s="7"/>
      <c r="S35" s="7"/>
      <c r="T35" s="7"/>
      <c r="U35" s="7"/>
      <c r="V35" s="7"/>
      <c r="W35" s="7"/>
      <c r="X35" s="7"/>
      <c r="Y35" s="7"/>
      <c r="Z35" s="7"/>
      <c r="AA35" s="7"/>
      <c r="AB35" s="7"/>
      <c r="AC35" s="7"/>
      <c r="AD35" s="7"/>
      <c r="AE35" s="7"/>
      <c r="AF35" s="105"/>
      <c r="AG35" s="105"/>
      <c r="AH35" s="105"/>
      <c r="AI35" s="552"/>
      <c r="AJ35" s="552"/>
      <c r="AK35" s="552"/>
      <c r="AL35" s="552"/>
      <c r="AM35" s="552"/>
      <c r="AN35" s="552"/>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35"/>
      <c r="BZ35" s="89" t="s">
        <v>761</v>
      </c>
      <c r="CA35" s="348">
        <f>ROUND(365*IF(MONTH(AC42)&lt;6,AC42-DATE(YEAR(AC42)-1,8,31),AC42-DATE(YEAR(AC42),8,31))/273,0)+IF(MONTH(AC42)&lt;6,DATE(YEAR(AC42)-1,6,30),DATE(YEAR(AC42),6,30))</f>
        <v>-233884</v>
      </c>
    </row>
    <row r="36" spans="1:83" ht="9" customHeight="1" x14ac:dyDescent="0.2">
      <c r="A36" s="616"/>
      <c r="B36" s="21"/>
      <c r="C36" s="6"/>
      <c r="D36" s="2"/>
      <c r="E36" s="2"/>
      <c r="F36" s="2"/>
      <c r="G36" s="2"/>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2"/>
      <c r="AM36" s="2"/>
      <c r="AO36" s="7"/>
      <c r="AP36" s="7"/>
      <c r="AQ36" s="7"/>
      <c r="AR36" s="7"/>
      <c r="AS36" s="7"/>
      <c r="AT36" s="7"/>
      <c r="AU36" s="7"/>
      <c r="AV36" s="7"/>
      <c r="AW36" s="103"/>
      <c r="AX36" s="103"/>
      <c r="AY36" s="103"/>
      <c r="AZ36" s="103"/>
      <c r="BA36" s="103"/>
      <c r="BB36" s="103"/>
      <c r="BC36" s="103"/>
      <c r="BD36" s="103"/>
      <c r="BE36" s="7"/>
      <c r="BF36" s="7"/>
      <c r="BG36" s="2"/>
      <c r="BH36" s="2"/>
      <c r="BI36" s="2"/>
      <c r="BJ36" s="2"/>
      <c r="BK36" s="2"/>
      <c r="BL36" s="2"/>
      <c r="BM36" s="2"/>
      <c r="BN36" s="2"/>
      <c r="BO36" s="103"/>
      <c r="BP36" s="103"/>
      <c r="BQ36" s="103"/>
      <c r="BR36" s="103"/>
      <c r="BS36" s="103"/>
      <c r="BT36" s="103"/>
      <c r="BU36" s="103"/>
      <c r="BV36" s="103"/>
      <c r="BW36" s="15"/>
      <c r="BX36" s="33"/>
      <c r="CA36" s="348"/>
    </row>
    <row r="37" spans="1:83" ht="16.350000000000001" customHeight="1" x14ac:dyDescent="0.2">
      <c r="A37" s="616"/>
      <c r="B37" s="74"/>
      <c r="C37" s="32" t="s">
        <v>375</v>
      </c>
      <c r="D37" s="68"/>
      <c r="E37" s="68"/>
      <c r="F37" s="68"/>
      <c r="G37" s="68"/>
      <c r="H37" s="68"/>
      <c r="I37" s="68"/>
      <c r="J37" s="68"/>
      <c r="K37" s="68"/>
      <c r="L37" s="68"/>
      <c r="M37" s="68"/>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100"/>
      <c r="BZ37" s="89" t="s">
        <v>762</v>
      </c>
      <c r="CA37" s="348">
        <f>IF(MONTH(AP42)&lt;6,DATE(YEAR(AP42)-1,6,30),DATE(YEAR(AP42),6,30))+ROUND(365*IF(MONTH(AP42)&lt;6,AP42-DATE(YEAR(AP42)-1,8,31),AP42-DATE(YEAR(AP42),8,31))/273,0)</f>
        <v>-233884</v>
      </c>
    </row>
    <row r="38" spans="1:83" ht="15" customHeight="1" x14ac:dyDescent="0.2">
      <c r="A38" s="616"/>
      <c r="B38" s="74"/>
      <c r="D38" s="221"/>
      <c r="E38" s="221"/>
      <c r="F38" s="221"/>
      <c r="G38" s="221"/>
      <c r="H38" s="221"/>
      <c r="I38" s="221"/>
      <c r="J38" s="221"/>
      <c r="K38" s="221"/>
      <c r="L38" s="221"/>
      <c r="M38" s="221"/>
      <c r="N38" s="221"/>
      <c r="O38" s="221"/>
      <c r="P38" s="221"/>
      <c r="Q38" s="598" t="s">
        <v>385</v>
      </c>
      <c r="R38" s="598"/>
      <c r="S38" s="598"/>
      <c r="T38" s="598"/>
      <c r="U38" s="598"/>
      <c r="V38" s="598"/>
      <c r="W38" s="598"/>
      <c r="X38" s="598"/>
      <c r="Y38" s="598"/>
      <c r="Z38" s="598"/>
      <c r="AA38" s="598"/>
      <c r="AB38" s="598"/>
      <c r="AC38" s="598"/>
      <c r="AD38" s="598"/>
      <c r="AE38" s="598"/>
      <c r="AF38" s="598"/>
      <c r="AG38" s="598"/>
      <c r="AH38" s="598"/>
      <c r="AI38" s="598"/>
      <c r="AJ38" s="598"/>
      <c r="AK38" s="598"/>
      <c r="AL38" s="598"/>
      <c r="AM38" s="598"/>
      <c r="AN38" s="598"/>
      <c r="AO38" s="598"/>
      <c r="AP38" s="598"/>
      <c r="AQ38" s="598"/>
      <c r="AR38" s="598"/>
      <c r="AS38" s="598"/>
      <c r="AT38" s="598"/>
      <c r="AU38" s="598"/>
      <c r="AV38" s="598"/>
      <c r="AW38" s="598"/>
      <c r="AX38" s="598"/>
      <c r="AY38" s="598"/>
      <c r="AZ38" s="598"/>
      <c r="BA38" s="598"/>
      <c r="BB38" s="598"/>
      <c r="BC38" s="598"/>
      <c r="BD38" s="598"/>
      <c r="BE38" s="598"/>
      <c r="BF38" s="598"/>
      <c r="BG38" s="598"/>
      <c r="BH38" s="598"/>
      <c r="BI38" s="598"/>
      <c r="BJ38" s="598"/>
      <c r="BK38" s="598"/>
      <c r="BL38" s="598"/>
      <c r="BM38" s="598"/>
      <c r="BN38" s="598"/>
      <c r="BO38" s="598"/>
      <c r="BP38" s="598"/>
      <c r="BQ38" s="598"/>
      <c r="BR38" s="598"/>
      <c r="BS38" s="598"/>
      <c r="BT38" s="598"/>
      <c r="BU38" s="598"/>
      <c r="BV38" s="221"/>
      <c r="BW38" s="221"/>
      <c r="BX38" s="35"/>
    </row>
    <row r="39" spans="1:83" ht="4.5" customHeight="1" x14ac:dyDescent="0.2">
      <c r="A39" s="616"/>
      <c r="B39" s="21"/>
      <c r="C39" s="6"/>
      <c r="D39" s="2"/>
      <c r="E39" s="2"/>
      <c r="F39" s="2"/>
      <c r="G39" s="2"/>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2"/>
      <c r="AM39" s="2"/>
      <c r="AO39" s="7"/>
      <c r="AP39" s="7"/>
      <c r="AQ39" s="7"/>
      <c r="AR39" s="7"/>
      <c r="AS39" s="7"/>
      <c r="AT39" s="7"/>
      <c r="AU39" s="7"/>
      <c r="AV39" s="7"/>
      <c r="AW39" s="103"/>
      <c r="AX39" s="103"/>
      <c r="AY39" s="103"/>
      <c r="AZ39" s="103"/>
      <c r="BA39" s="103"/>
      <c r="BB39" s="103"/>
      <c r="BC39" s="103"/>
      <c r="BD39" s="103"/>
      <c r="BE39" s="7"/>
      <c r="BF39" s="7"/>
      <c r="BG39" s="2"/>
      <c r="BH39" s="2"/>
      <c r="BI39" s="2"/>
      <c r="BJ39" s="2"/>
      <c r="BK39" s="2"/>
      <c r="BL39" s="2"/>
      <c r="BM39" s="2"/>
      <c r="BN39" s="2"/>
      <c r="BO39" s="103"/>
      <c r="BP39" s="103"/>
      <c r="BQ39" s="103"/>
      <c r="BR39" s="103"/>
      <c r="BS39" s="103"/>
      <c r="BT39" s="103"/>
      <c r="BU39" s="103"/>
      <c r="BV39" s="103"/>
      <c r="BW39" s="15"/>
      <c r="BX39" s="33"/>
    </row>
    <row r="40" spans="1:83" ht="16.350000000000001" customHeight="1" x14ac:dyDescent="0.2">
      <c r="A40" s="616"/>
      <c r="B40" s="21"/>
      <c r="C40" s="29" t="s">
        <v>529</v>
      </c>
      <c r="D40" s="6"/>
      <c r="E40" s="6"/>
      <c r="F40" s="6"/>
      <c r="G40" s="6"/>
      <c r="H40" s="6"/>
      <c r="I40" s="6"/>
      <c r="J40" s="7"/>
      <c r="K40" s="7"/>
      <c r="L40" s="7"/>
      <c r="M40" s="7"/>
      <c r="N40" s="7"/>
      <c r="O40" s="7"/>
      <c r="P40" s="7"/>
      <c r="Q40" s="7"/>
      <c r="R40" s="7"/>
      <c r="S40" s="7"/>
      <c r="T40" s="7"/>
      <c r="U40" s="7"/>
      <c r="V40" s="7"/>
      <c r="AL40" s="549"/>
      <c r="AM40" s="551"/>
      <c r="AN40" s="550"/>
      <c r="AP40" s="1" t="s">
        <v>358</v>
      </c>
      <c r="AS40" s="7"/>
      <c r="AV40" s="549"/>
      <c r="AW40" s="551"/>
      <c r="AX40" s="550"/>
      <c r="AZ40" s="8" t="s">
        <v>359</v>
      </c>
      <c r="BA40" s="7"/>
      <c r="BB40" s="73"/>
      <c r="BC40" s="73"/>
      <c r="BD40" s="7"/>
      <c r="BT40" s="7"/>
      <c r="BX40" s="35"/>
      <c r="CA40" s="349"/>
    </row>
    <row r="41" spans="1:83" ht="9" customHeight="1" x14ac:dyDescent="0.2">
      <c r="A41" s="616"/>
      <c r="B41" s="21"/>
      <c r="C41" s="29"/>
      <c r="D41" s="48"/>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8"/>
      <c r="BX41" s="35"/>
    </row>
    <row r="42" spans="1:83" ht="15.75" customHeight="1" x14ac:dyDescent="0.25">
      <c r="A42" s="616"/>
      <c r="B42" s="21"/>
      <c r="C42" s="32" t="s">
        <v>623</v>
      </c>
      <c r="D42" s="6"/>
      <c r="E42" s="6"/>
      <c r="F42" s="6"/>
      <c r="G42" s="6"/>
      <c r="H42" s="6"/>
      <c r="I42" s="6"/>
      <c r="J42" s="6"/>
      <c r="K42" s="6"/>
      <c r="L42" s="6"/>
      <c r="M42" s="6"/>
      <c r="N42" s="2"/>
      <c r="O42" s="2"/>
      <c r="P42" s="12"/>
      <c r="Q42" s="2"/>
      <c r="R42" s="2"/>
      <c r="S42" s="2"/>
      <c r="T42" s="2"/>
      <c r="U42" s="2"/>
      <c r="V42" s="2"/>
      <c r="W42" s="2"/>
      <c r="X42" s="63" t="s">
        <v>226</v>
      </c>
      <c r="Y42" s="26"/>
      <c r="Z42" s="26"/>
      <c r="AA42" s="26"/>
      <c r="AB42" s="26"/>
      <c r="AC42" s="597"/>
      <c r="AD42" s="597"/>
      <c r="AE42" s="597"/>
      <c r="AF42" s="597"/>
      <c r="AG42" s="597"/>
      <c r="AH42" s="597"/>
      <c r="AI42" s="597"/>
      <c r="AJ42" s="597"/>
      <c r="AK42" s="597"/>
      <c r="AL42" s="597"/>
      <c r="AN42" s="26" t="s">
        <v>227</v>
      </c>
      <c r="AO42" s="26"/>
      <c r="AP42" s="597"/>
      <c r="AQ42" s="597"/>
      <c r="AR42" s="597"/>
      <c r="AS42" s="597"/>
      <c r="AT42" s="597"/>
      <c r="AU42" s="597"/>
      <c r="AV42" s="597"/>
      <c r="AW42" s="597"/>
      <c r="AX42" s="597"/>
      <c r="AY42" s="597"/>
      <c r="BA42" s="222"/>
      <c r="BC42" s="549"/>
      <c r="BD42" s="551"/>
      <c r="BE42" s="550"/>
      <c r="BG42" s="65" t="s">
        <v>353</v>
      </c>
      <c r="BH42" s="2"/>
      <c r="BI42" s="2"/>
      <c r="BJ42" s="2"/>
      <c r="BK42" s="2"/>
      <c r="BL42" s="2"/>
      <c r="BM42" s="2"/>
      <c r="BN42" s="2"/>
      <c r="BO42" s="2"/>
      <c r="BP42" s="2"/>
      <c r="BQ42" s="2"/>
      <c r="BR42" s="2"/>
      <c r="BS42" s="2"/>
      <c r="BT42" s="2"/>
      <c r="BU42" s="2"/>
      <c r="BV42" s="2"/>
      <c r="BW42" s="2"/>
      <c r="BX42" s="3"/>
      <c r="BZ42" s="347" t="s">
        <v>763</v>
      </c>
    </row>
    <row r="43" spans="1:83" ht="9" customHeight="1" x14ac:dyDescent="0.2">
      <c r="A43" s="616"/>
      <c r="B43" s="21"/>
      <c r="C43" s="2"/>
      <c r="D43" s="13"/>
      <c r="E43" s="13"/>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3"/>
    </row>
    <row r="44" spans="1:83" ht="16.350000000000001" customHeight="1" x14ac:dyDescent="0.2">
      <c r="A44" s="616"/>
      <c r="B44" s="21"/>
      <c r="D44" s="549"/>
      <c r="E44" s="550"/>
      <c r="F44" s="65" t="s">
        <v>354</v>
      </c>
      <c r="M44" s="549"/>
      <c r="N44" s="551"/>
      <c r="O44" s="550"/>
      <c r="P44" s="2" t="s">
        <v>355</v>
      </c>
      <c r="Q44" s="2"/>
      <c r="R44" s="2"/>
      <c r="AJ44" s="2"/>
      <c r="AK44" s="2"/>
      <c r="AR44" s="6" t="s">
        <v>235</v>
      </c>
      <c r="AU44" s="2"/>
      <c r="AV44" s="2"/>
      <c r="AW44" s="2"/>
      <c r="AX44" s="552"/>
      <c r="AY44" s="552"/>
      <c r="AZ44" s="552"/>
      <c r="BA44" s="552"/>
      <c r="BB44" s="552"/>
      <c r="BC44" s="552"/>
      <c r="BD44" s="552"/>
      <c r="BE44" s="552"/>
      <c r="BF44" s="552"/>
      <c r="BJ44" s="549"/>
      <c r="BK44" s="551"/>
      <c r="BL44" s="550"/>
      <c r="BM44" s="66" t="s">
        <v>352</v>
      </c>
      <c r="BP44" s="66"/>
      <c r="BX44" s="350"/>
      <c r="BY44" s="351"/>
      <c r="BZ44" s="352" t="s">
        <v>764</v>
      </c>
      <c r="CA44" s="363" t="e">
        <f>R53/(DATE(IF(MONTH(R49)=12,YEAR(R49)+1,YEAR(R49)),MONTH(DATE(YEAR(R49),MONTH(R49)+1,1)),1)-DATE(YEAR(R49),MONTH(R49),1))</f>
        <v>#VALUE!</v>
      </c>
      <c r="CB44" s="350"/>
      <c r="CC44" s="350"/>
      <c r="CD44" s="350"/>
      <c r="CE44" s="350"/>
    </row>
    <row r="45" spans="1:83" ht="9" customHeight="1" x14ac:dyDescent="0.2">
      <c r="A45" s="616"/>
      <c r="B45" s="21"/>
      <c r="C45" s="7"/>
      <c r="D45" s="7"/>
      <c r="E45" s="7"/>
      <c r="F45" s="20"/>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7"/>
      <c r="BG45" s="7"/>
      <c r="BH45" s="7"/>
      <c r="BI45" s="2"/>
      <c r="BJ45" s="2"/>
      <c r="BK45" s="2"/>
      <c r="BL45" s="2"/>
      <c r="BM45" s="2"/>
      <c r="BN45" s="2"/>
      <c r="BO45" s="2"/>
      <c r="BP45" s="2"/>
      <c r="BQ45" s="2"/>
      <c r="BR45" s="2"/>
      <c r="BS45" s="2"/>
      <c r="BT45" s="2"/>
      <c r="BU45" s="2"/>
      <c r="BV45" s="2"/>
      <c r="BW45" s="2"/>
      <c r="BX45" s="3"/>
    </row>
    <row r="46" spans="1:83" ht="16.350000000000001" customHeight="1" x14ac:dyDescent="0.2">
      <c r="A46" s="616"/>
      <c r="B46" s="21"/>
      <c r="C46" s="2" t="s">
        <v>361</v>
      </c>
      <c r="D46" s="6"/>
      <c r="E46" s="6"/>
      <c r="F46" s="6"/>
      <c r="G46" s="6"/>
      <c r="H46" s="6"/>
      <c r="I46" s="6"/>
      <c r="J46" s="549" t="s">
        <v>220</v>
      </c>
      <c r="K46" s="551"/>
      <c r="L46" s="551"/>
      <c r="M46" s="551"/>
      <c r="N46" s="551"/>
      <c r="O46" s="551"/>
      <c r="P46" s="551"/>
      <c r="Q46" s="551"/>
      <c r="R46" s="551"/>
      <c r="S46" s="551"/>
      <c r="T46" s="551"/>
      <c r="U46" s="551"/>
      <c r="V46" s="551"/>
      <c r="W46" s="551"/>
      <c r="X46" s="551"/>
      <c r="Y46" s="551"/>
      <c r="Z46" s="551"/>
      <c r="AA46" s="551"/>
      <c r="AB46" s="551"/>
      <c r="AC46" s="551"/>
      <c r="AD46" s="551"/>
      <c r="AE46" s="551"/>
      <c r="AF46" s="551"/>
      <c r="AG46" s="551"/>
      <c r="AH46" s="551"/>
      <c r="AI46" s="550"/>
      <c r="AJ46" s="2"/>
      <c r="AK46" s="2"/>
      <c r="AL46" s="2"/>
      <c r="AM46" s="2"/>
      <c r="AN46" s="2"/>
      <c r="AO46" s="2"/>
      <c r="AP46" s="2"/>
      <c r="AR46" s="2" t="s">
        <v>747</v>
      </c>
      <c r="AS46" s="2"/>
      <c r="AU46" s="2"/>
      <c r="AV46" s="2"/>
      <c r="AW46" s="2"/>
      <c r="AX46" s="2"/>
      <c r="AY46" s="2"/>
      <c r="AZ46" s="2"/>
      <c r="BA46" s="2"/>
      <c r="BB46" s="2"/>
      <c r="BC46" s="2"/>
      <c r="BD46" s="2"/>
      <c r="BE46" s="2"/>
      <c r="BF46" s="2"/>
      <c r="BJ46" s="73"/>
      <c r="BK46" s="29"/>
      <c r="BL46" s="29"/>
      <c r="BM46" s="599"/>
      <c r="BN46" s="599"/>
      <c r="BO46" s="599"/>
      <c r="BP46" s="599"/>
      <c r="BQ46" s="599"/>
      <c r="BR46" s="599"/>
      <c r="BS46" s="599"/>
      <c r="BT46" s="599"/>
      <c r="BU46" s="599"/>
      <c r="BV46" s="599"/>
      <c r="BX46" s="3"/>
      <c r="BZ46" s="353" t="s">
        <v>765</v>
      </c>
      <c r="CA46" s="364" t="e">
        <f>R53/(DATE(IF(MONTH(AE51)=12,YEAR(AE51)+1,YEAR(AE51)),MONTH(DATE(YEAR(AE51),MONTH(AE51)+1,1)),1)-DATE(YEAR(AE51),MONTH(AE51),1))</f>
        <v>#VALUE!</v>
      </c>
    </row>
    <row r="47" spans="1:83" ht="9.75" customHeight="1" x14ac:dyDescent="0.2">
      <c r="A47" s="616"/>
      <c r="B47" s="21"/>
      <c r="C47" s="2"/>
      <c r="D47" s="6"/>
      <c r="E47" s="6"/>
      <c r="F47" s="6"/>
      <c r="G47" s="6"/>
      <c r="H47" s="6"/>
      <c r="I47" s="6"/>
      <c r="J47" s="6"/>
      <c r="K47" s="6"/>
      <c r="L47" s="6"/>
      <c r="M47" s="6"/>
      <c r="N47" s="6"/>
      <c r="O47" s="6"/>
      <c r="P47" s="6"/>
      <c r="Q47" s="6"/>
      <c r="R47" s="6"/>
      <c r="S47" s="7"/>
      <c r="T47" s="7"/>
      <c r="U47" s="7"/>
      <c r="V47" s="7"/>
      <c r="W47" s="7"/>
      <c r="X47" s="7"/>
      <c r="Y47" s="7"/>
      <c r="Z47" s="7"/>
      <c r="AA47" s="7"/>
      <c r="AB47" s="7"/>
      <c r="AC47" s="7"/>
      <c r="AD47" s="7"/>
      <c r="AE47" s="2"/>
      <c r="AF47" s="2"/>
      <c r="AG47" s="2"/>
      <c r="AH47" s="2"/>
      <c r="AI47" s="2"/>
      <c r="AJ47" s="2"/>
      <c r="AK47" s="2"/>
      <c r="AL47" s="2"/>
      <c r="AM47" s="2"/>
      <c r="AN47" s="2"/>
      <c r="AO47" s="2"/>
      <c r="AP47" s="2"/>
      <c r="AQ47" s="2"/>
      <c r="AR47" s="2"/>
      <c r="AS47" s="2"/>
      <c r="BX47" s="3"/>
    </row>
    <row r="48" spans="1:83" ht="6" customHeight="1" x14ac:dyDescent="0.2">
      <c r="A48" s="616"/>
      <c r="B48" s="21"/>
      <c r="C48" s="185"/>
      <c r="D48" s="186"/>
      <c r="E48" s="186"/>
      <c r="F48" s="186"/>
      <c r="G48" s="186"/>
      <c r="H48" s="186"/>
      <c r="I48" s="186"/>
      <c r="J48" s="186"/>
      <c r="K48" s="186"/>
      <c r="L48" s="186"/>
      <c r="M48" s="186"/>
      <c r="N48" s="186"/>
      <c r="O48" s="186"/>
      <c r="P48" s="186"/>
      <c r="Q48" s="186"/>
      <c r="R48" s="186"/>
      <c r="S48" s="197"/>
      <c r="T48" s="197"/>
      <c r="U48" s="197"/>
      <c r="V48" s="197"/>
      <c r="W48" s="197"/>
      <c r="X48" s="197"/>
      <c r="Y48" s="197"/>
      <c r="Z48" s="197"/>
      <c r="AA48" s="197"/>
      <c r="AB48" s="197"/>
      <c r="AC48" s="197"/>
      <c r="AD48" s="197"/>
      <c r="AE48" s="187"/>
      <c r="AF48" s="187"/>
      <c r="AG48" s="187"/>
      <c r="AH48" s="187"/>
      <c r="AI48" s="187"/>
      <c r="AJ48" s="187"/>
      <c r="AK48" s="187"/>
      <c r="AL48" s="187"/>
      <c r="AM48" s="187"/>
      <c r="AN48" s="187"/>
      <c r="AO48" s="188"/>
      <c r="AP48" s="2"/>
      <c r="AQ48" s="2"/>
      <c r="AR48" s="2"/>
      <c r="AS48" s="2"/>
      <c r="BX48" s="3"/>
    </row>
    <row r="49" spans="1:79" ht="17.25" customHeight="1" x14ac:dyDescent="0.25">
      <c r="A49" s="616"/>
      <c r="B49" s="21"/>
      <c r="C49" s="181" t="s">
        <v>231</v>
      </c>
      <c r="D49" s="6"/>
      <c r="E49" s="6"/>
      <c r="F49" s="6"/>
      <c r="G49" s="6"/>
      <c r="H49" s="6"/>
      <c r="I49" s="6"/>
      <c r="J49" s="6"/>
      <c r="K49" s="6"/>
      <c r="L49" s="6"/>
      <c r="M49" s="6"/>
      <c r="N49" s="6"/>
      <c r="O49" s="6"/>
      <c r="P49" s="6"/>
      <c r="Q49" s="2"/>
      <c r="R49" s="546" t="str">
        <f>IF(OR(AC42="",AP42="",Form!D157="1"),"",IF(AC42&gt;AP42,"FIX DATES",IF(AND(OR(Form!D157="2",Form!D157="3"),OR(AND(MONTH(AC42)&gt;5,MONTH(AC42)&lt;9),AND(MONTH(AP42)&gt;5,MONTH(AP42)&lt;9))),"FIX DATES",IF(Form!D157="2",CA35,AC42))))</f>
        <v/>
      </c>
      <c r="S49" s="546"/>
      <c r="T49" s="546"/>
      <c r="U49" s="546"/>
      <c r="V49" s="546"/>
      <c r="W49" s="546"/>
      <c r="X49" s="546"/>
      <c r="Y49" s="546"/>
      <c r="Z49" s="546"/>
      <c r="AA49" s="545" t="s">
        <v>224</v>
      </c>
      <c r="AB49" s="545"/>
      <c r="AC49" s="545"/>
      <c r="AD49" s="545"/>
      <c r="AE49" s="543" t="str">
        <f>IF(R49="","",IF(R49="FIX DATES","FIX DATES",IF(Form!D157="2",IF(AND(MONTH(AP42)=1,DAY(AP42)=15),DATE(YEAR(AP42)-1,12,31),CA37),AP42)))</f>
        <v/>
      </c>
      <c r="AF49" s="543"/>
      <c r="AG49" s="543"/>
      <c r="AH49" s="543"/>
      <c r="AI49" s="543"/>
      <c r="AJ49" s="543"/>
      <c r="AK49" s="543"/>
      <c r="AL49" s="543"/>
      <c r="AM49" s="543"/>
      <c r="AN49" s="543"/>
      <c r="AO49" s="191"/>
      <c r="AP49" s="2"/>
      <c r="AQ49" s="2"/>
      <c r="AR49" s="2"/>
      <c r="AS49" s="2"/>
      <c r="AT49" s="604" t="s">
        <v>257</v>
      </c>
      <c r="AU49" s="604"/>
      <c r="AV49" s="604"/>
      <c r="AW49" s="604"/>
      <c r="AX49" s="604"/>
      <c r="AY49" s="604"/>
      <c r="AZ49" s="604"/>
      <c r="BA49" s="604"/>
      <c r="BB49" s="604"/>
      <c r="BC49" s="604"/>
      <c r="BD49" s="604"/>
      <c r="BE49" s="604"/>
      <c r="BF49" s="604"/>
      <c r="BG49" s="604"/>
      <c r="BH49" s="604"/>
      <c r="BI49" s="604"/>
      <c r="BJ49" s="604"/>
      <c r="BK49" s="604"/>
      <c r="BL49" s="604"/>
      <c r="BM49" s="604"/>
      <c r="BN49" s="604"/>
      <c r="BO49" s="604"/>
      <c r="BP49" s="604"/>
      <c r="BQ49" s="604"/>
      <c r="BR49" s="604"/>
      <c r="BS49" s="604"/>
      <c r="BT49" s="604"/>
      <c r="BU49" s="604"/>
      <c r="BV49" s="604"/>
      <c r="BW49" s="24"/>
      <c r="BX49" s="25"/>
      <c r="BZ49" s="89" t="s">
        <v>766</v>
      </c>
      <c r="CA49" s="89" t="e">
        <f>IF(YEAR(R49)=CA29,0,IF(YEAR(AE51)&lt;CA29,MONTH(AE51)-MONTH(R49)+1,13-MONTH(R49)))</f>
        <v>#VALUE!</v>
      </c>
    </row>
    <row r="50" spans="1:79" ht="6" customHeight="1" x14ac:dyDescent="0.2">
      <c r="A50" s="616"/>
      <c r="B50" s="21"/>
      <c r="C50" s="181"/>
      <c r="D50" s="6"/>
      <c r="E50" s="6"/>
      <c r="F50" s="6"/>
      <c r="G50" s="6"/>
      <c r="H50" s="6"/>
      <c r="I50" s="6"/>
      <c r="J50" s="6"/>
      <c r="K50" s="6"/>
      <c r="L50" s="6"/>
      <c r="M50" s="6"/>
      <c r="N50" s="6"/>
      <c r="O50" s="6"/>
      <c r="P50" s="6"/>
      <c r="Q50" s="6"/>
      <c r="R50" s="2"/>
      <c r="S50" s="7"/>
      <c r="T50" s="7"/>
      <c r="U50" s="7"/>
      <c r="V50" s="7"/>
      <c r="W50" s="7"/>
      <c r="X50" s="7"/>
      <c r="Y50" s="7"/>
      <c r="Z50" s="7"/>
      <c r="AA50" s="7"/>
      <c r="AB50" s="7"/>
      <c r="AC50" s="7"/>
      <c r="AD50" s="7"/>
      <c r="AE50" s="7"/>
      <c r="AF50" s="7"/>
      <c r="AG50" s="7"/>
      <c r="AH50" s="7"/>
      <c r="AI50" s="7"/>
      <c r="AJ50" s="7"/>
      <c r="AK50" s="7"/>
      <c r="AL50" s="7"/>
      <c r="AM50" s="7"/>
      <c r="AN50" s="7"/>
      <c r="AO50" s="189"/>
      <c r="AP50" s="7"/>
      <c r="AQ50" s="2"/>
      <c r="AR50" s="2"/>
      <c r="AS50" s="2"/>
      <c r="AT50" s="621"/>
      <c r="AU50" s="621"/>
      <c r="AV50" s="621"/>
      <c r="AW50" s="621"/>
      <c r="AX50" s="621"/>
      <c r="AY50" s="621"/>
      <c r="AZ50" s="621"/>
      <c r="BA50" s="621"/>
      <c r="BB50" s="621"/>
      <c r="BC50" s="621"/>
      <c r="BD50" s="621"/>
      <c r="BE50" s="621"/>
      <c r="BF50" s="621"/>
      <c r="BG50" s="621"/>
      <c r="BH50" s="621"/>
      <c r="BI50" s="621"/>
      <c r="BJ50" s="621"/>
      <c r="BK50" s="621"/>
      <c r="BL50" s="621"/>
      <c r="BM50" s="621"/>
      <c r="BN50" s="621"/>
      <c r="BO50" s="621"/>
      <c r="BP50" s="621"/>
      <c r="BQ50" s="621"/>
      <c r="BR50" s="621"/>
      <c r="BS50" s="621"/>
      <c r="BT50" s="621"/>
      <c r="BU50" s="621"/>
      <c r="BV50" s="621"/>
      <c r="BW50" s="24"/>
      <c r="BX50" s="25"/>
    </row>
    <row r="51" spans="1:79" ht="17.25" customHeight="1" x14ac:dyDescent="0.25">
      <c r="A51" s="616"/>
      <c r="B51" s="21"/>
      <c r="C51" s="181" t="s">
        <v>767</v>
      </c>
      <c r="D51" s="13"/>
      <c r="E51" s="13"/>
      <c r="F51" s="2"/>
      <c r="G51" s="2"/>
      <c r="H51" s="2"/>
      <c r="I51" s="2"/>
      <c r="J51" s="2"/>
      <c r="K51" s="2"/>
      <c r="L51" s="2"/>
      <c r="M51" s="2"/>
      <c r="N51" s="7"/>
      <c r="O51" s="7"/>
      <c r="P51" s="7"/>
      <c r="Q51" s="2"/>
      <c r="R51" s="543" t="str">
        <f>R49</f>
        <v/>
      </c>
      <c r="S51" s="543"/>
      <c r="T51" s="543"/>
      <c r="U51" s="543"/>
      <c r="V51" s="543"/>
      <c r="W51" s="543"/>
      <c r="X51" s="543"/>
      <c r="Y51" s="543"/>
      <c r="Z51" s="543"/>
      <c r="AA51" s="545" t="s">
        <v>224</v>
      </c>
      <c r="AB51" s="545"/>
      <c r="AC51" s="545"/>
      <c r="AD51" s="545"/>
      <c r="AE51" s="543" t="str">
        <f>IF(R49="","",IF(R49="FIX DATES","FIX DATES",IF(OR(AP42&gt;DATE(CA29,6,30),ISTEXT(BC42)),IF(Form!D157="3",DATE(CA29,5,31),DATE(CA29,6,30)),AE49)))</f>
        <v/>
      </c>
      <c r="AF51" s="543"/>
      <c r="AG51" s="543"/>
      <c r="AH51" s="543"/>
      <c r="AI51" s="543"/>
      <c r="AJ51" s="543"/>
      <c r="AK51" s="543"/>
      <c r="AL51" s="543"/>
      <c r="AM51" s="543"/>
      <c r="AN51" s="543"/>
      <c r="AO51" s="190"/>
      <c r="AP51" s="16"/>
      <c r="AQ51" s="16"/>
      <c r="AR51" s="16"/>
      <c r="AS51" s="16"/>
      <c r="AT51" s="618" t="s">
        <v>238</v>
      </c>
      <c r="AU51" s="619"/>
      <c r="AV51" s="619"/>
      <c r="AW51" s="619"/>
      <c r="AX51" s="619"/>
      <c r="AY51" s="619"/>
      <c r="AZ51" s="619"/>
      <c r="BA51" s="619"/>
      <c r="BB51" s="619"/>
      <c r="BC51" s="619"/>
      <c r="BD51" s="620"/>
      <c r="BE51" s="618" t="s">
        <v>223</v>
      </c>
      <c r="BF51" s="619"/>
      <c r="BG51" s="619"/>
      <c r="BH51" s="620"/>
      <c r="BI51" s="618" t="s">
        <v>238</v>
      </c>
      <c r="BJ51" s="619"/>
      <c r="BK51" s="619"/>
      <c r="BL51" s="619"/>
      <c r="BM51" s="619"/>
      <c r="BN51" s="619"/>
      <c r="BO51" s="619"/>
      <c r="BP51" s="619"/>
      <c r="BQ51" s="619"/>
      <c r="BR51" s="620"/>
      <c r="BS51" s="618" t="s">
        <v>223</v>
      </c>
      <c r="BT51" s="619"/>
      <c r="BU51" s="619"/>
      <c r="BV51" s="620"/>
      <c r="BW51" s="2"/>
      <c r="BX51" s="3"/>
      <c r="BZ51" s="89" t="s">
        <v>768</v>
      </c>
      <c r="CA51" s="89" t="e">
        <f>IF(YEAR(AE51)&lt;CA29,0,IF(MONTH(R49)&lt;7,MONTH(AE51)-MONTH(R49)+1,MONTH(AE51)))</f>
        <v>#VALUE!</v>
      </c>
    </row>
    <row r="52" spans="1:79" ht="6" customHeight="1" x14ac:dyDescent="0.2">
      <c r="A52" s="616"/>
      <c r="B52" s="21"/>
      <c r="C52" s="181"/>
      <c r="D52" s="6"/>
      <c r="E52" s="6"/>
      <c r="F52" s="6"/>
      <c r="G52" s="6"/>
      <c r="H52" s="6"/>
      <c r="I52" s="6"/>
      <c r="J52" s="6"/>
      <c r="K52" s="6"/>
      <c r="L52" s="6"/>
      <c r="M52" s="6"/>
      <c r="N52" s="6"/>
      <c r="O52" s="6"/>
      <c r="P52" s="6"/>
      <c r="Q52" s="6"/>
      <c r="R52" s="2"/>
      <c r="S52" s="7"/>
      <c r="T52" s="7"/>
      <c r="U52" s="7"/>
      <c r="V52" s="7"/>
      <c r="W52" s="7"/>
      <c r="X52" s="7"/>
      <c r="Y52" s="7"/>
      <c r="Z52" s="7"/>
      <c r="AA52" s="7"/>
      <c r="AB52" s="7"/>
      <c r="AC52" s="7"/>
      <c r="AD52" s="7"/>
      <c r="AE52" s="7"/>
      <c r="AF52" s="7"/>
      <c r="AG52" s="7"/>
      <c r="AH52" s="7"/>
      <c r="AI52" s="7"/>
      <c r="AJ52" s="7"/>
      <c r="AK52" s="7"/>
      <c r="AL52" s="7"/>
      <c r="AM52" s="7"/>
      <c r="AN52" s="7"/>
      <c r="AO52" s="189"/>
      <c r="AP52" s="7"/>
      <c r="AQ52" s="2"/>
      <c r="AR52" s="2"/>
      <c r="AS52" s="2"/>
      <c r="AT52" s="559"/>
      <c r="AU52" s="560"/>
      <c r="AV52" s="560"/>
      <c r="AW52" s="560"/>
      <c r="AX52" s="560"/>
      <c r="AY52" s="560"/>
      <c r="AZ52" s="560"/>
      <c r="BA52" s="560"/>
      <c r="BB52" s="560"/>
      <c r="BC52" s="560"/>
      <c r="BD52" s="561"/>
      <c r="BE52" s="553"/>
      <c r="BF52" s="554"/>
      <c r="BG52" s="554"/>
      <c r="BH52" s="555"/>
      <c r="BI52" s="559"/>
      <c r="BJ52" s="560"/>
      <c r="BK52" s="560"/>
      <c r="BL52" s="560"/>
      <c r="BM52" s="560"/>
      <c r="BN52" s="560"/>
      <c r="BO52" s="560"/>
      <c r="BP52" s="560"/>
      <c r="BQ52" s="560"/>
      <c r="BR52" s="561"/>
      <c r="BS52" s="553"/>
      <c r="BT52" s="554"/>
      <c r="BU52" s="554"/>
      <c r="BV52" s="555"/>
      <c r="BW52" s="24"/>
      <c r="BX52" s="25"/>
    </row>
    <row r="53" spans="1:79" ht="17.25" customHeight="1" x14ac:dyDescent="0.2">
      <c r="A53" s="616"/>
      <c r="B53" s="21"/>
      <c r="C53" s="181" t="s">
        <v>232</v>
      </c>
      <c r="D53" s="13"/>
      <c r="E53" s="13"/>
      <c r="F53" s="2"/>
      <c r="G53" s="2"/>
      <c r="H53" s="2"/>
      <c r="I53" s="2"/>
      <c r="J53" s="2"/>
      <c r="K53" s="2"/>
      <c r="L53" s="2"/>
      <c r="M53" s="2"/>
      <c r="N53" s="7"/>
      <c r="O53" s="7"/>
      <c r="P53" s="7"/>
      <c r="Q53" s="2"/>
      <c r="R53" s="544" t="str">
        <f>IF(OR(R49="",BM46=""),"",IF(R49="FIX DATES","FIX DATES",IF(Form!D157="3",BM46/9,BM46/12)))</f>
        <v/>
      </c>
      <c r="S53" s="544"/>
      <c r="T53" s="544"/>
      <c r="U53" s="544"/>
      <c r="V53" s="544"/>
      <c r="W53" s="544"/>
      <c r="X53" s="544"/>
      <c r="Y53" s="544"/>
      <c r="Z53" s="544"/>
      <c r="AA53" s="7"/>
      <c r="AB53" s="2"/>
      <c r="AC53" s="2"/>
      <c r="AD53" s="2"/>
      <c r="AE53" s="2"/>
      <c r="AF53" s="2"/>
      <c r="AG53" s="2"/>
      <c r="AH53" s="2"/>
      <c r="AI53" s="2"/>
      <c r="AJ53" s="2"/>
      <c r="AK53" s="7"/>
      <c r="AL53" s="16"/>
      <c r="AM53" s="16"/>
      <c r="AN53" s="16"/>
      <c r="AO53" s="190"/>
      <c r="AP53" s="16"/>
      <c r="AQ53" s="16"/>
      <c r="AR53" s="16"/>
      <c r="AS53" s="16"/>
      <c r="AT53" s="562"/>
      <c r="AU53" s="563"/>
      <c r="AV53" s="563"/>
      <c r="AW53" s="563"/>
      <c r="AX53" s="563"/>
      <c r="AY53" s="563"/>
      <c r="AZ53" s="563"/>
      <c r="BA53" s="563"/>
      <c r="BB53" s="563"/>
      <c r="BC53" s="563"/>
      <c r="BD53" s="564"/>
      <c r="BE53" s="556"/>
      <c r="BF53" s="557"/>
      <c r="BG53" s="557"/>
      <c r="BH53" s="558"/>
      <c r="BI53" s="562"/>
      <c r="BJ53" s="563"/>
      <c r="BK53" s="563"/>
      <c r="BL53" s="563"/>
      <c r="BM53" s="563"/>
      <c r="BN53" s="563"/>
      <c r="BO53" s="563"/>
      <c r="BP53" s="563"/>
      <c r="BQ53" s="563"/>
      <c r="BR53" s="564"/>
      <c r="BS53" s="556"/>
      <c r="BT53" s="557"/>
      <c r="BU53" s="557"/>
      <c r="BV53" s="558"/>
      <c r="BW53" s="2"/>
      <c r="BX53" s="3"/>
      <c r="BZ53" s="348" t="s">
        <v>769</v>
      </c>
      <c r="CA53" s="365" t="e">
        <f>DAY(R49)-1</f>
        <v>#VALUE!</v>
      </c>
    </row>
    <row r="54" spans="1:79" ht="6" customHeight="1" x14ac:dyDescent="0.2">
      <c r="A54" s="616"/>
      <c r="B54" s="21"/>
      <c r="C54" s="181"/>
      <c r="D54" s="13"/>
      <c r="E54" s="13"/>
      <c r="F54" s="2"/>
      <c r="G54" s="2"/>
      <c r="H54" s="2"/>
      <c r="I54" s="2"/>
      <c r="J54" s="2"/>
      <c r="K54" s="2"/>
      <c r="L54" s="2"/>
      <c r="M54" s="2"/>
      <c r="N54" s="7"/>
      <c r="O54" s="7"/>
      <c r="P54" s="7"/>
      <c r="Q54" s="30"/>
      <c r="R54" s="83"/>
      <c r="S54" s="83"/>
      <c r="T54" s="83"/>
      <c r="U54" s="83"/>
      <c r="V54" s="83"/>
      <c r="W54" s="83"/>
      <c r="X54" s="83"/>
      <c r="Y54" s="7"/>
      <c r="Z54" s="7"/>
      <c r="AA54" s="7"/>
      <c r="AB54" s="7"/>
      <c r="AC54" s="7"/>
      <c r="AD54" s="7"/>
      <c r="AE54" s="7"/>
      <c r="AF54" s="7"/>
      <c r="AG54" s="7"/>
      <c r="AH54" s="7"/>
      <c r="AI54" s="7"/>
      <c r="AJ54" s="7"/>
      <c r="AK54" s="7"/>
      <c r="AL54" s="16"/>
      <c r="AM54" s="16"/>
      <c r="AN54" s="16"/>
      <c r="AO54" s="190"/>
      <c r="AP54" s="16"/>
      <c r="AQ54" s="16"/>
      <c r="AR54" s="16"/>
      <c r="AS54" s="16"/>
      <c r="AT54" s="559"/>
      <c r="AU54" s="560"/>
      <c r="AV54" s="560"/>
      <c r="AW54" s="560"/>
      <c r="AX54" s="560"/>
      <c r="AY54" s="560"/>
      <c r="AZ54" s="560"/>
      <c r="BA54" s="560"/>
      <c r="BB54" s="560"/>
      <c r="BC54" s="560"/>
      <c r="BD54" s="561"/>
      <c r="BE54" s="553"/>
      <c r="BF54" s="554"/>
      <c r="BG54" s="554"/>
      <c r="BH54" s="555"/>
      <c r="BI54" s="559"/>
      <c r="BJ54" s="560"/>
      <c r="BK54" s="560"/>
      <c r="BL54" s="560"/>
      <c r="BM54" s="560"/>
      <c r="BN54" s="560"/>
      <c r="BO54" s="560"/>
      <c r="BP54" s="560"/>
      <c r="BQ54" s="560"/>
      <c r="BR54" s="561"/>
      <c r="BS54" s="553"/>
      <c r="BT54" s="554"/>
      <c r="BU54" s="554"/>
      <c r="BV54" s="555"/>
      <c r="BW54" s="2"/>
      <c r="BX54" s="3"/>
    </row>
    <row r="55" spans="1:79" ht="17.25" customHeight="1" x14ac:dyDescent="0.25">
      <c r="A55" s="616"/>
      <c r="B55" s="21"/>
      <c r="C55" s="181" t="s">
        <v>237</v>
      </c>
      <c r="D55" s="13"/>
      <c r="E55" s="13"/>
      <c r="F55" s="2"/>
      <c r="G55" s="2"/>
      <c r="H55" s="2"/>
      <c r="I55" s="2"/>
      <c r="J55" s="2"/>
      <c r="K55" s="2"/>
      <c r="L55" s="2"/>
      <c r="M55" s="2"/>
      <c r="N55" s="7"/>
      <c r="O55" s="7"/>
      <c r="P55" s="7"/>
      <c r="Q55" s="2"/>
      <c r="R55" s="543" t="str">
        <f>IF(R49="","",IF(R49="FIX DATES","FIX DATES",AC42))</f>
        <v/>
      </c>
      <c r="S55" s="543"/>
      <c r="T55" s="543"/>
      <c r="U55" s="543"/>
      <c r="V55" s="543"/>
      <c r="W55" s="543"/>
      <c r="X55" s="543"/>
      <c r="Y55" s="543"/>
      <c r="Z55" s="543"/>
      <c r="AA55" s="545" t="s">
        <v>224</v>
      </c>
      <c r="AB55" s="545"/>
      <c r="AC55" s="545"/>
      <c r="AD55" s="545"/>
      <c r="AE55" s="543" t="str">
        <f>IF(R49="","",IF(R49="FIX DATES","FIX DATES",IF(AP42&lt;DATE(CA29,7,1),AP42,IF(Form!D157="4",DATE(CA29,6,30),DATE(CA29,5,31)))))</f>
        <v/>
      </c>
      <c r="AF55" s="543"/>
      <c r="AG55" s="543"/>
      <c r="AH55" s="543"/>
      <c r="AI55" s="543"/>
      <c r="AJ55" s="543"/>
      <c r="AK55" s="543"/>
      <c r="AL55" s="543"/>
      <c r="AM55" s="543"/>
      <c r="AN55" s="543"/>
      <c r="AO55" s="191"/>
      <c r="AP55" s="2"/>
      <c r="AQ55" s="2"/>
      <c r="AR55" s="2"/>
      <c r="AS55" s="2"/>
      <c r="AT55" s="562"/>
      <c r="AU55" s="563"/>
      <c r="AV55" s="563"/>
      <c r="AW55" s="563"/>
      <c r="AX55" s="563"/>
      <c r="AY55" s="563"/>
      <c r="AZ55" s="563"/>
      <c r="BA55" s="563"/>
      <c r="BB55" s="563"/>
      <c r="BC55" s="563"/>
      <c r="BD55" s="564"/>
      <c r="BE55" s="556"/>
      <c r="BF55" s="557"/>
      <c r="BG55" s="557"/>
      <c r="BH55" s="558"/>
      <c r="BI55" s="562"/>
      <c r="BJ55" s="563"/>
      <c r="BK55" s="563"/>
      <c r="BL55" s="563"/>
      <c r="BM55" s="563"/>
      <c r="BN55" s="563"/>
      <c r="BO55" s="563"/>
      <c r="BP55" s="563"/>
      <c r="BQ55" s="563"/>
      <c r="BR55" s="564"/>
      <c r="BS55" s="556"/>
      <c r="BT55" s="557"/>
      <c r="BU55" s="557"/>
      <c r="BV55" s="558"/>
      <c r="BW55" s="2"/>
      <c r="BX55" s="3"/>
      <c r="BZ55" s="89" t="s">
        <v>770</v>
      </c>
      <c r="CA55" s="365" t="e">
        <f>DATE(IF(MONTH(AE51)=12,YEAR(AE51)+1,YEAR(AE51)),MONTH(DATE(YEAR(AE51),MONTH(AE51)+1,1)),1)-AE51-1</f>
        <v>#VALUE!</v>
      </c>
    </row>
    <row r="56" spans="1:79" ht="6" customHeight="1" x14ac:dyDescent="0.25">
      <c r="A56" s="616"/>
      <c r="B56" s="21"/>
      <c r="C56" s="181"/>
      <c r="D56" s="13"/>
      <c r="E56" s="13"/>
      <c r="F56" s="2"/>
      <c r="G56" s="2"/>
      <c r="H56" s="2"/>
      <c r="I56" s="2"/>
      <c r="J56" s="2"/>
      <c r="K56" s="2"/>
      <c r="L56" s="2"/>
      <c r="M56" s="2"/>
      <c r="N56" s="7"/>
      <c r="O56" s="7"/>
      <c r="P56" s="7"/>
      <c r="Q56" s="26"/>
      <c r="R56" s="26"/>
      <c r="S56" s="26"/>
      <c r="T56" s="26"/>
      <c r="U56" s="26"/>
      <c r="V56" s="26"/>
      <c r="W56" s="26"/>
      <c r="X56" s="26"/>
      <c r="Y56" s="7"/>
      <c r="Z56" s="7"/>
      <c r="AA56" s="7"/>
      <c r="AB56" s="7"/>
      <c r="AC56" s="7"/>
      <c r="AD56" s="7"/>
      <c r="AE56" s="7"/>
      <c r="AF56" s="7"/>
      <c r="AG56" s="7"/>
      <c r="AH56" s="7"/>
      <c r="AI56" s="7"/>
      <c r="AJ56" s="7"/>
      <c r="AK56" s="7"/>
      <c r="AL56" s="2"/>
      <c r="AM56" s="2"/>
      <c r="AN56" s="2"/>
      <c r="AO56" s="191"/>
      <c r="AP56" s="2"/>
      <c r="AQ56" s="2"/>
      <c r="AR56" s="2"/>
      <c r="AS56" s="2"/>
      <c r="AT56" s="559"/>
      <c r="AU56" s="560"/>
      <c r="AV56" s="560"/>
      <c r="AW56" s="560"/>
      <c r="AX56" s="560"/>
      <c r="AY56" s="560"/>
      <c r="AZ56" s="560"/>
      <c r="BA56" s="560"/>
      <c r="BB56" s="560"/>
      <c r="BC56" s="560"/>
      <c r="BD56" s="561"/>
      <c r="BE56" s="553"/>
      <c r="BF56" s="554"/>
      <c r="BG56" s="554"/>
      <c r="BH56" s="555"/>
      <c r="BI56" s="559"/>
      <c r="BJ56" s="560"/>
      <c r="BK56" s="560"/>
      <c r="BL56" s="560"/>
      <c r="BM56" s="560"/>
      <c r="BN56" s="560"/>
      <c r="BO56" s="560"/>
      <c r="BP56" s="560"/>
      <c r="BQ56" s="560"/>
      <c r="BR56" s="561"/>
      <c r="BS56" s="553"/>
      <c r="BT56" s="554"/>
      <c r="BU56" s="554"/>
      <c r="BV56" s="555"/>
      <c r="BW56" s="2"/>
      <c r="BX56" s="3"/>
    </row>
    <row r="57" spans="1:79" ht="17.25" customHeight="1" x14ac:dyDescent="0.2">
      <c r="A57" s="616"/>
      <c r="B57" s="21"/>
      <c r="C57" s="192" t="s">
        <v>242</v>
      </c>
      <c r="D57" s="13"/>
      <c r="E57" s="13"/>
      <c r="F57" s="2"/>
      <c r="G57" s="2"/>
      <c r="H57" s="2"/>
      <c r="I57" s="2"/>
      <c r="J57" s="2"/>
      <c r="K57" s="2"/>
      <c r="L57" s="2"/>
      <c r="M57" s="2"/>
      <c r="N57" s="7"/>
      <c r="O57" s="7"/>
      <c r="P57" s="7"/>
      <c r="Q57" s="2"/>
      <c r="R57" s="544" t="str">
        <f>IF(OR(R49="",BM46=""),"",IF(R49="FIX DATES","FIX DATES",IF(Form!D157="4",BM46/12,BM46/9)))</f>
        <v/>
      </c>
      <c r="S57" s="544"/>
      <c r="T57" s="544"/>
      <c r="U57" s="544"/>
      <c r="V57" s="544"/>
      <c r="W57" s="544"/>
      <c r="X57" s="544"/>
      <c r="Y57" s="544"/>
      <c r="Z57" s="544"/>
      <c r="AA57" s="29"/>
      <c r="AB57" s="29"/>
      <c r="AC57" s="29"/>
      <c r="AD57" s="29"/>
      <c r="AE57" s="29"/>
      <c r="AF57" s="29"/>
      <c r="AG57" s="29"/>
      <c r="AH57" s="29"/>
      <c r="AI57" s="29"/>
      <c r="AJ57" s="17"/>
      <c r="AK57" s="2"/>
      <c r="AL57" s="2"/>
      <c r="AM57" s="2"/>
      <c r="AN57" s="2"/>
      <c r="AO57" s="191"/>
      <c r="AP57" s="2"/>
      <c r="AQ57" s="2"/>
      <c r="AR57" s="2"/>
      <c r="AS57" s="2"/>
      <c r="AT57" s="562"/>
      <c r="AU57" s="563"/>
      <c r="AV57" s="563"/>
      <c r="AW57" s="563"/>
      <c r="AX57" s="563"/>
      <c r="AY57" s="563"/>
      <c r="AZ57" s="563"/>
      <c r="BA57" s="563"/>
      <c r="BB57" s="563"/>
      <c r="BC57" s="563"/>
      <c r="BD57" s="564"/>
      <c r="BE57" s="556"/>
      <c r="BF57" s="557"/>
      <c r="BG57" s="557"/>
      <c r="BH57" s="558"/>
      <c r="BI57" s="562"/>
      <c r="BJ57" s="563"/>
      <c r="BK57" s="563"/>
      <c r="BL57" s="563"/>
      <c r="BM57" s="563"/>
      <c r="BN57" s="563"/>
      <c r="BO57" s="563"/>
      <c r="BP57" s="563"/>
      <c r="BQ57" s="563"/>
      <c r="BR57" s="564"/>
      <c r="BS57" s="556"/>
      <c r="BT57" s="557"/>
      <c r="BU57" s="557"/>
      <c r="BV57" s="558"/>
      <c r="BW57" s="2"/>
      <c r="BX57" s="3"/>
      <c r="BZ57" s="89" t="s">
        <v>771</v>
      </c>
      <c r="CA57" s="365" t="e">
        <f>(CA49+CA51)*R53-CA53*CA44-CA55*CA46</f>
        <v>#VALUE!</v>
      </c>
    </row>
    <row r="58" spans="1:79" ht="6" customHeight="1" x14ac:dyDescent="0.25">
      <c r="A58" s="616"/>
      <c r="B58" s="21"/>
      <c r="C58" s="181"/>
      <c r="D58" s="13"/>
      <c r="E58" s="13"/>
      <c r="F58" s="2"/>
      <c r="G58" s="2"/>
      <c r="H58" s="2"/>
      <c r="I58" s="2"/>
      <c r="J58" s="2"/>
      <c r="K58" s="2"/>
      <c r="L58" s="2"/>
      <c r="M58" s="2"/>
      <c r="N58" s="7"/>
      <c r="O58" s="7"/>
      <c r="P58" s="7"/>
      <c r="Q58" s="26"/>
      <c r="R58" s="26"/>
      <c r="S58" s="26"/>
      <c r="T58" s="26"/>
      <c r="U58" s="26"/>
      <c r="V58" s="26"/>
      <c r="W58" s="26"/>
      <c r="X58" s="26"/>
      <c r="Y58" s="19"/>
      <c r="Z58" s="19"/>
      <c r="AA58" s="19"/>
      <c r="AB58" s="19"/>
      <c r="AC58" s="19"/>
      <c r="AD58" s="19"/>
      <c r="AE58" s="19"/>
      <c r="AF58" s="19"/>
      <c r="AG58" s="19"/>
      <c r="AH58" s="19"/>
      <c r="AI58" s="19"/>
      <c r="AJ58" s="19"/>
      <c r="AK58" s="19"/>
      <c r="AL58" s="2"/>
      <c r="AM58" s="2"/>
      <c r="AN58" s="2"/>
      <c r="AO58" s="191"/>
      <c r="AP58" s="2"/>
      <c r="AQ58" s="2"/>
      <c r="AR58" s="2"/>
      <c r="AS58" s="2"/>
      <c r="AT58" s="89"/>
      <c r="AU58" s="89"/>
      <c r="AV58" s="89"/>
      <c r="AW58" s="89"/>
      <c r="AX58" s="89"/>
      <c r="AY58" s="89"/>
      <c r="AZ58" s="89"/>
      <c r="BA58" s="89"/>
      <c r="BB58" s="89"/>
      <c r="BC58" s="89"/>
      <c r="BD58" s="89"/>
      <c r="BE58" s="89"/>
      <c r="BF58" s="89"/>
      <c r="BG58" s="89"/>
      <c r="BH58" s="89"/>
      <c r="BI58" s="89"/>
      <c r="BJ58" s="89"/>
      <c r="BK58" s="89"/>
      <c r="BL58" s="89"/>
      <c r="BM58" s="89"/>
      <c r="BN58" s="89"/>
      <c r="BO58" s="89"/>
      <c r="BP58" s="89"/>
      <c r="BQ58" s="89"/>
      <c r="BR58" s="89"/>
      <c r="BS58" s="89"/>
      <c r="BT58" s="89"/>
      <c r="BU58" s="89"/>
      <c r="BV58" s="89"/>
      <c r="BW58" s="2"/>
      <c r="BX58" s="3"/>
    </row>
    <row r="59" spans="1:79" ht="15.75" customHeight="1" x14ac:dyDescent="0.2">
      <c r="A59" s="616"/>
      <c r="B59" s="21"/>
      <c r="C59" s="181" t="str">
        <f>IF(OR(AC42="",AP42="",Form!D157="1"),"Total Pay/Charge for FY:",CONCATENATE("Total Pay/Charge for FY",CA29,":"))</f>
        <v>Total Pay/Charge for FY:</v>
      </c>
      <c r="D59" s="2"/>
      <c r="E59" s="2"/>
      <c r="F59" s="2"/>
      <c r="G59" s="2"/>
      <c r="H59" s="2"/>
      <c r="I59" s="2"/>
      <c r="J59" s="2"/>
      <c r="K59" s="6"/>
      <c r="L59" s="2"/>
      <c r="M59" s="354"/>
      <c r="N59" s="71"/>
      <c r="O59" s="71"/>
      <c r="P59" s="71"/>
      <c r="Q59" s="2"/>
      <c r="R59" s="544" t="str">
        <f>IF(OR(BM46="",R49=""),"",IF(R49="FIX DATES","FIX DATES",CA57))</f>
        <v/>
      </c>
      <c r="S59" s="544"/>
      <c r="T59" s="544"/>
      <c r="U59" s="544"/>
      <c r="V59" s="544"/>
      <c r="W59" s="544"/>
      <c r="X59" s="544"/>
      <c r="Y59" s="544"/>
      <c r="Z59" s="544"/>
      <c r="AA59" s="19"/>
      <c r="AB59" s="19"/>
      <c r="AC59" s="19"/>
      <c r="AD59" s="19"/>
      <c r="AE59" s="19"/>
      <c r="AF59" s="19"/>
      <c r="AG59" s="19"/>
      <c r="AH59" s="19"/>
      <c r="AI59" s="19"/>
      <c r="AJ59" s="19"/>
      <c r="AK59" s="19"/>
      <c r="AL59" s="2"/>
      <c r="AM59" s="2"/>
      <c r="AN59" s="2"/>
      <c r="AO59" s="191"/>
      <c r="AP59" s="2"/>
      <c r="AQ59" s="2"/>
      <c r="AR59" s="2"/>
      <c r="AS59" s="2"/>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2"/>
      <c r="BX59" s="3"/>
    </row>
    <row r="60" spans="1:79" ht="7.5" customHeight="1" x14ac:dyDescent="0.2">
      <c r="A60" s="616"/>
      <c r="B60" s="21"/>
      <c r="C60" s="193"/>
      <c r="D60" s="108"/>
      <c r="E60" s="108"/>
      <c r="F60" s="108"/>
      <c r="G60" s="108"/>
      <c r="H60" s="108"/>
      <c r="I60" s="108"/>
      <c r="J60" s="108"/>
      <c r="K60" s="108"/>
      <c r="L60" s="108"/>
      <c r="M60" s="108"/>
      <c r="N60" s="108"/>
      <c r="O60" s="108"/>
      <c r="P60" s="108"/>
      <c r="Q60" s="108"/>
      <c r="R60" s="196"/>
      <c r="S60" s="196"/>
      <c r="T60" s="196"/>
      <c r="U60" s="196"/>
      <c r="V60" s="196"/>
      <c r="W60" s="196"/>
      <c r="X60" s="196"/>
      <c r="Y60" s="196"/>
      <c r="Z60" s="196"/>
      <c r="AA60" s="194"/>
      <c r="AB60" s="194"/>
      <c r="AC60" s="194"/>
      <c r="AD60" s="194"/>
      <c r="AE60" s="194"/>
      <c r="AF60" s="194"/>
      <c r="AG60" s="194"/>
      <c r="AH60" s="194"/>
      <c r="AI60" s="194"/>
      <c r="AJ60" s="194"/>
      <c r="AK60" s="194"/>
      <c r="AL60" s="108"/>
      <c r="AM60" s="108"/>
      <c r="AN60" s="108"/>
      <c r="AO60" s="195"/>
      <c r="AP60" s="2"/>
      <c r="AQ60" s="2"/>
      <c r="AR60" s="2"/>
      <c r="AS60" s="2"/>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
      <c r="BX60" s="3"/>
    </row>
    <row r="61" spans="1:79" ht="7.5" customHeight="1" thickBot="1" x14ac:dyDescent="0.25">
      <c r="A61" s="616"/>
      <c r="B61" s="22"/>
      <c r="C61" s="9"/>
      <c r="D61" s="9"/>
      <c r="E61" s="9"/>
      <c r="F61" s="9"/>
      <c r="G61" s="9"/>
      <c r="H61" s="9"/>
      <c r="I61" s="9"/>
      <c r="J61" s="9"/>
      <c r="K61" s="9"/>
      <c r="L61" s="9"/>
      <c r="M61" s="9"/>
      <c r="N61" s="9"/>
      <c r="O61" s="9"/>
      <c r="P61" s="9"/>
      <c r="Q61" s="110"/>
      <c r="R61" s="110"/>
      <c r="S61" s="110"/>
      <c r="T61" s="110"/>
      <c r="U61" s="110"/>
      <c r="V61" s="110"/>
      <c r="W61" s="110"/>
      <c r="X61" s="110"/>
      <c r="Y61" s="110"/>
      <c r="Z61" s="110"/>
      <c r="AA61" s="110"/>
      <c r="AB61" s="110"/>
      <c r="AC61" s="110"/>
      <c r="AD61" s="111"/>
      <c r="AE61" s="111"/>
      <c r="AF61" s="111"/>
      <c r="AG61" s="111"/>
      <c r="AH61" s="111"/>
      <c r="AI61" s="111"/>
      <c r="AJ61" s="111"/>
      <c r="AK61" s="111"/>
      <c r="AL61" s="9"/>
      <c r="AM61" s="9"/>
      <c r="AN61" s="9"/>
      <c r="AO61" s="9"/>
      <c r="AP61" s="9"/>
      <c r="AQ61" s="9"/>
      <c r="AR61" s="9"/>
      <c r="AS61" s="9"/>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9"/>
      <c r="BX61" s="23"/>
    </row>
    <row r="62" spans="1:79" ht="3" customHeight="1" x14ac:dyDescent="0.25">
      <c r="A62" s="616"/>
      <c r="B62" s="21"/>
      <c r="C62" s="2"/>
      <c r="D62" s="2"/>
      <c r="E62" s="2"/>
      <c r="F62" s="2"/>
      <c r="G62" s="2"/>
      <c r="H62" s="2"/>
      <c r="I62" s="2"/>
      <c r="J62" s="2"/>
      <c r="K62" s="2"/>
      <c r="L62" s="2"/>
      <c r="M62" s="2"/>
      <c r="N62" s="2"/>
      <c r="O62" s="2"/>
      <c r="P62" s="2"/>
      <c r="Q62" s="545"/>
      <c r="R62" s="545"/>
      <c r="S62" s="545"/>
      <c r="T62" s="545"/>
      <c r="U62" s="545"/>
      <c r="V62" s="545"/>
      <c r="W62" s="545"/>
      <c r="X62" s="545"/>
      <c r="Y62" s="19"/>
      <c r="Z62" s="19"/>
      <c r="AA62" s="19"/>
      <c r="AB62" s="19"/>
      <c r="AC62" s="19"/>
      <c r="AD62" s="19"/>
      <c r="AE62" s="19"/>
      <c r="AF62" s="19"/>
      <c r="AG62" s="19"/>
      <c r="AH62" s="19"/>
      <c r="AI62" s="19"/>
      <c r="AJ62" s="19"/>
      <c r="AK62" s="19"/>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3"/>
    </row>
    <row r="63" spans="1:79" ht="15.95" customHeight="1" x14ac:dyDescent="0.2">
      <c r="A63" s="616"/>
      <c r="B63" s="21"/>
      <c r="C63" s="581" t="s">
        <v>515</v>
      </c>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c r="BI63" s="582"/>
      <c r="BJ63" s="582"/>
      <c r="BK63" s="582"/>
      <c r="BL63" s="582"/>
      <c r="BM63" s="582"/>
      <c r="BN63" s="582"/>
      <c r="BO63" s="582"/>
      <c r="BP63" s="582"/>
      <c r="BQ63" s="582"/>
      <c r="BR63" s="582"/>
      <c r="BS63" s="582"/>
      <c r="BT63" s="582"/>
      <c r="BU63" s="582"/>
      <c r="BV63" s="582"/>
      <c r="BW63" s="583"/>
      <c r="BX63" s="27"/>
    </row>
    <row r="64" spans="1:79" ht="3.75" customHeight="1" x14ac:dyDescent="0.2">
      <c r="A64" s="616"/>
      <c r="B64" s="81"/>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19"/>
      <c r="AJ64" s="19"/>
      <c r="AK64" s="19"/>
      <c r="AL64" s="28"/>
      <c r="AM64" s="28"/>
      <c r="AN64" s="28"/>
      <c r="AO64" s="28"/>
      <c r="AP64" s="28"/>
      <c r="AQ64" s="28"/>
      <c r="AR64" s="28"/>
      <c r="AS64" s="28"/>
      <c r="AT64" s="28"/>
      <c r="AU64" s="28"/>
      <c r="AV64" s="28"/>
      <c r="AW64" s="2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27"/>
    </row>
    <row r="65" spans="1:76" ht="12.75" customHeight="1" x14ac:dyDescent="0.2">
      <c r="A65" s="616"/>
      <c r="B65" s="61"/>
      <c r="C65" s="587"/>
      <c r="D65" s="588"/>
      <c r="E65" s="588"/>
      <c r="F65" s="588"/>
      <c r="G65" s="588"/>
      <c r="H65" s="588"/>
      <c r="I65" s="588"/>
      <c r="J65" s="588"/>
      <c r="K65" s="588"/>
      <c r="L65" s="588"/>
      <c r="M65" s="588"/>
      <c r="N65" s="588"/>
      <c r="O65" s="588"/>
      <c r="P65" s="588"/>
      <c r="Q65" s="588"/>
      <c r="R65" s="588"/>
      <c r="S65" s="588"/>
      <c r="T65" s="588"/>
      <c r="U65" s="588"/>
      <c r="V65" s="588"/>
      <c r="W65" s="588"/>
      <c r="X65" s="588"/>
      <c r="Y65" s="588"/>
      <c r="Z65" s="588"/>
      <c r="AA65" s="588"/>
      <c r="AB65" s="588"/>
      <c r="AC65" s="588"/>
      <c r="AD65" s="588"/>
      <c r="AE65" s="588"/>
      <c r="AF65" s="588"/>
      <c r="AG65" s="588"/>
      <c r="AH65" s="588"/>
      <c r="AI65" s="588"/>
      <c r="AJ65" s="588"/>
      <c r="AK65" s="588"/>
      <c r="AL65" s="588"/>
      <c r="AM65" s="588"/>
      <c r="AN65" s="588"/>
      <c r="AO65" s="588"/>
      <c r="AP65" s="588"/>
      <c r="AQ65" s="588"/>
      <c r="AR65" s="588"/>
      <c r="AS65" s="588"/>
      <c r="AT65" s="588"/>
      <c r="AU65" s="588"/>
      <c r="AV65" s="588"/>
      <c r="AW65" s="588"/>
      <c r="AX65" s="588"/>
      <c r="AY65" s="588"/>
      <c r="AZ65" s="588"/>
      <c r="BA65" s="588"/>
      <c r="BB65" s="588"/>
      <c r="BC65" s="588"/>
      <c r="BD65" s="588"/>
      <c r="BE65" s="588"/>
      <c r="BF65" s="588"/>
      <c r="BG65" s="588"/>
      <c r="BH65" s="588"/>
      <c r="BI65" s="588"/>
      <c r="BJ65" s="588"/>
      <c r="BK65" s="588"/>
      <c r="BL65" s="588"/>
      <c r="BM65" s="588"/>
      <c r="BN65" s="588"/>
      <c r="BO65" s="588"/>
      <c r="BP65" s="588"/>
      <c r="BQ65" s="588"/>
      <c r="BR65" s="588"/>
      <c r="BS65" s="588"/>
      <c r="BT65" s="588"/>
      <c r="BU65" s="588"/>
      <c r="BV65" s="588"/>
      <c r="BW65" s="589"/>
      <c r="BX65" s="39"/>
    </row>
    <row r="66" spans="1:76" ht="12.75" customHeight="1" x14ac:dyDescent="0.2">
      <c r="A66" s="616"/>
      <c r="B66" s="61"/>
      <c r="C66" s="590"/>
      <c r="D66" s="591"/>
      <c r="E66" s="591"/>
      <c r="F66" s="591"/>
      <c r="G66" s="591"/>
      <c r="H66" s="591"/>
      <c r="I66" s="591"/>
      <c r="J66" s="591"/>
      <c r="K66" s="591"/>
      <c r="L66" s="591"/>
      <c r="M66" s="591"/>
      <c r="N66" s="591"/>
      <c r="O66" s="591"/>
      <c r="P66" s="591"/>
      <c r="Q66" s="591"/>
      <c r="R66" s="591"/>
      <c r="S66" s="591"/>
      <c r="T66" s="591"/>
      <c r="U66" s="591"/>
      <c r="V66" s="591"/>
      <c r="W66" s="591"/>
      <c r="X66" s="591"/>
      <c r="Y66" s="591"/>
      <c r="Z66" s="591"/>
      <c r="AA66" s="591"/>
      <c r="AB66" s="591"/>
      <c r="AC66" s="591"/>
      <c r="AD66" s="591"/>
      <c r="AE66" s="591"/>
      <c r="AF66" s="591"/>
      <c r="AG66" s="591"/>
      <c r="AH66" s="591"/>
      <c r="AI66" s="591"/>
      <c r="AJ66" s="591"/>
      <c r="AK66" s="591"/>
      <c r="AL66" s="591"/>
      <c r="AM66" s="591"/>
      <c r="AN66" s="591"/>
      <c r="AO66" s="591"/>
      <c r="AP66" s="591"/>
      <c r="AQ66" s="591"/>
      <c r="AR66" s="591"/>
      <c r="AS66" s="591"/>
      <c r="AT66" s="591"/>
      <c r="AU66" s="591"/>
      <c r="AV66" s="591"/>
      <c r="AW66" s="591"/>
      <c r="AX66" s="591"/>
      <c r="AY66" s="591"/>
      <c r="AZ66" s="591"/>
      <c r="BA66" s="591"/>
      <c r="BB66" s="591"/>
      <c r="BC66" s="591"/>
      <c r="BD66" s="591"/>
      <c r="BE66" s="591"/>
      <c r="BF66" s="591"/>
      <c r="BG66" s="591"/>
      <c r="BH66" s="591"/>
      <c r="BI66" s="591"/>
      <c r="BJ66" s="591"/>
      <c r="BK66" s="591"/>
      <c r="BL66" s="591"/>
      <c r="BM66" s="591"/>
      <c r="BN66" s="591"/>
      <c r="BO66" s="591"/>
      <c r="BP66" s="591"/>
      <c r="BQ66" s="591"/>
      <c r="BR66" s="591"/>
      <c r="BS66" s="591"/>
      <c r="BT66" s="591"/>
      <c r="BU66" s="591"/>
      <c r="BV66" s="591"/>
      <c r="BW66" s="592"/>
      <c r="BX66" s="39"/>
    </row>
    <row r="67" spans="1:76" ht="12.75" customHeight="1" x14ac:dyDescent="0.2">
      <c r="A67" s="616"/>
      <c r="B67" s="61"/>
      <c r="C67" s="593"/>
      <c r="D67" s="594"/>
      <c r="E67" s="594"/>
      <c r="F67" s="594"/>
      <c r="G67" s="594"/>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c r="AS67" s="594"/>
      <c r="AT67" s="594"/>
      <c r="AU67" s="594"/>
      <c r="AV67" s="594"/>
      <c r="AW67" s="594"/>
      <c r="AX67" s="594"/>
      <c r="AY67" s="594"/>
      <c r="AZ67" s="594"/>
      <c r="BA67" s="594"/>
      <c r="BB67" s="594"/>
      <c r="BC67" s="594"/>
      <c r="BD67" s="594"/>
      <c r="BE67" s="594"/>
      <c r="BF67" s="594"/>
      <c r="BG67" s="594"/>
      <c r="BH67" s="594"/>
      <c r="BI67" s="594"/>
      <c r="BJ67" s="594"/>
      <c r="BK67" s="594"/>
      <c r="BL67" s="594"/>
      <c r="BM67" s="594"/>
      <c r="BN67" s="594"/>
      <c r="BO67" s="594"/>
      <c r="BP67" s="594"/>
      <c r="BQ67" s="594"/>
      <c r="BR67" s="594"/>
      <c r="BS67" s="594"/>
      <c r="BT67" s="594"/>
      <c r="BU67" s="594"/>
      <c r="BV67" s="594"/>
      <c r="BW67" s="595"/>
      <c r="BX67" s="39"/>
    </row>
    <row r="68" spans="1:76" ht="9" customHeight="1" thickBot="1" x14ac:dyDescent="0.25">
      <c r="A68" s="616"/>
      <c r="B68" s="21"/>
      <c r="C68" s="6"/>
      <c r="D68" s="2"/>
      <c r="E68" s="2"/>
      <c r="F68" s="2"/>
      <c r="G68" s="2"/>
      <c r="H68" s="46"/>
      <c r="I68" s="46"/>
      <c r="J68" s="46"/>
      <c r="K68" s="46"/>
      <c r="L68" s="46"/>
      <c r="M68" s="46"/>
      <c r="N68" s="46"/>
      <c r="O68" s="46"/>
      <c r="P68" s="46"/>
      <c r="Q68" s="2"/>
      <c r="R68" s="2"/>
      <c r="S68" s="46"/>
      <c r="T68" s="19"/>
      <c r="U68" s="19"/>
      <c r="V68" s="19"/>
      <c r="W68" s="19"/>
      <c r="X68" s="19"/>
      <c r="Y68" s="19"/>
      <c r="Z68" s="19"/>
      <c r="AA68" s="19"/>
      <c r="AB68" s="19"/>
      <c r="AC68" s="19"/>
      <c r="AD68" s="19"/>
      <c r="AE68" s="19"/>
      <c r="AF68" s="19"/>
      <c r="AG68" s="19"/>
      <c r="AH68" s="19"/>
      <c r="AI68" s="19"/>
      <c r="AJ68" s="19"/>
      <c r="AK68" s="19"/>
      <c r="AL68" s="19"/>
      <c r="AM68" s="6"/>
      <c r="AN68" s="2"/>
      <c r="AO68" s="2"/>
      <c r="AP68" s="2"/>
      <c r="AQ68" s="2"/>
      <c r="AR68" s="2"/>
      <c r="AS68" s="2"/>
      <c r="AT68" s="2"/>
      <c r="AU68" s="2"/>
      <c r="AV68" s="2"/>
      <c r="AW68" s="2"/>
      <c r="AX68" s="2"/>
      <c r="AY68" s="2"/>
      <c r="AZ68" s="2"/>
      <c r="BA68" s="2"/>
      <c r="BB68" s="2"/>
      <c r="BC68" s="2"/>
      <c r="BD68" s="2"/>
      <c r="BE68" s="2"/>
      <c r="BF68" s="2"/>
      <c r="BG68" s="2"/>
      <c r="BH68" s="15"/>
      <c r="BI68" s="15"/>
      <c r="BJ68" s="15"/>
      <c r="BK68" s="15"/>
      <c r="BL68" s="15"/>
      <c r="BM68" s="15"/>
      <c r="BN68" s="15"/>
      <c r="BO68" s="15"/>
      <c r="BP68" s="15"/>
      <c r="BQ68" s="15"/>
      <c r="BR68" s="15"/>
      <c r="BS68" s="15"/>
      <c r="BT68" s="15"/>
      <c r="BU68" s="15"/>
      <c r="BV68" s="15"/>
      <c r="BW68" s="15"/>
      <c r="BX68" s="33"/>
    </row>
    <row r="69" spans="1:76" ht="3" customHeight="1" x14ac:dyDescent="0.2">
      <c r="A69" s="101"/>
      <c r="B69" s="97"/>
      <c r="C69" s="92"/>
      <c r="D69" s="91"/>
      <c r="E69" s="91"/>
      <c r="F69" s="91"/>
      <c r="G69" s="91"/>
      <c r="H69" s="93"/>
      <c r="I69" s="93"/>
      <c r="J69" s="93"/>
      <c r="K69" s="93"/>
      <c r="L69" s="93"/>
      <c r="M69" s="93"/>
      <c r="N69" s="93"/>
      <c r="O69" s="93"/>
      <c r="P69" s="93"/>
      <c r="Q69" s="91"/>
      <c r="R69" s="91"/>
      <c r="S69" s="93"/>
      <c r="T69" s="94"/>
      <c r="U69" s="94"/>
      <c r="V69" s="94"/>
      <c r="W69" s="94"/>
      <c r="X69" s="94"/>
      <c r="Y69" s="94"/>
      <c r="Z69" s="94"/>
      <c r="AA69" s="94"/>
      <c r="AB69" s="94"/>
      <c r="AC69" s="94"/>
      <c r="AD69" s="94"/>
      <c r="AE69" s="94"/>
      <c r="AF69" s="94"/>
      <c r="AG69" s="94"/>
      <c r="AH69" s="94"/>
      <c r="AI69" s="94"/>
      <c r="AJ69" s="94"/>
      <c r="AK69" s="94"/>
      <c r="AL69" s="94"/>
      <c r="AM69" s="92"/>
      <c r="AN69" s="91"/>
      <c r="AO69" s="91"/>
      <c r="AP69" s="91"/>
      <c r="AQ69" s="91"/>
      <c r="AR69" s="91"/>
      <c r="AS69" s="91"/>
      <c r="AT69" s="91"/>
      <c r="AU69" s="91"/>
      <c r="AV69" s="91"/>
      <c r="AW69" s="91"/>
      <c r="AX69" s="91"/>
      <c r="AY69" s="91"/>
      <c r="AZ69" s="91"/>
      <c r="BA69" s="91"/>
      <c r="BB69" s="91"/>
      <c r="BC69" s="91"/>
      <c r="BD69" s="91"/>
      <c r="BE69" s="91"/>
      <c r="BF69" s="91"/>
      <c r="BG69" s="91"/>
      <c r="BH69" s="95"/>
      <c r="BI69" s="95"/>
      <c r="BJ69" s="95"/>
      <c r="BK69" s="95"/>
      <c r="BL69" s="95"/>
      <c r="BM69" s="95"/>
      <c r="BN69" s="95"/>
      <c r="BO69" s="95"/>
      <c r="BP69" s="95"/>
      <c r="BQ69" s="95"/>
      <c r="BR69" s="95"/>
      <c r="BS69" s="95"/>
      <c r="BT69" s="95"/>
      <c r="BU69" s="95"/>
      <c r="BV69" s="95"/>
      <c r="BW69" s="95"/>
      <c r="BX69" s="96"/>
    </row>
    <row r="70" spans="1:76" ht="15.95" customHeight="1" x14ac:dyDescent="0.2">
      <c r="A70" s="101"/>
      <c r="B70" s="104"/>
      <c r="C70" s="581" t="s">
        <v>386</v>
      </c>
      <c r="D70" s="582"/>
      <c r="E70" s="582"/>
      <c r="F70" s="582"/>
      <c r="G70" s="582"/>
      <c r="H70" s="582"/>
      <c r="I70" s="582"/>
      <c r="J70" s="582"/>
      <c r="K70" s="582"/>
      <c r="L70" s="582"/>
      <c r="M70" s="582"/>
      <c r="N70" s="582"/>
      <c r="O70" s="582"/>
      <c r="P70" s="582"/>
      <c r="Q70" s="582"/>
      <c r="R70" s="582"/>
      <c r="S70" s="582"/>
      <c r="T70" s="582"/>
      <c r="U70" s="582"/>
      <c r="V70" s="582"/>
      <c r="W70" s="582"/>
      <c r="X70" s="582"/>
      <c r="Y70" s="582"/>
      <c r="Z70" s="582"/>
      <c r="AA70" s="582"/>
      <c r="AB70" s="582"/>
      <c r="AC70" s="582"/>
      <c r="AD70" s="582"/>
      <c r="AE70" s="582"/>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c r="BI70" s="582"/>
      <c r="BJ70" s="582"/>
      <c r="BK70" s="582"/>
      <c r="BL70" s="582"/>
      <c r="BM70" s="582"/>
      <c r="BN70" s="582"/>
      <c r="BO70" s="582"/>
      <c r="BP70" s="582"/>
      <c r="BQ70" s="582"/>
      <c r="BR70" s="582"/>
      <c r="BS70" s="582"/>
      <c r="BT70" s="582"/>
      <c r="BU70" s="582"/>
      <c r="BV70" s="582"/>
      <c r="BW70" s="583"/>
      <c r="BX70" s="39"/>
    </row>
    <row r="71" spans="1:76" ht="18.75" customHeight="1" x14ac:dyDescent="0.2">
      <c r="A71" s="101"/>
      <c r="B71" s="84"/>
      <c r="C71" s="88" t="s">
        <v>197</v>
      </c>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9"/>
    </row>
    <row r="72" spans="1:76" ht="24" customHeight="1" x14ac:dyDescent="0.2">
      <c r="A72" s="101"/>
      <c r="B72" s="59"/>
      <c r="C72" s="584"/>
      <c r="D72" s="585"/>
      <c r="E72" s="585"/>
      <c r="F72" s="585"/>
      <c r="G72" s="585"/>
      <c r="H72" s="585"/>
      <c r="I72" s="585"/>
      <c r="J72" s="585"/>
      <c r="K72" s="585"/>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5"/>
      <c r="AY72" s="585"/>
      <c r="AZ72" s="585"/>
      <c r="BA72" s="585"/>
      <c r="BB72" s="585"/>
      <c r="BC72" s="585"/>
      <c r="BD72" s="585"/>
      <c r="BE72" s="585"/>
      <c r="BF72" s="585"/>
      <c r="BG72" s="585"/>
      <c r="BH72" s="585"/>
      <c r="BI72" s="585"/>
      <c r="BJ72" s="585"/>
      <c r="BK72" s="585"/>
      <c r="BL72" s="585"/>
      <c r="BM72" s="585"/>
      <c r="BN72" s="585"/>
      <c r="BO72" s="585"/>
      <c r="BP72" s="585"/>
      <c r="BQ72" s="585"/>
      <c r="BR72" s="585"/>
      <c r="BS72" s="585"/>
      <c r="BT72" s="585"/>
      <c r="BU72" s="585"/>
      <c r="BV72" s="585"/>
      <c r="BW72" s="586"/>
      <c r="BX72" s="39"/>
    </row>
    <row r="73" spans="1:76" ht="17.25" customHeight="1" x14ac:dyDescent="0.2">
      <c r="A73" s="101"/>
      <c r="B73" s="59"/>
      <c r="C73" s="2" t="s">
        <v>349</v>
      </c>
      <c r="D73" s="58"/>
      <c r="E73" s="58"/>
      <c r="F73" s="58"/>
      <c r="G73" s="58"/>
      <c r="H73" s="58"/>
      <c r="I73" s="58"/>
      <c r="J73" s="58"/>
      <c r="K73" s="58"/>
      <c r="L73" s="85"/>
      <c r="M73" s="552"/>
      <c r="N73" s="552"/>
      <c r="O73" s="552"/>
      <c r="P73" s="552"/>
      <c r="Q73" s="552"/>
      <c r="R73" s="552"/>
      <c r="S73" s="552"/>
      <c r="T73" s="552"/>
      <c r="U73" s="552"/>
      <c r="V73" s="552"/>
      <c r="W73" s="552"/>
      <c r="X73" s="552"/>
      <c r="Y73" s="552"/>
      <c r="Z73" s="552"/>
      <c r="AA73" s="552"/>
      <c r="AB73" s="552"/>
      <c r="AC73" s="552"/>
      <c r="AD73" s="552"/>
      <c r="AE73" s="552"/>
      <c r="AF73" s="552"/>
      <c r="AG73" s="552"/>
      <c r="AH73" s="552"/>
      <c r="AI73" s="85"/>
      <c r="AJ73" s="85"/>
      <c r="AK73" s="8" t="s">
        <v>350</v>
      </c>
      <c r="AM73" s="58"/>
      <c r="AN73" s="58"/>
      <c r="AO73" s="58"/>
      <c r="AP73" s="58"/>
      <c r="AQ73" s="58"/>
      <c r="AR73" s="58"/>
      <c r="AS73" s="58"/>
      <c r="AT73" s="58"/>
      <c r="AU73" s="58"/>
      <c r="AV73" s="38"/>
      <c r="AW73" s="38"/>
      <c r="AX73" s="38"/>
      <c r="AY73" s="38"/>
      <c r="AZ73" s="38"/>
      <c r="BA73" s="552"/>
      <c r="BB73" s="552"/>
      <c r="BC73" s="552"/>
      <c r="BD73" s="552"/>
      <c r="BE73" s="552"/>
      <c r="BF73" s="552"/>
      <c r="BG73" s="552"/>
      <c r="BH73" s="552"/>
      <c r="BI73" s="552"/>
      <c r="BJ73" s="552"/>
      <c r="BK73" s="552"/>
      <c r="BL73" s="552"/>
      <c r="BM73" s="552"/>
      <c r="BN73" s="552"/>
      <c r="BO73" s="552"/>
      <c r="BP73" s="552"/>
      <c r="BQ73" s="552"/>
      <c r="BR73" s="552"/>
      <c r="BS73" s="552"/>
      <c r="BT73" s="552"/>
      <c r="BU73" s="552"/>
      <c r="BV73" s="552"/>
      <c r="BW73" s="552"/>
      <c r="BX73" s="39"/>
    </row>
    <row r="74" spans="1:76" ht="8.1" customHeight="1" thickBot="1" x14ac:dyDescent="0.25">
      <c r="A74" s="101"/>
      <c r="B74" s="22"/>
      <c r="C74" s="10"/>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14"/>
      <c r="AR74" s="14"/>
      <c r="AS74" s="14"/>
      <c r="AT74" s="14"/>
      <c r="AU74" s="14"/>
      <c r="AV74" s="14"/>
      <c r="AW74" s="14"/>
      <c r="AX74" s="14"/>
      <c r="AY74" s="14"/>
      <c r="AZ74" s="14"/>
      <c r="BA74" s="14"/>
      <c r="BB74" s="14"/>
      <c r="BC74" s="9"/>
      <c r="BD74" s="9"/>
      <c r="BE74" s="9"/>
      <c r="BF74" s="9"/>
      <c r="BG74" s="9"/>
      <c r="BH74" s="9"/>
      <c r="BI74" s="9"/>
      <c r="BJ74" s="9"/>
      <c r="BK74" s="9"/>
      <c r="BL74" s="9"/>
      <c r="BM74" s="9"/>
      <c r="BN74" s="9"/>
      <c r="BO74" s="9"/>
      <c r="BP74" s="9"/>
      <c r="BQ74" s="9"/>
      <c r="BR74" s="9"/>
      <c r="BS74" s="9"/>
      <c r="BT74" s="9"/>
      <c r="BU74" s="9"/>
      <c r="BV74" s="9"/>
      <c r="BW74" s="9"/>
      <c r="BX74" s="23"/>
    </row>
    <row r="75" spans="1:76" ht="3.75" customHeight="1" x14ac:dyDescent="0.2">
      <c r="A75" s="101"/>
      <c r="B75" s="97"/>
      <c r="C75" s="13"/>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18"/>
      <c r="AR75" s="18"/>
      <c r="AS75" s="18"/>
      <c r="AT75" s="18"/>
      <c r="AU75" s="18"/>
      <c r="AV75" s="18"/>
      <c r="AW75" s="18"/>
      <c r="AX75" s="18"/>
      <c r="AY75" s="18"/>
      <c r="AZ75" s="18"/>
      <c r="BA75" s="18"/>
      <c r="BB75" s="18"/>
      <c r="BC75" s="2"/>
      <c r="BD75" s="2"/>
      <c r="BE75" s="2"/>
      <c r="BF75" s="2"/>
      <c r="BG75" s="2"/>
      <c r="BH75" s="2"/>
      <c r="BI75" s="2"/>
      <c r="BJ75" s="2"/>
      <c r="BK75" s="2"/>
      <c r="BL75" s="2"/>
      <c r="BM75" s="2"/>
      <c r="BN75" s="2"/>
      <c r="BO75" s="2"/>
      <c r="BP75" s="2"/>
      <c r="BQ75" s="2"/>
      <c r="BR75" s="2"/>
      <c r="BS75" s="2"/>
      <c r="BT75" s="2"/>
      <c r="BU75" s="2"/>
      <c r="BV75" s="2"/>
      <c r="BW75" s="2"/>
      <c r="BX75" s="3"/>
    </row>
    <row r="76" spans="1:76" ht="15.95" customHeight="1" x14ac:dyDescent="0.2">
      <c r="A76" s="101"/>
      <c r="B76" s="104"/>
      <c r="C76" s="581" t="s">
        <v>234</v>
      </c>
      <c r="D76" s="582"/>
      <c r="E76" s="582"/>
      <c r="F76" s="582"/>
      <c r="G76" s="582"/>
      <c r="H76" s="582"/>
      <c r="I76" s="582"/>
      <c r="J76" s="582"/>
      <c r="K76" s="582"/>
      <c r="L76" s="582"/>
      <c r="M76" s="582"/>
      <c r="N76" s="582"/>
      <c r="O76" s="582"/>
      <c r="P76" s="582"/>
      <c r="Q76" s="582"/>
      <c r="R76" s="582"/>
      <c r="S76" s="582"/>
      <c r="T76" s="582"/>
      <c r="U76" s="582"/>
      <c r="V76" s="582"/>
      <c r="W76" s="582"/>
      <c r="X76" s="582"/>
      <c r="Y76" s="582"/>
      <c r="Z76" s="582"/>
      <c r="AA76" s="582"/>
      <c r="AB76" s="582"/>
      <c r="AC76" s="582"/>
      <c r="AD76" s="582"/>
      <c r="AE76" s="582"/>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c r="BI76" s="582"/>
      <c r="BJ76" s="582"/>
      <c r="BK76" s="582"/>
      <c r="BL76" s="582"/>
      <c r="BM76" s="582"/>
      <c r="BN76" s="582"/>
      <c r="BO76" s="582"/>
      <c r="BP76" s="582"/>
      <c r="BQ76" s="582"/>
      <c r="BR76" s="582"/>
      <c r="BS76" s="582"/>
      <c r="BT76" s="582"/>
      <c r="BU76" s="582"/>
      <c r="BV76" s="582"/>
      <c r="BW76" s="583"/>
      <c r="BX76" s="39"/>
    </row>
    <row r="77" spans="1:76" ht="18.75" customHeight="1" x14ac:dyDescent="0.2">
      <c r="A77" s="101"/>
      <c r="B77" s="21"/>
      <c r="C77" s="29"/>
      <c r="D77" s="857"/>
      <c r="E77" s="857"/>
      <c r="F77" s="857"/>
      <c r="G77" s="857"/>
      <c r="H77" s="857"/>
      <c r="I77" s="857"/>
      <c r="J77" s="857"/>
      <c r="K77" s="857"/>
      <c r="L77" s="857"/>
      <c r="M77" s="857"/>
      <c r="N77" s="857"/>
      <c r="O77" s="857"/>
      <c r="P77" s="857"/>
      <c r="Q77" s="857"/>
      <c r="R77" s="857"/>
      <c r="S77" s="857"/>
      <c r="T77" s="857"/>
      <c r="U77" s="857"/>
      <c r="V77" s="857"/>
      <c r="W77" s="857"/>
      <c r="X77" s="857"/>
      <c r="Y77" s="857"/>
      <c r="Z77" s="857"/>
      <c r="AA77" s="857"/>
      <c r="AB77" s="857"/>
      <c r="AC77" s="857"/>
      <c r="AF77" s="860"/>
      <c r="AG77" s="860"/>
      <c r="AH77" s="860"/>
      <c r="AI77" s="860"/>
      <c r="AJ77" s="860"/>
      <c r="AK77" s="860"/>
      <c r="AL77" s="860"/>
      <c r="AM77" s="860"/>
      <c r="AN77" s="860"/>
      <c r="AO77" s="860"/>
      <c r="AQ77" s="858"/>
      <c r="AR77" s="858"/>
      <c r="AS77" s="857"/>
      <c r="AT77" s="857"/>
      <c r="AU77" s="857"/>
      <c r="AV77" s="857"/>
      <c r="AW77" s="857"/>
      <c r="AX77" s="857"/>
      <c r="AY77" s="857"/>
      <c r="AZ77" s="857"/>
      <c r="BA77" s="857"/>
      <c r="BB77" s="857"/>
      <c r="BC77" s="857"/>
      <c r="BD77" s="857"/>
      <c r="BE77" s="857"/>
      <c r="BF77" s="857"/>
      <c r="BG77" s="857"/>
      <c r="BH77" s="857"/>
      <c r="BI77" s="857"/>
      <c r="BJ77" s="857"/>
      <c r="BK77" s="857"/>
      <c r="BL77" s="857"/>
      <c r="BM77" s="15"/>
      <c r="BN77" s="15"/>
      <c r="BO77" s="605"/>
      <c r="BP77" s="605"/>
      <c r="BQ77" s="605"/>
      <c r="BR77" s="605"/>
      <c r="BS77" s="605"/>
      <c r="BT77" s="605"/>
      <c r="BU77" s="605"/>
      <c r="BV77" s="605"/>
      <c r="BW77" s="29"/>
      <c r="BX77" s="31"/>
    </row>
    <row r="78" spans="1:76" ht="12" customHeight="1" x14ac:dyDescent="0.2">
      <c r="A78" s="101"/>
      <c r="B78" s="21"/>
      <c r="C78" s="2"/>
      <c r="D78" s="603" t="s">
        <v>812</v>
      </c>
      <c r="E78" s="603"/>
      <c r="F78" s="603"/>
      <c r="G78" s="603"/>
      <c r="H78" s="603"/>
      <c r="I78" s="603"/>
      <c r="J78" s="603"/>
      <c r="K78" s="603"/>
      <c r="L78" s="603"/>
      <c r="M78" s="603"/>
      <c r="N78" s="603"/>
      <c r="O78" s="603"/>
      <c r="P78" s="603"/>
      <c r="Q78" s="603"/>
      <c r="R78" s="603"/>
      <c r="S78" s="603"/>
      <c r="T78" s="603"/>
      <c r="U78" s="603"/>
      <c r="V78" s="603"/>
      <c r="W78" s="603"/>
      <c r="X78" s="603"/>
      <c r="Y78" s="603"/>
      <c r="Z78" s="603"/>
      <c r="AA78" s="603"/>
      <c r="AB78" s="603"/>
      <c r="AC78" s="603"/>
      <c r="AF78" s="603" t="s">
        <v>244</v>
      </c>
      <c r="AG78" s="603"/>
      <c r="AH78" s="603"/>
      <c r="AI78" s="603"/>
      <c r="AJ78" s="603"/>
      <c r="AK78" s="603"/>
      <c r="AL78" s="603"/>
      <c r="AM78" s="603"/>
      <c r="AN78" s="603"/>
      <c r="AO78" s="603"/>
      <c r="AP78" s="859"/>
      <c r="AQ78" s="859"/>
      <c r="AR78" s="859"/>
      <c r="AS78" s="603" t="s">
        <v>230</v>
      </c>
      <c r="AT78" s="603"/>
      <c r="AU78" s="603"/>
      <c r="AV78" s="603"/>
      <c r="AW78" s="603"/>
      <c r="AX78" s="603"/>
      <c r="AY78" s="603"/>
      <c r="AZ78" s="603"/>
      <c r="BA78" s="603"/>
      <c r="BB78" s="603"/>
      <c r="BC78" s="603"/>
      <c r="BD78" s="603"/>
      <c r="BE78" s="603"/>
      <c r="BF78" s="603"/>
      <c r="BG78" s="603"/>
      <c r="BH78" s="603"/>
      <c r="BI78" s="603"/>
      <c r="BJ78" s="603"/>
      <c r="BK78" s="603"/>
      <c r="BL78" s="603"/>
      <c r="BM78" s="32"/>
      <c r="BN78" s="32"/>
      <c r="BO78" s="603" t="s">
        <v>244</v>
      </c>
      <c r="BP78" s="603"/>
      <c r="BQ78" s="603"/>
      <c r="BR78" s="603"/>
      <c r="BS78" s="603"/>
      <c r="BT78" s="603"/>
      <c r="BU78" s="603"/>
      <c r="BV78" s="603"/>
      <c r="BW78" s="2"/>
      <c r="BX78" s="3"/>
    </row>
    <row r="79" spans="1:76" ht="3" customHeight="1" x14ac:dyDescent="0.2">
      <c r="A79" s="101"/>
      <c r="B79" s="21"/>
      <c r="C79" s="2"/>
      <c r="D79" s="13"/>
      <c r="E79" s="13"/>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3"/>
    </row>
    <row r="80" spans="1:76" ht="44.25" customHeight="1" thickBot="1" x14ac:dyDescent="0.25">
      <c r="A80" s="101"/>
      <c r="B80" s="22"/>
      <c r="C80" s="601" t="s">
        <v>772</v>
      </c>
      <c r="D80" s="602"/>
      <c r="E80" s="602"/>
      <c r="F80" s="602"/>
      <c r="G80" s="602"/>
      <c r="H80" s="602"/>
      <c r="I80" s="602"/>
      <c r="J80" s="602"/>
      <c r="K80" s="602"/>
      <c r="L80" s="602"/>
      <c r="M80" s="602"/>
      <c r="N80" s="602"/>
      <c r="O80" s="602"/>
      <c r="P80" s="602"/>
      <c r="Q80" s="602"/>
      <c r="R80" s="602"/>
      <c r="S80" s="602"/>
      <c r="T80" s="602"/>
      <c r="U80" s="602"/>
      <c r="V80" s="602"/>
      <c r="W80" s="602"/>
      <c r="X80" s="602"/>
      <c r="Y80" s="602"/>
      <c r="Z80" s="602"/>
      <c r="AA80" s="602"/>
      <c r="AB80" s="602"/>
      <c r="AC80" s="602"/>
      <c r="AD80" s="602"/>
      <c r="AE80" s="602"/>
      <c r="AF80" s="602"/>
      <c r="AG80" s="602"/>
      <c r="AH80" s="602"/>
      <c r="AI80" s="602"/>
      <c r="AJ80" s="602"/>
      <c r="AK80" s="602"/>
      <c r="AL80" s="602"/>
      <c r="AM80" s="602"/>
      <c r="AN80" s="602"/>
      <c r="AO80" s="602"/>
      <c r="AP80" s="602"/>
      <c r="AQ80" s="602"/>
      <c r="AR80" s="602"/>
      <c r="AS80" s="602"/>
      <c r="AT80" s="602"/>
      <c r="AU80" s="602"/>
      <c r="AV80" s="602"/>
      <c r="AW80" s="602"/>
      <c r="AX80" s="602"/>
      <c r="AY80" s="602"/>
      <c r="AZ80" s="602"/>
      <c r="BA80" s="602"/>
      <c r="BB80" s="602"/>
      <c r="BC80" s="602"/>
      <c r="BD80" s="602"/>
      <c r="BE80" s="602"/>
      <c r="BF80" s="602"/>
      <c r="BG80" s="602"/>
      <c r="BH80" s="602"/>
      <c r="BI80" s="602"/>
      <c r="BJ80" s="602"/>
      <c r="BK80" s="602"/>
      <c r="BL80" s="602"/>
      <c r="BM80" s="602"/>
      <c r="BN80" s="602"/>
      <c r="BO80" s="602"/>
      <c r="BP80" s="602"/>
      <c r="BQ80" s="602"/>
      <c r="BR80" s="602"/>
      <c r="BS80" s="602"/>
      <c r="BT80" s="9"/>
      <c r="BU80" s="9"/>
      <c r="BV80" s="9"/>
      <c r="BW80" s="9"/>
      <c r="BX80" s="23"/>
    </row>
    <row r="85" spans="4:46" hidden="1" x14ac:dyDescent="0.2">
      <c r="D85" s="69" t="s">
        <v>356</v>
      </c>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1" t="s">
        <v>627</v>
      </c>
      <c r="AM85" s="68"/>
      <c r="AN85" s="68"/>
      <c r="AO85" s="68"/>
      <c r="AP85" s="68"/>
      <c r="AQ85" s="68"/>
      <c r="AR85" s="68"/>
      <c r="AS85" s="68"/>
      <c r="AT85" s="68"/>
    </row>
    <row r="86" spans="4:46" hidden="1" x14ac:dyDescent="0.2">
      <c r="D86" s="69"/>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412" t="s">
        <v>140</v>
      </c>
      <c r="AM86" s="68"/>
      <c r="AN86" s="68"/>
      <c r="AO86" s="68"/>
      <c r="AP86" s="68"/>
      <c r="AQ86" s="68"/>
      <c r="AR86" s="68"/>
      <c r="AS86" s="68"/>
      <c r="AT86" s="68"/>
    </row>
    <row r="87" spans="4:46" hidden="1" x14ac:dyDescent="0.2">
      <c r="D87" s="67" t="s">
        <v>367</v>
      </c>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412" t="s">
        <v>391</v>
      </c>
      <c r="AM87" s="68"/>
      <c r="AN87" s="68"/>
      <c r="AO87" s="68"/>
      <c r="AP87" s="68"/>
      <c r="AQ87" s="68"/>
      <c r="AR87" s="68"/>
      <c r="AS87" s="68"/>
      <c r="AT87" s="68"/>
    </row>
    <row r="88" spans="4:46" hidden="1" x14ac:dyDescent="0.2">
      <c r="D88" s="62" t="s">
        <v>220</v>
      </c>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412" t="s">
        <v>436</v>
      </c>
      <c r="AM88" s="68"/>
      <c r="AN88" s="68"/>
      <c r="AO88" s="68"/>
      <c r="AP88" s="68"/>
      <c r="AQ88" s="68"/>
      <c r="AR88" s="68"/>
      <c r="AS88" s="68"/>
      <c r="AT88" s="68"/>
    </row>
    <row r="89" spans="4:46" hidden="1" x14ac:dyDescent="0.2">
      <c r="D89" s="48" t="s">
        <v>373</v>
      </c>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412" t="s">
        <v>773</v>
      </c>
      <c r="AM89" s="68"/>
      <c r="AN89" s="68"/>
      <c r="AO89" s="68"/>
      <c r="AP89" s="68"/>
      <c r="AQ89" s="68"/>
      <c r="AR89" s="68"/>
      <c r="AS89" s="68"/>
      <c r="AT89" s="68"/>
    </row>
    <row r="90" spans="4:46" hidden="1" x14ac:dyDescent="0.2">
      <c r="D90" s="48" t="s">
        <v>347</v>
      </c>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412" t="s">
        <v>774</v>
      </c>
      <c r="AM90" s="68"/>
      <c r="AN90" s="68"/>
      <c r="AO90" s="68"/>
      <c r="AP90" s="68"/>
      <c r="AQ90" s="68"/>
      <c r="AR90" s="68"/>
      <c r="AS90" s="68"/>
      <c r="AT90" s="68"/>
    </row>
    <row r="91" spans="4:46" hidden="1" x14ac:dyDescent="0.2">
      <c r="D91" s="48" t="s">
        <v>374</v>
      </c>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412" t="s">
        <v>775</v>
      </c>
      <c r="AM91" s="68"/>
      <c r="AN91" s="68"/>
      <c r="AO91" s="68"/>
      <c r="AP91" s="68"/>
      <c r="AQ91" s="68"/>
      <c r="AR91" s="68"/>
      <c r="AS91" s="68"/>
      <c r="AT91" s="68"/>
    </row>
    <row r="92" spans="4:46" hidden="1" x14ac:dyDescent="0.2">
      <c r="AL92" s="412" t="s">
        <v>776</v>
      </c>
    </row>
    <row r="93" spans="4:46" hidden="1" x14ac:dyDescent="0.2">
      <c r="D93" s="67" t="s">
        <v>368</v>
      </c>
      <c r="E93" s="67"/>
      <c r="F93" s="67"/>
      <c r="G93" s="67"/>
      <c r="AL93" s="412" t="s">
        <v>387</v>
      </c>
    </row>
    <row r="94" spans="4:46" hidden="1" x14ac:dyDescent="0.2">
      <c r="D94" s="62" t="s">
        <v>220</v>
      </c>
      <c r="E94" s="62"/>
      <c r="F94" s="49"/>
      <c r="G94" s="49"/>
      <c r="AL94" s="412" t="s">
        <v>393</v>
      </c>
    </row>
    <row r="95" spans="4:46" hidden="1" x14ac:dyDescent="0.2">
      <c r="D95" s="48" t="s">
        <v>171</v>
      </c>
      <c r="E95" s="48"/>
      <c r="F95" s="48"/>
      <c r="G95" s="48"/>
      <c r="AL95" s="412" t="s">
        <v>390</v>
      </c>
    </row>
    <row r="96" spans="4:46" hidden="1" x14ac:dyDescent="0.2">
      <c r="D96" s="48" t="s">
        <v>172</v>
      </c>
      <c r="E96" s="48"/>
      <c r="F96" s="48"/>
      <c r="G96" s="48"/>
      <c r="AL96" s="412" t="s">
        <v>389</v>
      </c>
    </row>
    <row r="97" spans="4:38" hidden="1" x14ac:dyDescent="0.2">
      <c r="D97" s="48" t="s">
        <v>173</v>
      </c>
      <c r="E97" s="48"/>
      <c r="F97" s="48"/>
      <c r="G97" s="48"/>
      <c r="AL97" s="412" t="s">
        <v>394</v>
      </c>
    </row>
    <row r="98" spans="4:38" hidden="1" x14ac:dyDescent="0.2">
      <c r="D98" s="48" t="s">
        <v>527</v>
      </c>
      <c r="E98" s="48"/>
      <c r="F98" s="48"/>
      <c r="G98" s="48"/>
      <c r="AL98" s="412" t="s">
        <v>392</v>
      </c>
    </row>
    <row r="99" spans="4:38" hidden="1" x14ac:dyDescent="0.2">
      <c r="D99" s="48" t="s">
        <v>174</v>
      </c>
      <c r="E99" s="48"/>
      <c r="F99" s="48"/>
      <c r="G99" s="48"/>
      <c r="AL99" s="412" t="s">
        <v>141</v>
      </c>
    </row>
    <row r="100" spans="4:38" hidden="1" x14ac:dyDescent="0.2">
      <c r="D100" s="48" t="s">
        <v>528</v>
      </c>
      <c r="E100" s="48"/>
      <c r="F100" s="48"/>
      <c r="G100" s="48"/>
      <c r="AL100" s="412" t="s">
        <v>777</v>
      </c>
    </row>
    <row r="101" spans="4:38" hidden="1" x14ac:dyDescent="0.2">
      <c r="D101" s="48"/>
      <c r="E101" s="48"/>
      <c r="F101" s="48"/>
      <c r="G101" s="48"/>
      <c r="AL101" s="412" t="s">
        <v>778</v>
      </c>
    </row>
    <row r="102" spans="4:38" hidden="1" x14ac:dyDescent="0.2">
      <c r="D102" s="67" t="s">
        <v>218</v>
      </c>
      <c r="E102" s="67"/>
      <c r="F102" s="67"/>
      <c r="G102" s="67"/>
      <c r="AL102" s="412" t="s">
        <v>779</v>
      </c>
    </row>
    <row r="103" spans="4:38" hidden="1" x14ac:dyDescent="0.2">
      <c r="D103" s="56" t="s">
        <v>627</v>
      </c>
      <c r="E103" s="62"/>
      <c r="F103" s="49"/>
      <c r="G103" s="49"/>
      <c r="AL103" s="412" t="s">
        <v>395</v>
      </c>
    </row>
    <row r="104" spans="4:38" hidden="1" x14ac:dyDescent="0.2">
      <c r="D104" s="53" t="s">
        <v>272</v>
      </c>
      <c r="E104" s="48"/>
      <c r="F104" s="48"/>
      <c r="G104" s="48"/>
      <c r="AL104" s="412" t="s">
        <v>396</v>
      </c>
    </row>
    <row r="105" spans="4:38" hidden="1" x14ac:dyDescent="0.2">
      <c r="D105" s="53" t="s">
        <v>305</v>
      </c>
      <c r="E105" s="53"/>
      <c r="F105" s="48"/>
      <c r="G105" s="48"/>
      <c r="AL105" s="412" t="s">
        <v>142</v>
      </c>
    </row>
    <row r="106" spans="4:38" hidden="1" x14ac:dyDescent="0.2">
      <c r="D106" s="53" t="s">
        <v>306</v>
      </c>
      <c r="E106" s="53"/>
      <c r="F106" s="48"/>
      <c r="G106" s="48"/>
      <c r="AL106" s="412" t="s">
        <v>143</v>
      </c>
    </row>
    <row r="107" spans="4:38" hidden="1" x14ac:dyDescent="0.2">
      <c r="D107" s="53" t="s">
        <v>307</v>
      </c>
      <c r="E107" s="53"/>
      <c r="F107" s="48"/>
      <c r="G107" s="48"/>
      <c r="AL107" s="412" t="s">
        <v>144</v>
      </c>
    </row>
    <row r="108" spans="4:38" hidden="1" x14ac:dyDescent="0.2">
      <c r="D108" s="54" t="s">
        <v>308</v>
      </c>
      <c r="E108" s="53"/>
      <c r="F108" s="48"/>
      <c r="G108" s="51"/>
      <c r="AL108" s="412" t="s">
        <v>145</v>
      </c>
    </row>
    <row r="109" spans="4:38" hidden="1" x14ac:dyDescent="0.2">
      <c r="D109" s="53" t="s">
        <v>309</v>
      </c>
      <c r="E109" s="54"/>
      <c r="F109" s="48"/>
      <c r="G109" s="48"/>
      <c r="AL109" s="412" t="s">
        <v>146</v>
      </c>
    </row>
    <row r="110" spans="4:38" hidden="1" x14ac:dyDescent="0.2">
      <c r="D110" s="53" t="s">
        <v>310</v>
      </c>
      <c r="E110" s="53"/>
      <c r="F110" s="48"/>
      <c r="G110" s="48"/>
      <c r="AL110" s="412" t="s">
        <v>398</v>
      </c>
    </row>
    <row r="111" spans="4:38" hidden="1" x14ac:dyDescent="0.2">
      <c r="D111" s="53" t="s">
        <v>311</v>
      </c>
      <c r="E111" s="53"/>
      <c r="F111" s="48"/>
      <c r="G111" s="48"/>
      <c r="AL111" s="412" t="s">
        <v>422</v>
      </c>
    </row>
    <row r="112" spans="4:38" hidden="1" x14ac:dyDescent="0.2">
      <c r="D112" s="53" t="s">
        <v>312</v>
      </c>
      <c r="E112" s="53"/>
      <c r="F112" s="48"/>
      <c r="G112" s="48"/>
      <c r="AL112" s="412" t="s">
        <v>401</v>
      </c>
    </row>
    <row r="113" spans="4:38" hidden="1" x14ac:dyDescent="0.2">
      <c r="D113" s="54" t="s">
        <v>313</v>
      </c>
      <c r="E113" s="53"/>
      <c r="F113" s="48"/>
      <c r="G113" s="51"/>
      <c r="AL113" s="412" t="s">
        <v>402</v>
      </c>
    </row>
    <row r="114" spans="4:38" hidden="1" x14ac:dyDescent="0.2">
      <c r="D114" s="53" t="s">
        <v>314</v>
      </c>
      <c r="E114" s="54"/>
      <c r="F114" s="48"/>
      <c r="G114" s="48"/>
      <c r="AL114" s="412" t="s">
        <v>420</v>
      </c>
    </row>
    <row r="115" spans="4:38" hidden="1" x14ac:dyDescent="0.2">
      <c r="D115" s="53" t="s">
        <v>362</v>
      </c>
      <c r="E115" s="53"/>
      <c r="F115" s="48"/>
      <c r="G115" s="48"/>
      <c r="AL115" s="412" t="s">
        <v>418</v>
      </c>
    </row>
    <row r="116" spans="4:38" hidden="1" x14ac:dyDescent="0.2">
      <c r="D116" s="53" t="s">
        <v>315</v>
      </c>
      <c r="E116" s="53"/>
      <c r="F116" s="48"/>
      <c r="G116" s="48"/>
      <c r="AL116" s="412" t="s">
        <v>397</v>
      </c>
    </row>
    <row r="117" spans="4:38" hidden="1" x14ac:dyDescent="0.2">
      <c r="D117" s="53" t="s">
        <v>316</v>
      </c>
      <c r="E117" s="53"/>
      <c r="F117" s="48"/>
      <c r="G117" s="48"/>
      <c r="AL117" s="412" t="s">
        <v>147</v>
      </c>
    </row>
    <row r="118" spans="4:38" hidden="1" x14ac:dyDescent="0.2">
      <c r="D118" s="53" t="s">
        <v>317</v>
      </c>
      <c r="E118" s="53"/>
      <c r="F118" s="48"/>
      <c r="G118" s="48"/>
      <c r="AL118" s="412" t="s">
        <v>421</v>
      </c>
    </row>
    <row r="119" spans="4:38" hidden="1" x14ac:dyDescent="0.2">
      <c r="D119" s="53" t="s">
        <v>318</v>
      </c>
      <c r="E119" s="53"/>
      <c r="F119" s="48"/>
      <c r="G119" s="48"/>
      <c r="AL119" s="412" t="s">
        <v>419</v>
      </c>
    </row>
    <row r="120" spans="4:38" hidden="1" x14ac:dyDescent="0.2">
      <c r="D120" s="53" t="s">
        <v>319</v>
      </c>
      <c r="E120" s="53"/>
      <c r="F120" s="48"/>
      <c r="G120" s="48"/>
      <c r="AL120" s="412" t="s">
        <v>468</v>
      </c>
    </row>
    <row r="121" spans="4:38" hidden="1" x14ac:dyDescent="0.2">
      <c r="D121" s="53" t="s">
        <v>320</v>
      </c>
      <c r="E121" s="53"/>
      <c r="F121" s="48"/>
      <c r="G121" s="48"/>
      <c r="AL121" s="412" t="s">
        <v>780</v>
      </c>
    </row>
    <row r="122" spans="4:38" hidden="1" x14ac:dyDescent="0.2">
      <c r="D122" s="53" t="s">
        <v>321</v>
      </c>
      <c r="E122" s="53"/>
      <c r="F122" s="48"/>
      <c r="G122" s="48"/>
      <c r="AL122" s="412" t="s">
        <v>781</v>
      </c>
    </row>
    <row r="123" spans="4:38" hidden="1" x14ac:dyDescent="0.2">
      <c r="D123" s="53" t="s">
        <v>322</v>
      </c>
      <c r="E123" s="53"/>
      <c r="F123" s="48"/>
      <c r="G123" s="48"/>
      <c r="AL123" s="412" t="s">
        <v>782</v>
      </c>
    </row>
    <row r="124" spans="4:38" hidden="1" x14ac:dyDescent="0.2">
      <c r="D124" s="53" t="s">
        <v>323</v>
      </c>
      <c r="E124" s="53"/>
      <c r="F124" s="48"/>
      <c r="G124" s="48"/>
      <c r="AL124" s="412" t="s">
        <v>783</v>
      </c>
    </row>
    <row r="125" spans="4:38" hidden="1" x14ac:dyDescent="0.2">
      <c r="D125" s="53" t="s">
        <v>324</v>
      </c>
      <c r="E125" s="53"/>
      <c r="F125" s="48"/>
      <c r="G125" s="48"/>
      <c r="AL125" s="412" t="s">
        <v>784</v>
      </c>
    </row>
    <row r="126" spans="4:38" hidden="1" x14ac:dyDescent="0.2">
      <c r="D126" s="53" t="s">
        <v>325</v>
      </c>
      <c r="E126" s="53"/>
      <c r="F126" s="48"/>
      <c r="G126" s="48"/>
      <c r="AL126" s="412" t="s">
        <v>785</v>
      </c>
    </row>
    <row r="127" spans="4:38" hidden="1" x14ac:dyDescent="0.2">
      <c r="D127" s="53" t="s">
        <v>326</v>
      </c>
      <c r="E127" s="53"/>
      <c r="F127" s="48"/>
      <c r="G127" s="48"/>
      <c r="AL127" s="412" t="s">
        <v>148</v>
      </c>
    </row>
    <row r="128" spans="4:38" hidden="1" x14ac:dyDescent="0.2">
      <c r="D128" s="53" t="s">
        <v>327</v>
      </c>
      <c r="E128" s="53"/>
      <c r="F128" s="48"/>
      <c r="G128" s="48"/>
      <c r="AL128" s="412" t="s">
        <v>399</v>
      </c>
    </row>
    <row r="129" spans="4:38" hidden="1" x14ac:dyDescent="0.2">
      <c r="D129" s="53" t="s">
        <v>328</v>
      </c>
      <c r="E129" s="53"/>
      <c r="F129" s="48"/>
      <c r="G129" s="48"/>
      <c r="AL129" s="412" t="s">
        <v>149</v>
      </c>
    </row>
    <row r="130" spans="4:38" hidden="1" x14ac:dyDescent="0.2">
      <c r="D130" s="53" t="s">
        <v>329</v>
      </c>
      <c r="E130" s="53"/>
      <c r="F130" s="48"/>
      <c r="G130" s="48"/>
      <c r="AL130" s="412" t="s">
        <v>400</v>
      </c>
    </row>
    <row r="131" spans="4:38" hidden="1" x14ac:dyDescent="0.2">
      <c r="D131" s="53" t="s">
        <v>330</v>
      </c>
      <c r="E131" s="53"/>
      <c r="F131" s="48"/>
      <c r="G131" s="48"/>
      <c r="AL131" s="412" t="s">
        <v>478</v>
      </c>
    </row>
    <row r="132" spans="4:38" hidden="1" x14ac:dyDescent="0.2">
      <c r="D132" s="53" t="s">
        <v>331</v>
      </c>
      <c r="E132" s="53"/>
      <c r="F132" s="48"/>
      <c r="G132" s="48"/>
      <c r="AL132" s="412" t="s">
        <v>428</v>
      </c>
    </row>
    <row r="133" spans="4:38" hidden="1" x14ac:dyDescent="0.2">
      <c r="D133" s="53" t="s">
        <v>332</v>
      </c>
      <c r="E133" s="53"/>
      <c r="F133" s="48"/>
      <c r="G133" s="48"/>
      <c r="AL133" s="412" t="s">
        <v>423</v>
      </c>
    </row>
    <row r="134" spans="4:38" hidden="1" x14ac:dyDescent="0.2">
      <c r="D134" s="53" t="s">
        <v>333</v>
      </c>
      <c r="E134" s="53"/>
      <c r="F134" s="48"/>
      <c r="G134" s="48"/>
      <c r="AL134" s="412" t="s">
        <v>432</v>
      </c>
    </row>
    <row r="135" spans="4:38" hidden="1" x14ac:dyDescent="0.2">
      <c r="D135" s="53" t="s">
        <v>334</v>
      </c>
      <c r="E135" s="53"/>
      <c r="F135" s="48"/>
      <c r="G135" s="48"/>
      <c r="AL135" s="412" t="s">
        <v>484</v>
      </c>
    </row>
    <row r="136" spans="4:38" hidden="1" x14ac:dyDescent="0.2">
      <c r="D136" s="53" t="s">
        <v>335</v>
      </c>
      <c r="E136" s="53"/>
      <c r="F136" s="48"/>
      <c r="G136" s="48"/>
      <c r="AL136" s="412" t="s">
        <v>424</v>
      </c>
    </row>
    <row r="137" spans="4:38" hidden="1" x14ac:dyDescent="0.2">
      <c r="D137" s="53" t="s">
        <v>336</v>
      </c>
      <c r="E137" s="53"/>
      <c r="F137" s="48"/>
      <c r="G137" s="48"/>
      <c r="AL137" s="412" t="s">
        <v>598</v>
      </c>
    </row>
    <row r="138" spans="4:38" hidden="1" x14ac:dyDescent="0.2">
      <c r="D138" s="53" t="s">
        <v>341</v>
      </c>
      <c r="E138" s="53"/>
      <c r="F138" s="48"/>
      <c r="G138" s="48"/>
      <c r="AL138" s="412" t="s">
        <v>427</v>
      </c>
    </row>
    <row r="139" spans="4:38" hidden="1" x14ac:dyDescent="0.2">
      <c r="D139" s="53" t="s">
        <v>342</v>
      </c>
      <c r="E139" s="53"/>
      <c r="F139" s="48"/>
      <c r="G139" s="48"/>
      <c r="AL139" s="412" t="s">
        <v>429</v>
      </c>
    </row>
    <row r="140" spans="4:38" hidden="1" x14ac:dyDescent="0.2">
      <c r="D140" s="71" t="s">
        <v>364</v>
      </c>
      <c r="E140" s="53"/>
      <c r="F140" s="48"/>
      <c r="G140" s="48"/>
      <c r="AL140" s="412" t="s">
        <v>403</v>
      </c>
    </row>
    <row r="141" spans="4:38" hidden="1" x14ac:dyDescent="0.2">
      <c r="D141" s="53" t="s">
        <v>343</v>
      </c>
      <c r="E141" s="53"/>
      <c r="F141" s="48"/>
      <c r="G141" s="48"/>
      <c r="AL141" s="412" t="s">
        <v>404</v>
      </c>
    </row>
    <row r="142" spans="4:38" hidden="1" x14ac:dyDescent="0.2">
      <c r="D142" s="53" t="s">
        <v>344</v>
      </c>
      <c r="E142" s="53"/>
      <c r="F142" s="48"/>
      <c r="G142" s="48"/>
      <c r="AL142" s="412" t="s">
        <v>480</v>
      </c>
    </row>
    <row r="143" spans="4:38" hidden="1" x14ac:dyDescent="0.2">
      <c r="D143" s="53" t="s">
        <v>345</v>
      </c>
      <c r="E143" s="53"/>
      <c r="F143" s="48"/>
      <c r="G143" s="48"/>
      <c r="AL143" s="412" t="s">
        <v>786</v>
      </c>
    </row>
    <row r="144" spans="4:38" hidden="1" x14ac:dyDescent="0.2">
      <c r="D144" s="53" t="s">
        <v>346</v>
      </c>
      <c r="E144" s="53"/>
      <c r="F144" s="48"/>
      <c r="G144" s="48"/>
      <c r="AL144" s="412" t="s">
        <v>787</v>
      </c>
    </row>
    <row r="145" spans="4:38" hidden="1" x14ac:dyDescent="0.2">
      <c r="D145" s="53" t="s">
        <v>363</v>
      </c>
      <c r="E145" s="53"/>
      <c r="F145" s="48"/>
      <c r="G145" s="48"/>
      <c r="AL145" s="412" t="s">
        <v>426</v>
      </c>
    </row>
    <row r="146" spans="4:38" hidden="1" x14ac:dyDescent="0.2">
      <c r="E146" s="53"/>
      <c r="F146" s="48"/>
      <c r="G146" s="48"/>
      <c r="AL146" s="412" t="s">
        <v>430</v>
      </c>
    </row>
    <row r="147" spans="4:38" hidden="1" x14ac:dyDescent="0.2">
      <c r="D147" s="67" t="s">
        <v>219</v>
      </c>
      <c r="AL147" s="412" t="s">
        <v>461</v>
      </c>
    </row>
    <row r="148" spans="4:38" hidden="1" x14ac:dyDescent="0.2">
      <c r="D148" s="62" t="s">
        <v>220</v>
      </c>
      <c r="E148" s="67"/>
      <c r="F148" s="67"/>
      <c r="G148" s="67"/>
      <c r="H148" s="48"/>
      <c r="AL148" s="412" t="s">
        <v>431</v>
      </c>
    </row>
    <row r="149" spans="4:38" hidden="1" x14ac:dyDescent="0.2">
      <c r="D149" s="50" t="s">
        <v>221</v>
      </c>
      <c r="E149" s="62"/>
      <c r="F149" s="49"/>
      <c r="G149" s="49"/>
      <c r="H149" s="48"/>
      <c r="AL149" s="412" t="s">
        <v>433</v>
      </c>
    </row>
    <row r="150" spans="4:38" hidden="1" x14ac:dyDescent="0.2">
      <c r="D150" s="52" t="s">
        <v>222</v>
      </c>
      <c r="E150" s="50"/>
      <c r="F150" s="51"/>
      <c r="G150" s="51"/>
      <c r="H150" s="48"/>
      <c r="AL150" s="412" t="s">
        <v>405</v>
      </c>
    </row>
    <row r="151" spans="4:38" hidden="1" x14ac:dyDescent="0.2">
      <c r="D151" s="48"/>
      <c r="E151" s="52"/>
      <c r="F151" s="48"/>
      <c r="G151" s="48"/>
      <c r="H151" s="48"/>
      <c r="AL151" s="412" t="s">
        <v>788</v>
      </c>
    </row>
    <row r="152" spans="4:38" hidden="1" x14ac:dyDescent="0.2">
      <c r="D152" s="67" t="s">
        <v>351</v>
      </c>
      <c r="E152" s="48"/>
      <c r="F152" s="48"/>
      <c r="G152" s="48"/>
      <c r="H152" s="48"/>
      <c r="AL152" s="412" t="s">
        <v>789</v>
      </c>
    </row>
    <row r="153" spans="4:38" hidden="1" x14ac:dyDescent="0.2">
      <c r="D153" s="49" t="s">
        <v>220</v>
      </c>
      <c r="E153" s="49"/>
      <c r="F153" s="49"/>
      <c r="G153" s="49"/>
      <c r="H153" s="49"/>
      <c r="I153" s="2"/>
      <c r="J153" s="2"/>
      <c r="K153" s="2"/>
      <c r="L153" s="2"/>
      <c r="M153" s="2"/>
      <c r="N153" s="2"/>
      <c r="O153" s="2"/>
      <c r="P153" s="2"/>
      <c r="AL153" s="412" t="s">
        <v>435</v>
      </c>
    </row>
    <row r="154" spans="4:38" hidden="1" x14ac:dyDescent="0.2">
      <c r="D154" s="48" t="s">
        <v>348</v>
      </c>
      <c r="E154" s="62"/>
      <c r="F154" s="49"/>
      <c r="G154" s="49"/>
      <c r="H154" s="49"/>
      <c r="AL154" s="412" t="s">
        <v>790</v>
      </c>
    </row>
    <row r="155" spans="4:38" hidden="1" x14ac:dyDescent="0.2">
      <c r="D155" s="48" t="s">
        <v>112</v>
      </c>
      <c r="E155" s="48"/>
      <c r="F155" s="48"/>
      <c r="G155" s="48"/>
      <c r="H155" s="48"/>
      <c r="AL155" s="412" t="s">
        <v>791</v>
      </c>
    </row>
    <row r="156" spans="4:38" hidden="1" x14ac:dyDescent="0.2">
      <c r="D156" s="48" t="s">
        <v>113</v>
      </c>
      <c r="E156" s="48"/>
      <c r="F156" s="48"/>
      <c r="G156" s="48"/>
      <c r="H156" s="48"/>
      <c r="AL156" s="412" t="s">
        <v>792</v>
      </c>
    </row>
    <row r="157" spans="4:38" hidden="1" x14ac:dyDescent="0.2">
      <c r="D157" s="87" t="str">
        <f>IF(Form!J46="&lt;Choose One&gt;","1",IF(Form!J46="9 Month Modified Annual Plan","2",IF(Form!J46="9 Month Standard","3",IF(Form!J46="12 Month Standard","4"))))</f>
        <v>1</v>
      </c>
      <c r="E157" s="48"/>
      <c r="F157" s="48"/>
      <c r="G157" s="48"/>
      <c r="H157" s="48"/>
      <c r="AL157" s="412" t="s">
        <v>793</v>
      </c>
    </row>
    <row r="158" spans="4:38" hidden="1" x14ac:dyDescent="0.2">
      <c r="D158" s="47"/>
      <c r="E158" s="48"/>
      <c r="F158" s="48"/>
      <c r="G158" s="48"/>
      <c r="H158" s="48"/>
      <c r="AL158" s="412" t="s">
        <v>437</v>
      </c>
    </row>
    <row r="159" spans="4:38" hidden="1" x14ac:dyDescent="0.2">
      <c r="D159" s="55" t="s">
        <v>259</v>
      </c>
      <c r="E159" s="47"/>
      <c r="F159" s="47"/>
      <c r="G159" s="47"/>
      <c r="H159" s="48"/>
      <c r="AL159" s="412" t="s">
        <v>438</v>
      </c>
    </row>
    <row r="160" spans="4:38" hidden="1" x14ac:dyDescent="0.2">
      <c r="D160" s="56" t="s">
        <v>627</v>
      </c>
      <c r="E160" s="55"/>
      <c r="F160" s="55"/>
      <c r="G160" s="48"/>
      <c r="H160" s="48"/>
      <c r="AL160" s="412" t="s">
        <v>454</v>
      </c>
    </row>
    <row r="161" spans="4:38" hidden="1" x14ac:dyDescent="0.2">
      <c r="D161" s="48" t="s">
        <v>260</v>
      </c>
      <c r="E161" s="48"/>
      <c r="F161" s="48"/>
      <c r="G161" s="48"/>
      <c r="H161" s="48"/>
      <c r="AL161" s="412" t="s">
        <v>439</v>
      </c>
    </row>
    <row r="162" spans="4:38" hidden="1" x14ac:dyDescent="0.2">
      <c r="D162" s="48" t="s">
        <v>261</v>
      </c>
      <c r="E162" s="48"/>
      <c r="F162" s="48"/>
      <c r="G162" s="48"/>
      <c r="H162" s="48"/>
      <c r="AL162" s="412" t="s">
        <v>406</v>
      </c>
    </row>
    <row r="163" spans="4:38" hidden="1" x14ac:dyDescent="0.2">
      <c r="D163" s="48" t="s">
        <v>262</v>
      </c>
      <c r="E163" s="48"/>
      <c r="F163" s="48"/>
      <c r="G163" s="48"/>
      <c r="H163" s="48"/>
      <c r="AL163" s="412" t="s">
        <v>441</v>
      </c>
    </row>
    <row r="164" spans="4:38" hidden="1" x14ac:dyDescent="0.2">
      <c r="D164" s="48" t="s">
        <v>263</v>
      </c>
      <c r="E164" s="48"/>
      <c r="F164" s="48"/>
      <c r="G164" s="48"/>
      <c r="H164" s="48"/>
      <c r="AL164" s="412" t="s">
        <v>606</v>
      </c>
    </row>
    <row r="165" spans="4:38" hidden="1" x14ac:dyDescent="0.2">
      <c r="D165" s="48" t="s">
        <v>264</v>
      </c>
      <c r="E165" s="48"/>
      <c r="F165" s="48"/>
      <c r="G165" s="48"/>
      <c r="H165" s="48"/>
      <c r="AL165" s="412" t="s">
        <v>443</v>
      </c>
    </row>
    <row r="166" spans="4:38" hidden="1" x14ac:dyDescent="0.2">
      <c r="D166" s="48"/>
      <c r="E166" s="48"/>
      <c r="F166" s="48"/>
      <c r="G166" s="48"/>
      <c r="H166" s="48"/>
      <c r="AL166" s="412" t="s">
        <v>442</v>
      </c>
    </row>
    <row r="167" spans="4:38" hidden="1" x14ac:dyDescent="0.2">
      <c r="D167" s="55" t="s">
        <v>265</v>
      </c>
      <c r="AL167" s="412" t="s">
        <v>794</v>
      </c>
    </row>
    <row r="168" spans="4:38" hidden="1" x14ac:dyDescent="0.2">
      <c r="D168" s="56" t="s">
        <v>627</v>
      </c>
      <c r="E168" s="48"/>
      <c r="AL168" s="412" t="s">
        <v>795</v>
      </c>
    </row>
    <row r="169" spans="4:38" hidden="1" x14ac:dyDescent="0.2">
      <c r="D169" s="48" t="s">
        <v>266</v>
      </c>
      <c r="E169" s="48"/>
      <c r="AL169" s="412" t="s">
        <v>796</v>
      </c>
    </row>
    <row r="170" spans="4:38" hidden="1" x14ac:dyDescent="0.2">
      <c r="D170" s="48" t="s">
        <v>267</v>
      </c>
      <c r="E170" s="48"/>
      <c r="AL170" s="412" t="s">
        <v>797</v>
      </c>
    </row>
    <row r="171" spans="4:38" hidden="1" x14ac:dyDescent="0.2">
      <c r="D171" s="48" t="s">
        <v>268</v>
      </c>
      <c r="E171" s="48"/>
      <c r="AL171" s="412" t="s">
        <v>798</v>
      </c>
    </row>
    <row r="172" spans="4:38" hidden="1" x14ac:dyDescent="0.2">
      <c r="D172" s="48" t="s">
        <v>269</v>
      </c>
      <c r="E172" s="48"/>
      <c r="AL172" s="412" t="s">
        <v>799</v>
      </c>
    </row>
    <row r="173" spans="4:38" hidden="1" x14ac:dyDescent="0.2">
      <c r="D173" s="48" t="s">
        <v>270</v>
      </c>
      <c r="E173" s="48"/>
      <c r="AL173" s="412" t="s">
        <v>800</v>
      </c>
    </row>
    <row r="174" spans="4:38" hidden="1" x14ac:dyDescent="0.2">
      <c r="D174" s="47" t="s">
        <v>271</v>
      </c>
      <c r="AL174" s="412" t="s">
        <v>448</v>
      </c>
    </row>
    <row r="175" spans="4:38" hidden="1" x14ac:dyDescent="0.2">
      <c r="D175" s="48"/>
      <c r="E175" s="64"/>
      <c r="F175" s="47"/>
      <c r="G175" s="47"/>
      <c r="H175" s="47"/>
      <c r="AL175" s="412" t="s">
        <v>150</v>
      </c>
    </row>
    <row r="176" spans="4:38" hidden="1" x14ac:dyDescent="0.2">
      <c r="D176" s="199" t="s">
        <v>638</v>
      </c>
      <c r="E176" s="48"/>
      <c r="F176" s="48"/>
      <c r="G176" s="48"/>
      <c r="H176" s="48"/>
      <c r="AL176" s="412" t="s">
        <v>445</v>
      </c>
    </row>
    <row r="177" spans="4:38" hidden="1" x14ac:dyDescent="0.2">
      <c r="D177" s="247" t="s">
        <v>206</v>
      </c>
      <c r="E177" s="48"/>
      <c r="F177" s="48"/>
      <c r="G177" s="48"/>
      <c r="H177" s="48"/>
      <c r="AL177" s="412" t="s">
        <v>452</v>
      </c>
    </row>
    <row r="178" spans="4:38" hidden="1" x14ac:dyDescent="0.2">
      <c r="D178" t="s">
        <v>181</v>
      </c>
      <c r="E178" s="48"/>
      <c r="F178" s="48"/>
      <c r="G178" s="48"/>
      <c r="H178" s="48"/>
      <c r="AL178" s="412" t="s">
        <v>447</v>
      </c>
    </row>
    <row r="179" spans="4:38" hidden="1" x14ac:dyDescent="0.2">
      <c r="D179" t="s">
        <v>182</v>
      </c>
      <c r="E179" s="48"/>
      <c r="F179" s="48"/>
      <c r="G179" s="48"/>
      <c r="H179" s="48"/>
      <c r="AL179" s="412" t="s">
        <v>434</v>
      </c>
    </row>
    <row r="180" spans="4:38" hidden="1" x14ac:dyDescent="0.2">
      <c r="D180" t="s">
        <v>97</v>
      </c>
      <c r="E180" s="49"/>
      <c r="F180" s="49"/>
      <c r="G180" s="49"/>
      <c r="H180" s="49"/>
      <c r="I180" s="2"/>
      <c r="J180" s="2"/>
      <c r="AL180" s="412" t="s">
        <v>449</v>
      </c>
    </row>
    <row r="181" spans="4:38" hidden="1" x14ac:dyDescent="0.2">
      <c r="D181" t="s">
        <v>98</v>
      </c>
      <c r="E181" s="48"/>
      <c r="F181" s="48"/>
      <c r="G181" s="48"/>
      <c r="H181" s="48"/>
      <c r="AL181" s="412" t="s">
        <v>450</v>
      </c>
    </row>
    <row r="182" spans="4:38" hidden="1" x14ac:dyDescent="0.2">
      <c r="D182" t="s">
        <v>99</v>
      </c>
      <c r="E182" s="48"/>
      <c r="F182" s="48"/>
      <c r="G182" s="48"/>
      <c r="H182" s="48"/>
      <c r="AL182" s="412" t="s">
        <v>455</v>
      </c>
    </row>
    <row r="183" spans="4:38" hidden="1" x14ac:dyDescent="0.2">
      <c r="D183" t="s">
        <v>100</v>
      </c>
      <c r="AL183" s="412" t="s">
        <v>451</v>
      </c>
    </row>
    <row r="184" spans="4:38" hidden="1" x14ac:dyDescent="0.2">
      <c r="D184" t="s">
        <v>101</v>
      </c>
      <c r="AL184" s="412" t="s">
        <v>446</v>
      </c>
    </row>
    <row r="185" spans="4:38" hidden="1" x14ac:dyDescent="0.2">
      <c r="D185" t="s">
        <v>102</v>
      </c>
      <c r="AL185" s="412" t="s">
        <v>456</v>
      </c>
    </row>
    <row r="186" spans="4:38" hidden="1" x14ac:dyDescent="0.2">
      <c r="D186" t="s">
        <v>103</v>
      </c>
      <c r="AL186" s="412" t="s">
        <v>453</v>
      </c>
    </row>
    <row r="187" spans="4:38" hidden="1" x14ac:dyDescent="0.2">
      <c r="D187" t="s">
        <v>104</v>
      </c>
      <c r="AL187" s="412" t="s">
        <v>457</v>
      </c>
    </row>
    <row r="188" spans="4:38" hidden="1" x14ac:dyDescent="0.2">
      <c r="D188" s="1" t="s">
        <v>522</v>
      </c>
      <c r="AL188" s="412" t="s">
        <v>462</v>
      </c>
    </row>
    <row r="189" spans="4:38" hidden="1" x14ac:dyDescent="0.2">
      <c r="D189" s="1" t="s">
        <v>523</v>
      </c>
      <c r="AL189" s="412" t="s">
        <v>459</v>
      </c>
    </row>
    <row r="190" spans="4:38" hidden="1" x14ac:dyDescent="0.2">
      <c r="D190" s="1" t="s">
        <v>176</v>
      </c>
      <c r="AL190" s="412" t="s">
        <v>460</v>
      </c>
    </row>
    <row r="191" spans="4:38" hidden="1" x14ac:dyDescent="0.2">
      <c r="D191" s="1" t="s">
        <v>177</v>
      </c>
      <c r="AL191" s="412" t="s">
        <v>458</v>
      </c>
    </row>
    <row r="192" spans="4:38" hidden="1" x14ac:dyDescent="0.2">
      <c r="D192" s="1" t="s">
        <v>178</v>
      </c>
      <c r="AL192" s="412" t="s">
        <v>463</v>
      </c>
    </row>
    <row r="193" spans="4:38" hidden="1" x14ac:dyDescent="0.2">
      <c r="D193" s="1" t="s">
        <v>180</v>
      </c>
      <c r="AL193" s="412" t="s">
        <v>471</v>
      </c>
    </row>
    <row r="194" spans="4:38" hidden="1" x14ac:dyDescent="0.2">
      <c r="D194" s="1" t="s">
        <v>179</v>
      </c>
      <c r="AL194" s="412" t="s">
        <v>467</v>
      </c>
    </row>
    <row r="195" spans="4:38" hidden="1" x14ac:dyDescent="0.2">
      <c r="D195" s="1" t="s">
        <v>109</v>
      </c>
      <c r="E195" s="199"/>
      <c r="AL195" s="412" t="s">
        <v>464</v>
      </c>
    </row>
    <row r="196" spans="4:38" hidden="1" x14ac:dyDescent="0.2">
      <c r="AL196" s="412" t="s">
        <v>470</v>
      </c>
    </row>
    <row r="197" spans="4:38" hidden="1" x14ac:dyDescent="0.2">
      <c r="D197" s="355"/>
      <c r="E197" s="198"/>
      <c r="AL197" s="412" t="s">
        <v>469</v>
      </c>
    </row>
    <row r="198" spans="4:38" hidden="1" x14ac:dyDescent="0.2">
      <c r="D198" s="198"/>
      <c r="E198" s="198"/>
      <c r="AL198" s="412" t="s">
        <v>465</v>
      </c>
    </row>
    <row r="199" spans="4:38" hidden="1" x14ac:dyDescent="0.2">
      <c r="D199" s="198"/>
      <c r="E199" s="198"/>
      <c r="AL199" s="412" t="s">
        <v>466</v>
      </c>
    </row>
    <row r="200" spans="4:38" hidden="1" x14ac:dyDescent="0.2">
      <c r="D200" s="198"/>
      <c r="E200" s="198"/>
      <c r="AL200" s="412" t="s">
        <v>472</v>
      </c>
    </row>
    <row r="201" spans="4:38" hidden="1" x14ac:dyDescent="0.2">
      <c r="D201" s="198"/>
      <c r="E201" s="198"/>
      <c r="AL201" s="412" t="s">
        <v>407</v>
      </c>
    </row>
    <row r="202" spans="4:38" hidden="1" x14ac:dyDescent="0.2">
      <c r="D202" s="198"/>
      <c r="E202" s="198"/>
      <c r="AL202" s="412" t="s">
        <v>473</v>
      </c>
    </row>
    <row r="203" spans="4:38" hidden="1" x14ac:dyDescent="0.2">
      <c r="AL203" s="412" t="s">
        <v>475</v>
      </c>
    </row>
    <row r="204" spans="4:38" hidden="1" x14ac:dyDescent="0.2">
      <c r="AL204" s="412" t="s">
        <v>474</v>
      </c>
    </row>
    <row r="205" spans="4:38" hidden="1" x14ac:dyDescent="0.2">
      <c r="AL205" s="412" t="s">
        <v>408</v>
      </c>
    </row>
    <row r="206" spans="4:38" hidden="1" x14ac:dyDescent="0.2">
      <c r="AL206" s="412" t="s">
        <v>476</v>
      </c>
    </row>
    <row r="207" spans="4:38" hidden="1" x14ac:dyDescent="0.2">
      <c r="AL207" s="412" t="s">
        <v>477</v>
      </c>
    </row>
    <row r="208" spans="4:38" hidden="1" x14ac:dyDescent="0.2">
      <c r="AL208" s="412" t="s">
        <v>479</v>
      </c>
    </row>
    <row r="209" spans="38:38" hidden="1" x14ac:dyDescent="0.2">
      <c r="AL209" s="412" t="s">
        <v>409</v>
      </c>
    </row>
    <row r="210" spans="38:38" hidden="1" x14ac:dyDescent="0.2">
      <c r="AL210" s="412" t="s">
        <v>481</v>
      </c>
    </row>
    <row r="211" spans="38:38" hidden="1" x14ac:dyDescent="0.2">
      <c r="AL211" s="412" t="s">
        <v>482</v>
      </c>
    </row>
    <row r="212" spans="38:38" hidden="1" x14ac:dyDescent="0.2">
      <c r="AL212" s="412" t="s">
        <v>801</v>
      </c>
    </row>
    <row r="213" spans="38:38" hidden="1" x14ac:dyDescent="0.2">
      <c r="AL213" s="412" t="s">
        <v>483</v>
      </c>
    </row>
    <row r="214" spans="38:38" hidden="1" x14ac:dyDescent="0.2">
      <c r="AL214" s="412" t="s">
        <v>485</v>
      </c>
    </row>
    <row r="215" spans="38:38" hidden="1" x14ac:dyDescent="0.2">
      <c r="AL215" s="412" t="s">
        <v>494</v>
      </c>
    </row>
    <row r="216" spans="38:38" hidden="1" x14ac:dyDescent="0.2">
      <c r="AL216" s="412" t="s">
        <v>486</v>
      </c>
    </row>
    <row r="217" spans="38:38" hidden="1" x14ac:dyDescent="0.2">
      <c r="AL217" s="412" t="s">
        <v>491</v>
      </c>
    </row>
    <row r="218" spans="38:38" hidden="1" x14ac:dyDescent="0.2">
      <c r="AL218" s="412" t="s">
        <v>490</v>
      </c>
    </row>
    <row r="219" spans="38:38" hidden="1" x14ac:dyDescent="0.2">
      <c r="AL219" s="412" t="s">
        <v>495</v>
      </c>
    </row>
    <row r="220" spans="38:38" hidden="1" x14ac:dyDescent="0.2">
      <c r="AL220" s="412" t="s">
        <v>488</v>
      </c>
    </row>
    <row r="221" spans="38:38" hidden="1" x14ac:dyDescent="0.2">
      <c r="AL221" s="412" t="s">
        <v>492</v>
      </c>
    </row>
    <row r="222" spans="38:38" hidden="1" x14ac:dyDescent="0.2">
      <c r="AL222" s="412" t="s">
        <v>487</v>
      </c>
    </row>
    <row r="223" spans="38:38" hidden="1" x14ac:dyDescent="0.2">
      <c r="AL223" s="412" t="s">
        <v>493</v>
      </c>
    </row>
    <row r="224" spans="38:38" hidden="1" x14ac:dyDescent="0.2">
      <c r="AL224" s="412" t="s">
        <v>501</v>
      </c>
    </row>
    <row r="225" spans="38:38" hidden="1" x14ac:dyDescent="0.2">
      <c r="AL225" s="412" t="s">
        <v>499</v>
      </c>
    </row>
    <row r="226" spans="38:38" hidden="1" x14ac:dyDescent="0.2">
      <c r="AL226" s="412" t="s">
        <v>410</v>
      </c>
    </row>
    <row r="227" spans="38:38" hidden="1" x14ac:dyDescent="0.2">
      <c r="AL227" s="412" t="s">
        <v>802</v>
      </c>
    </row>
    <row r="228" spans="38:38" hidden="1" x14ac:dyDescent="0.2">
      <c r="AL228" s="412" t="s">
        <v>803</v>
      </c>
    </row>
    <row r="229" spans="38:38" hidden="1" x14ac:dyDescent="0.2">
      <c r="AL229" s="412" t="s">
        <v>512</v>
      </c>
    </row>
    <row r="230" spans="38:38" hidden="1" x14ac:dyDescent="0.2">
      <c r="AL230" s="412" t="s">
        <v>510</v>
      </c>
    </row>
    <row r="231" spans="38:38" hidden="1" x14ac:dyDescent="0.2">
      <c r="AL231" s="412" t="s">
        <v>502</v>
      </c>
    </row>
    <row r="232" spans="38:38" hidden="1" x14ac:dyDescent="0.2">
      <c r="AL232" s="412" t="s">
        <v>508</v>
      </c>
    </row>
    <row r="233" spans="38:38" hidden="1" x14ac:dyDescent="0.2">
      <c r="AL233" s="412" t="s">
        <v>505</v>
      </c>
    </row>
    <row r="234" spans="38:38" hidden="1" x14ac:dyDescent="0.2">
      <c r="AL234" s="412" t="s">
        <v>500</v>
      </c>
    </row>
    <row r="235" spans="38:38" hidden="1" x14ac:dyDescent="0.2">
      <c r="AL235" s="412" t="s">
        <v>506</v>
      </c>
    </row>
    <row r="236" spans="38:38" hidden="1" x14ac:dyDescent="0.2">
      <c r="AL236" s="412" t="s">
        <v>411</v>
      </c>
    </row>
    <row r="237" spans="38:38" hidden="1" x14ac:dyDescent="0.2">
      <c r="AL237" s="412" t="s">
        <v>509</v>
      </c>
    </row>
    <row r="238" spans="38:38" hidden="1" x14ac:dyDescent="0.2">
      <c r="AL238" s="412" t="s">
        <v>511</v>
      </c>
    </row>
    <row r="239" spans="38:38" hidden="1" x14ac:dyDescent="0.2">
      <c r="AL239" s="412" t="s">
        <v>444</v>
      </c>
    </row>
    <row r="240" spans="38:38" hidden="1" x14ac:dyDescent="0.2">
      <c r="AL240" s="412" t="s">
        <v>498</v>
      </c>
    </row>
    <row r="241" spans="38:38" hidden="1" x14ac:dyDescent="0.2">
      <c r="AL241" s="412" t="s">
        <v>497</v>
      </c>
    </row>
    <row r="242" spans="38:38" hidden="1" x14ac:dyDescent="0.2">
      <c r="AL242" s="412" t="s">
        <v>504</v>
      </c>
    </row>
    <row r="243" spans="38:38" hidden="1" x14ac:dyDescent="0.2">
      <c r="AL243" s="412" t="s">
        <v>151</v>
      </c>
    </row>
    <row r="244" spans="38:38" hidden="1" x14ac:dyDescent="0.2">
      <c r="AL244" s="412" t="s">
        <v>507</v>
      </c>
    </row>
    <row r="245" spans="38:38" hidden="1" x14ac:dyDescent="0.2">
      <c r="AL245" s="412" t="s">
        <v>496</v>
      </c>
    </row>
    <row r="246" spans="38:38" hidden="1" x14ac:dyDescent="0.2">
      <c r="AL246" s="412" t="s">
        <v>513</v>
      </c>
    </row>
    <row r="247" spans="38:38" hidden="1" x14ac:dyDescent="0.2">
      <c r="AL247" s="412" t="s">
        <v>503</v>
      </c>
    </row>
    <row r="248" spans="38:38" hidden="1" x14ac:dyDescent="0.2">
      <c r="AL248" s="412" t="s">
        <v>514</v>
      </c>
    </row>
    <row r="249" spans="38:38" hidden="1" x14ac:dyDescent="0.2">
      <c r="AL249" s="412" t="s">
        <v>562</v>
      </c>
    </row>
    <row r="250" spans="38:38" hidden="1" x14ac:dyDescent="0.2">
      <c r="AL250" s="412" t="s">
        <v>561</v>
      </c>
    </row>
    <row r="251" spans="38:38" hidden="1" x14ac:dyDescent="0.2">
      <c r="AL251" s="412" t="s">
        <v>556</v>
      </c>
    </row>
    <row r="252" spans="38:38" hidden="1" x14ac:dyDescent="0.2">
      <c r="AL252" s="412" t="s">
        <v>564</v>
      </c>
    </row>
    <row r="253" spans="38:38" hidden="1" x14ac:dyDescent="0.2">
      <c r="AL253" s="412" t="s">
        <v>560</v>
      </c>
    </row>
    <row r="254" spans="38:38" hidden="1" x14ac:dyDescent="0.2">
      <c r="AL254" s="412" t="s">
        <v>559</v>
      </c>
    </row>
    <row r="255" spans="38:38" hidden="1" x14ac:dyDescent="0.2">
      <c r="AL255" s="412" t="s">
        <v>557</v>
      </c>
    </row>
    <row r="256" spans="38:38" hidden="1" x14ac:dyDescent="0.2">
      <c r="AL256" s="412" t="s">
        <v>563</v>
      </c>
    </row>
    <row r="257" spans="38:38" hidden="1" x14ac:dyDescent="0.2">
      <c r="AL257" s="412" t="s">
        <v>558</v>
      </c>
    </row>
    <row r="258" spans="38:38" hidden="1" x14ac:dyDescent="0.2">
      <c r="AL258" s="412" t="s">
        <v>804</v>
      </c>
    </row>
    <row r="259" spans="38:38" hidden="1" x14ac:dyDescent="0.2">
      <c r="AL259" s="412" t="s">
        <v>805</v>
      </c>
    </row>
    <row r="260" spans="38:38" hidden="1" x14ac:dyDescent="0.2">
      <c r="AL260" s="412" t="s">
        <v>806</v>
      </c>
    </row>
    <row r="261" spans="38:38" hidden="1" x14ac:dyDescent="0.2">
      <c r="AL261" s="412" t="s">
        <v>565</v>
      </c>
    </row>
    <row r="262" spans="38:38" hidden="1" x14ac:dyDescent="0.2">
      <c r="AL262" s="412" t="s">
        <v>570</v>
      </c>
    </row>
    <row r="263" spans="38:38" hidden="1" x14ac:dyDescent="0.2">
      <c r="AL263" s="412" t="s">
        <v>574</v>
      </c>
    </row>
    <row r="264" spans="38:38" hidden="1" x14ac:dyDescent="0.2">
      <c r="AL264" s="412" t="s">
        <v>807</v>
      </c>
    </row>
    <row r="265" spans="38:38" hidden="1" x14ac:dyDescent="0.2">
      <c r="AL265" s="412" t="s">
        <v>808</v>
      </c>
    </row>
    <row r="266" spans="38:38" hidden="1" x14ac:dyDescent="0.2">
      <c r="AL266" s="412" t="s">
        <v>566</v>
      </c>
    </row>
    <row r="267" spans="38:38" hidden="1" x14ac:dyDescent="0.2">
      <c r="AL267" s="412" t="s">
        <v>568</v>
      </c>
    </row>
    <row r="268" spans="38:38" hidden="1" x14ac:dyDescent="0.2">
      <c r="AL268" s="412" t="s">
        <v>575</v>
      </c>
    </row>
    <row r="269" spans="38:38" hidden="1" x14ac:dyDescent="0.2">
      <c r="AL269" s="412" t="s">
        <v>567</v>
      </c>
    </row>
    <row r="270" spans="38:38" hidden="1" x14ac:dyDescent="0.2">
      <c r="AL270" s="412" t="s">
        <v>569</v>
      </c>
    </row>
    <row r="271" spans="38:38" hidden="1" x14ac:dyDescent="0.2">
      <c r="AL271" s="412" t="s">
        <v>573</v>
      </c>
    </row>
    <row r="272" spans="38:38" hidden="1" x14ac:dyDescent="0.2">
      <c r="AL272" s="412" t="s">
        <v>571</v>
      </c>
    </row>
    <row r="273" spans="38:38" hidden="1" x14ac:dyDescent="0.2">
      <c r="AL273" s="412" t="s">
        <v>412</v>
      </c>
    </row>
    <row r="274" spans="38:38" hidden="1" x14ac:dyDescent="0.2">
      <c r="AL274" s="412" t="s">
        <v>576</v>
      </c>
    </row>
    <row r="275" spans="38:38" hidden="1" x14ac:dyDescent="0.2">
      <c r="AL275" s="412" t="s">
        <v>577</v>
      </c>
    </row>
    <row r="276" spans="38:38" hidden="1" x14ac:dyDescent="0.2">
      <c r="AL276" s="412" t="s">
        <v>578</v>
      </c>
    </row>
    <row r="277" spans="38:38" hidden="1" x14ac:dyDescent="0.2">
      <c r="AL277" s="412" t="s">
        <v>579</v>
      </c>
    </row>
    <row r="278" spans="38:38" hidden="1" x14ac:dyDescent="0.2">
      <c r="AL278" s="412" t="s">
        <v>413</v>
      </c>
    </row>
    <row r="279" spans="38:38" hidden="1" x14ac:dyDescent="0.2">
      <c r="AL279" s="412" t="s">
        <v>809</v>
      </c>
    </row>
    <row r="280" spans="38:38" hidden="1" x14ac:dyDescent="0.2">
      <c r="AL280" s="412" t="s">
        <v>594</v>
      </c>
    </row>
    <row r="281" spans="38:38" hidden="1" x14ac:dyDescent="0.2">
      <c r="AL281" s="412" t="s">
        <v>152</v>
      </c>
    </row>
    <row r="282" spans="38:38" hidden="1" x14ac:dyDescent="0.2">
      <c r="AL282" s="412" t="s">
        <v>152</v>
      </c>
    </row>
    <row r="283" spans="38:38" hidden="1" x14ac:dyDescent="0.2">
      <c r="AL283" s="412" t="s">
        <v>589</v>
      </c>
    </row>
    <row r="284" spans="38:38" hidden="1" x14ac:dyDescent="0.2">
      <c r="AL284" s="412" t="s">
        <v>593</v>
      </c>
    </row>
    <row r="285" spans="38:38" hidden="1" x14ac:dyDescent="0.2">
      <c r="AL285" s="412" t="s">
        <v>580</v>
      </c>
    </row>
    <row r="286" spans="38:38" hidden="1" x14ac:dyDescent="0.2">
      <c r="AL286" s="412" t="s">
        <v>590</v>
      </c>
    </row>
    <row r="287" spans="38:38" hidden="1" x14ac:dyDescent="0.2">
      <c r="AL287" s="412" t="s">
        <v>153</v>
      </c>
    </row>
    <row r="288" spans="38:38" hidden="1" x14ac:dyDescent="0.2">
      <c r="AL288" s="412" t="s">
        <v>582</v>
      </c>
    </row>
    <row r="289" spans="38:38" hidden="1" x14ac:dyDescent="0.2">
      <c r="AL289" s="412" t="s">
        <v>588</v>
      </c>
    </row>
    <row r="290" spans="38:38" hidden="1" x14ac:dyDescent="0.2">
      <c r="AL290" s="412" t="s">
        <v>585</v>
      </c>
    </row>
    <row r="291" spans="38:38" hidden="1" x14ac:dyDescent="0.2">
      <c r="AL291" s="412" t="s">
        <v>414</v>
      </c>
    </row>
    <row r="292" spans="38:38" hidden="1" x14ac:dyDescent="0.2">
      <c r="AL292" s="412" t="s">
        <v>587</v>
      </c>
    </row>
    <row r="293" spans="38:38" hidden="1" x14ac:dyDescent="0.2">
      <c r="AL293" s="412" t="s">
        <v>581</v>
      </c>
    </row>
    <row r="294" spans="38:38" hidden="1" x14ac:dyDescent="0.2">
      <c r="AL294" s="412" t="s">
        <v>591</v>
      </c>
    </row>
    <row r="295" spans="38:38" hidden="1" x14ac:dyDescent="0.2">
      <c r="AL295" s="412" t="s">
        <v>620</v>
      </c>
    </row>
    <row r="296" spans="38:38" hidden="1" x14ac:dyDescent="0.2">
      <c r="AL296" s="412" t="s">
        <v>440</v>
      </c>
    </row>
    <row r="297" spans="38:38" hidden="1" x14ac:dyDescent="0.2">
      <c r="AL297" s="412" t="s">
        <v>489</v>
      </c>
    </row>
    <row r="298" spans="38:38" hidden="1" x14ac:dyDescent="0.2">
      <c r="AL298" s="412" t="s">
        <v>154</v>
      </c>
    </row>
    <row r="299" spans="38:38" hidden="1" x14ac:dyDescent="0.2">
      <c r="AL299" s="412" t="s">
        <v>586</v>
      </c>
    </row>
    <row r="300" spans="38:38" hidden="1" x14ac:dyDescent="0.2">
      <c r="AL300" s="412" t="s">
        <v>572</v>
      </c>
    </row>
    <row r="301" spans="38:38" hidden="1" x14ac:dyDescent="0.2">
      <c r="AL301" s="412" t="s">
        <v>155</v>
      </c>
    </row>
    <row r="302" spans="38:38" hidden="1" x14ac:dyDescent="0.2">
      <c r="AL302" s="412" t="s">
        <v>583</v>
      </c>
    </row>
    <row r="303" spans="38:38" hidden="1" x14ac:dyDescent="0.2">
      <c r="AL303" s="412" t="s">
        <v>592</v>
      </c>
    </row>
    <row r="304" spans="38:38" hidden="1" x14ac:dyDescent="0.2">
      <c r="AL304" s="412" t="s">
        <v>596</v>
      </c>
    </row>
    <row r="305" spans="38:38" hidden="1" x14ac:dyDescent="0.2">
      <c r="AL305" s="412" t="s">
        <v>584</v>
      </c>
    </row>
    <row r="306" spans="38:38" hidden="1" x14ac:dyDescent="0.2">
      <c r="AL306" s="412" t="s">
        <v>425</v>
      </c>
    </row>
    <row r="307" spans="38:38" hidden="1" x14ac:dyDescent="0.2">
      <c r="AL307" s="412" t="s">
        <v>595</v>
      </c>
    </row>
    <row r="308" spans="38:38" hidden="1" x14ac:dyDescent="0.2">
      <c r="AL308" s="412" t="s">
        <v>608</v>
      </c>
    </row>
    <row r="309" spans="38:38" hidden="1" x14ac:dyDescent="0.2">
      <c r="AL309" s="412" t="s">
        <v>415</v>
      </c>
    </row>
    <row r="310" spans="38:38" hidden="1" x14ac:dyDescent="0.2">
      <c r="AL310" s="412" t="s">
        <v>609</v>
      </c>
    </row>
    <row r="311" spans="38:38" hidden="1" x14ac:dyDescent="0.2">
      <c r="AL311" s="412" t="s">
        <v>600</v>
      </c>
    </row>
    <row r="312" spans="38:38" hidden="1" x14ac:dyDescent="0.2">
      <c r="AL312" s="412" t="s">
        <v>416</v>
      </c>
    </row>
    <row r="313" spans="38:38" hidden="1" x14ac:dyDescent="0.2">
      <c r="AL313" s="412" t="s">
        <v>599</v>
      </c>
    </row>
    <row r="314" spans="38:38" hidden="1" x14ac:dyDescent="0.2">
      <c r="AL314" s="412" t="s">
        <v>601</v>
      </c>
    </row>
    <row r="315" spans="38:38" hidden="1" x14ac:dyDescent="0.2">
      <c r="AL315" s="412" t="s">
        <v>604</v>
      </c>
    </row>
    <row r="316" spans="38:38" hidden="1" x14ac:dyDescent="0.2">
      <c r="AL316" s="412" t="s">
        <v>603</v>
      </c>
    </row>
    <row r="317" spans="38:38" hidden="1" x14ac:dyDescent="0.2">
      <c r="AL317" s="412" t="s">
        <v>605</v>
      </c>
    </row>
    <row r="318" spans="38:38" hidden="1" x14ac:dyDescent="0.2">
      <c r="AL318" s="412" t="s">
        <v>602</v>
      </c>
    </row>
    <row r="319" spans="38:38" hidden="1" x14ac:dyDescent="0.2">
      <c r="AL319" s="412" t="s">
        <v>597</v>
      </c>
    </row>
    <row r="320" spans="38:38" hidden="1" x14ac:dyDescent="0.2">
      <c r="AL320" s="412" t="s">
        <v>607</v>
      </c>
    </row>
    <row r="321" spans="38:39" hidden="1" x14ac:dyDescent="0.2">
      <c r="AL321" s="412" t="s">
        <v>611</v>
      </c>
    </row>
    <row r="322" spans="38:39" hidden="1" x14ac:dyDescent="0.2">
      <c r="AL322" s="412" t="s">
        <v>610</v>
      </c>
    </row>
    <row r="323" spans="38:39" hidden="1" x14ac:dyDescent="0.2">
      <c r="AL323" s="412" t="s">
        <v>388</v>
      </c>
    </row>
    <row r="324" spans="38:39" hidden="1" x14ac:dyDescent="0.2">
      <c r="AL324" s="412" t="s">
        <v>612</v>
      </c>
    </row>
    <row r="325" spans="38:39" hidden="1" x14ac:dyDescent="0.2">
      <c r="AL325" s="412" t="s">
        <v>613</v>
      </c>
    </row>
    <row r="326" spans="38:39" hidden="1" x14ac:dyDescent="0.2">
      <c r="AL326" s="412" t="s">
        <v>618</v>
      </c>
    </row>
    <row r="327" spans="38:39" hidden="1" x14ac:dyDescent="0.2">
      <c r="AL327" s="412" t="s">
        <v>614</v>
      </c>
      <c r="AM327" s="89"/>
    </row>
    <row r="328" spans="38:39" hidden="1" x14ac:dyDescent="0.2">
      <c r="AL328" s="412" t="s">
        <v>616</v>
      </c>
      <c r="AM328" s="89"/>
    </row>
    <row r="329" spans="38:39" hidden="1" x14ac:dyDescent="0.2">
      <c r="AL329" s="412" t="s">
        <v>617</v>
      </c>
      <c r="AM329" s="89"/>
    </row>
    <row r="330" spans="38:39" hidden="1" x14ac:dyDescent="0.2">
      <c r="AL330" s="412" t="s">
        <v>615</v>
      </c>
    </row>
    <row r="331" spans="38:39" hidden="1" x14ac:dyDescent="0.2">
      <c r="AL331" s="412" t="s">
        <v>619</v>
      </c>
    </row>
    <row r="332" spans="38:39" hidden="1" x14ac:dyDescent="0.2">
      <c r="AL332" s="412" t="s">
        <v>417</v>
      </c>
    </row>
    <row r="333" spans="38:39" hidden="1" x14ac:dyDescent="0.2">
      <c r="AL333" s="412" t="s">
        <v>621</v>
      </c>
    </row>
    <row r="334" spans="38:39" hidden="1" x14ac:dyDescent="0.2">
      <c r="AL334" s="412" t="s">
        <v>622</v>
      </c>
    </row>
    <row r="335" spans="38:39" hidden="1" x14ac:dyDescent="0.2"/>
  </sheetData>
  <sheetProtection sheet="1" objects="1" scenarios="1" selectLockedCells="1"/>
  <mergeCells count="103">
    <mergeCell ref="A26:A61"/>
    <mergeCell ref="A62:A68"/>
    <mergeCell ref="BI31:BW31"/>
    <mergeCell ref="I31:AS31"/>
    <mergeCell ref="AT56:BD57"/>
    <mergeCell ref="AT51:BD51"/>
    <mergeCell ref="BE51:BH51"/>
    <mergeCell ref="C63:BW63"/>
    <mergeCell ref="R51:Z51"/>
    <mergeCell ref="AA51:AD51"/>
    <mergeCell ref="AE51:AN51"/>
    <mergeCell ref="BS52:BV53"/>
    <mergeCell ref="Q62:X62"/>
    <mergeCell ref="BI54:BR55"/>
    <mergeCell ref="BS51:BV51"/>
    <mergeCell ref="R57:Z57"/>
    <mergeCell ref="AA55:AD55"/>
    <mergeCell ref="AT49:BV50"/>
    <mergeCell ref="AT52:BD53"/>
    <mergeCell ref="BE52:BH53"/>
    <mergeCell ref="AI35:BW35"/>
    <mergeCell ref="AX44:BF44"/>
    <mergeCell ref="BI51:BR51"/>
    <mergeCell ref="BI52:BR53"/>
    <mergeCell ref="A7:A8"/>
    <mergeCell ref="AI22:AU22"/>
    <mergeCell ref="I12:AA12"/>
    <mergeCell ref="AL12:BD12"/>
    <mergeCell ref="I14:T14"/>
    <mergeCell ref="AF14:AR14"/>
    <mergeCell ref="O22:Y22"/>
    <mergeCell ref="T20:AP20"/>
    <mergeCell ref="A9:A25"/>
    <mergeCell ref="C7:BB8"/>
    <mergeCell ref="BD7:BN7"/>
    <mergeCell ref="BL22:BW22"/>
    <mergeCell ref="P24:BW24"/>
    <mergeCell ref="C25:BW25"/>
    <mergeCell ref="C80:BS80"/>
    <mergeCell ref="BO78:BV78"/>
    <mergeCell ref="BO77:BV77"/>
    <mergeCell ref="AS77:BL77"/>
    <mergeCell ref="AS78:BL78"/>
    <mergeCell ref="AF78:AO78"/>
    <mergeCell ref="D77:AC77"/>
    <mergeCell ref="D78:AC78"/>
    <mergeCell ref="AF77:AO77"/>
    <mergeCell ref="D44:E44"/>
    <mergeCell ref="M44:O44"/>
    <mergeCell ref="BJ44:BL44"/>
    <mergeCell ref="P4:AH4"/>
    <mergeCell ref="BA73:BW73"/>
    <mergeCell ref="C76:BW76"/>
    <mergeCell ref="C70:BW70"/>
    <mergeCell ref="M73:AH73"/>
    <mergeCell ref="C72:BW72"/>
    <mergeCell ref="C65:BW67"/>
    <mergeCell ref="J29:AS29"/>
    <mergeCell ref="J46:AI46"/>
    <mergeCell ref="AC42:AL42"/>
    <mergeCell ref="Q37:BW37"/>
    <mergeCell ref="AP42:AY42"/>
    <mergeCell ref="Q38:BU38"/>
    <mergeCell ref="S27:AZ27"/>
    <mergeCell ref="BM46:BV46"/>
    <mergeCell ref="BI29:BW29"/>
    <mergeCell ref="BH33:BW33"/>
    <mergeCell ref="R59:Z59"/>
    <mergeCell ref="BS56:BV57"/>
    <mergeCell ref="BI56:BR57"/>
    <mergeCell ref="BE56:BH57"/>
    <mergeCell ref="AM4:BC4"/>
    <mergeCell ref="I16:AD16"/>
    <mergeCell ref="AS16:BA16"/>
    <mergeCell ref="P10:AD10"/>
    <mergeCell ref="AS17:BA17"/>
    <mergeCell ref="AQ10:BW10"/>
    <mergeCell ref="BM12:BW12"/>
    <mergeCell ref="BO17:BW17"/>
    <mergeCell ref="BO16:BW16"/>
    <mergeCell ref="BH4:BX4"/>
    <mergeCell ref="B4:O4"/>
    <mergeCell ref="BO7:BW7"/>
    <mergeCell ref="AE55:AN55"/>
    <mergeCell ref="R55:Z55"/>
    <mergeCell ref="R53:Z53"/>
    <mergeCell ref="AA49:AD49"/>
    <mergeCell ref="AE49:AN49"/>
    <mergeCell ref="R49:Z49"/>
    <mergeCell ref="BO18:BW18"/>
    <mergeCell ref="BM14:BW14"/>
    <mergeCell ref="I20:J20"/>
    <mergeCell ref="BC27:BE27"/>
    <mergeCell ref="N33:AN33"/>
    <mergeCell ref="AS18:BA18"/>
    <mergeCell ref="O20:P20"/>
    <mergeCell ref="BG20:BW20"/>
    <mergeCell ref="BS54:BV55"/>
    <mergeCell ref="AV40:AX40"/>
    <mergeCell ref="AL40:AN40"/>
    <mergeCell ref="AT54:BD55"/>
    <mergeCell ref="BE54:BH55"/>
    <mergeCell ref="BC42:BE42"/>
  </mergeCells>
  <phoneticPr fontId="0" type="noConversion"/>
  <dataValidations xWindow="250" yWindow="486" count="10">
    <dataValidation type="list" allowBlank="1" showErrorMessage="1" prompt="Click arrow for choices" sqref="J46:AI46">
      <formula1>$D$153:$D$156</formula1>
    </dataValidation>
    <dataValidation type="list" allowBlank="1" showErrorMessage="1" prompt="Click arrow for choices" sqref="AI22:AU22">
      <formula1>$D$148:$D$150</formula1>
    </dataValidation>
    <dataValidation type="list" allowBlank="1" showErrorMessage="1" prompt="Click arrow for choices" sqref="S27">
      <formula1>$D$94:$D$100</formula1>
    </dataValidation>
    <dataValidation type="list" allowBlank="1" showErrorMessage="1" prompt="Click arrow for choices" sqref="I16">
      <formula1>$D$103:$D$145</formula1>
    </dataValidation>
    <dataValidation type="list" allowBlank="1" showInputMessage="1" showErrorMessage="1" prompt="Click for choices" sqref="AX14:BJ14">
      <formula1>$D$169:$D$174</formula1>
    </dataValidation>
    <dataValidation type="list" allowBlank="1" showErrorMessage="1" prompt="Click arrow for choices" sqref="I14:T14">
      <formula1>$D$160:$D$164</formula1>
    </dataValidation>
    <dataValidation type="list" allowBlank="1" showErrorMessage="1" prompt="Click arrow for choices" sqref="AF14:AR14">
      <formula1>$D$168:$D$174</formula1>
    </dataValidation>
    <dataValidation type="list" allowBlank="1" showErrorMessage="1" prompt="Click arrow for choices" sqref="AQ10">
      <formula1>$D$177:$D$195</formula1>
    </dataValidation>
    <dataValidation type="list" allowBlank="1" showErrorMessage="1" prompt="Click arrow for choices" sqref="P10:AD10">
      <formula1>$D$88:$D$91</formula1>
    </dataValidation>
    <dataValidation type="list" allowBlank="1" showErrorMessage="1" sqref="T20">
      <formula1>$AL$85:$AL$334</formula1>
    </dataValidation>
  </dataValidations>
  <hyperlinks>
    <hyperlink ref="A7:A8" location="Instructions!A1" display="CLICK TABS FOR HELP"/>
    <hyperlink ref="B4" location="WHEN" display="When to Use this Form"/>
    <hyperlink ref="AM4:BB4" location="COMPLETE" display="Completing this Form"/>
    <hyperlink ref="BH4:BW4" location="SUBMIT" display="How to Submit this Form"/>
    <hyperlink ref="P4:AE4" location="COMPLETE" display="Completing this Form"/>
    <hyperlink ref="AM4:BC4" location="EXAMPLES" display="EXAMPLES"/>
  </hyperlinks>
  <printOptions horizontalCentered="1"/>
  <pageMargins left="0.5" right="0.5" top="0.7" bottom="0.7" header="0.5" footer="0.5"/>
  <pageSetup orientation="portrait" horizontalDpi="300" verticalDpi="300" r:id="rId1"/>
  <headerFooter alignWithMargins="0">
    <oddFooter>&amp;Lhttp://web.mit.edu/hr/forms/academic.html&amp;R(rev. 05/12)</oddFooter>
  </headerFooter>
  <drawing r:id="rId2"/>
  <legacyDrawing r:id="rId3"/>
  <controls>
    <mc:AlternateContent xmlns:mc="http://schemas.openxmlformats.org/markup-compatibility/2006">
      <mc:Choice Requires="x14">
        <control shapeId="44035" r:id="rId4" name="CheckBox1">
          <controlPr defaultSize="0" autoLine="0" r:id="rId5">
            <anchor moveWithCells="1">
              <from>
                <xdr:col>135</xdr:col>
                <xdr:colOff>38100</xdr:colOff>
                <xdr:row>67</xdr:row>
                <xdr:rowOff>0</xdr:rowOff>
              </from>
              <to>
                <xdr:col>135</xdr:col>
                <xdr:colOff>238125</xdr:colOff>
                <xdr:row>69</xdr:row>
                <xdr:rowOff>57150</xdr:rowOff>
              </to>
            </anchor>
          </controlPr>
        </control>
      </mc:Choice>
      <mc:Fallback>
        <control shapeId="44035" r:id="rId4" name="CheckBox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autoPageBreaks="0" fitToPage="1"/>
  </sheetPr>
  <dimension ref="A2:CA233"/>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2.570312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748</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753</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30" customHeight="1" x14ac:dyDescent="0.2">
      <c r="B9" s="679" t="s">
        <v>4</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18" customHeight="1" x14ac:dyDescent="0.2">
      <c r="B10" s="680" t="s">
        <v>636</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row>
    <row r="11" spans="1:78" ht="52.5" customHeight="1" x14ac:dyDescent="0.2">
      <c r="B11" s="682" t="s">
        <v>5</v>
      </c>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row>
    <row r="12" spans="1:78" ht="7.5" customHeight="1" x14ac:dyDescent="0.2">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row>
    <row r="13" spans="1:78" ht="17.25" customHeight="1" thickBot="1" x14ac:dyDescent="0.25">
      <c r="B13" s="677" t="s">
        <v>635</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Z13" s="101"/>
    </row>
    <row r="14" spans="1:78" ht="15" customHeight="1" thickBot="1" x14ac:dyDescent="0.25">
      <c r="A14" s="640"/>
      <c r="B14" s="257"/>
      <c r="C14" s="685" t="s">
        <v>175</v>
      </c>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259"/>
      <c r="BD14" s="662" t="s">
        <v>233</v>
      </c>
      <c r="BE14" s="663"/>
      <c r="BF14" s="663"/>
      <c r="BG14" s="663"/>
      <c r="BH14" s="663"/>
      <c r="BI14" s="663"/>
      <c r="BJ14" s="663"/>
      <c r="BK14" s="663"/>
      <c r="BL14" s="663"/>
      <c r="BM14" s="663"/>
      <c r="BN14" s="663"/>
      <c r="BO14" s="579">
        <f ca="1">NOW()</f>
        <v>41334.416697800923</v>
      </c>
      <c r="BP14" s="579"/>
      <c r="BQ14" s="579"/>
      <c r="BR14" s="579"/>
      <c r="BS14" s="579"/>
      <c r="BT14" s="579"/>
      <c r="BU14" s="579"/>
      <c r="BV14" s="579"/>
      <c r="BW14" s="580"/>
      <c r="BX14" s="337"/>
    </row>
    <row r="15" spans="1:78" ht="8.25" customHeight="1" thickBot="1" x14ac:dyDescent="0.25">
      <c r="A15" s="640"/>
      <c r="B15" s="120"/>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121"/>
      <c r="BD15" s="122"/>
      <c r="BE15" s="122"/>
      <c r="BF15" s="122"/>
      <c r="BG15" s="122"/>
      <c r="BH15" s="122"/>
      <c r="BI15" s="122"/>
      <c r="BJ15" s="122"/>
      <c r="BK15" s="122"/>
      <c r="BL15" s="122"/>
      <c r="BM15" s="122"/>
      <c r="BN15" s="122"/>
      <c r="BO15" s="122"/>
      <c r="BP15" s="122"/>
      <c r="BQ15" s="122"/>
      <c r="BR15" s="122"/>
      <c r="BS15" s="122"/>
      <c r="BT15" s="122"/>
      <c r="BU15" s="122"/>
      <c r="BV15" s="121"/>
      <c r="BW15" s="121"/>
      <c r="BX15" s="123"/>
    </row>
    <row r="16" spans="1:78" ht="4.5"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5.75" customHeight="1" x14ac:dyDescent="0.2">
      <c r="A17" s="641"/>
      <c r="B17" s="124"/>
      <c r="C17" s="132"/>
      <c r="D17" s="129" t="s">
        <v>625</v>
      </c>
      <c r="E17" s="132"/>
      <c r="F17" s="129"/>
      <c r="G17" s="129"/>
      <c r="H17" s="129"/>
      <c r="I17" s="129"/>
      <c r="J17" s="130"/>
      <c r="K17" s="131"/>
      <c r="L17" s="131"/>
      <c r="M17" s="131"/>
      <c r="N17" s="132"/>
      <c r="O17" s="132"/>
      <c r="P17" s="622" t="s">
        <v>373</v>
      </c>
      <c r="Q17" s="683"/>
      <c r="R17" s="683"/>
      <c r="S17" s="683"/>
      <c r="T17" s="683"/>
      <c r="U17" s="683"/>
      <c r="V17" s="683"/>
      <c r="W17" s="683"/>
      <c r="X17" s="683"/>
      <c r="Y17" s="683"/>
      <c r="Z17" s="683"/>
      <c r="AA17" s="683"/>
      <c r="AB17" s="683"/>
      <c r="AC17" s="683"/>
      <c r="AD17" s="684"/>
      <c r="AE17" s="132"/>
      <c r="AF17" s="132" t="s">
        <v>110</v>
      </c>
      <c r="AG17" s="132"/>
      <c r="AH17" s="132"/>
      <c r="AI17" s="132"/>
      <c r="AJ17" s="132"/>
      <c r="AK17" s="132"/>
      <c r="AL17" s="132"/>
      <c r="AM17" s="132"/>
      <c r="AN17" s="132"/>
      <c r="AO17" s="132"/>
      <c r="AP17" s="132"/>
      <c r="AQ17" s="665" t="s">
        <v>111</v>
      </c>
      <c r="AR17" s="666"/>
      <c r="AS17" s="666"/>
      <c r="AT17" s="666"/>
      <c r="AU17" s="666"/>
      <c r="AV17" s="666"/>
      <c r="AW17" s="666"/>
      <c r="AX17" s="666"/>
      <c r="AY17" s="666"/>
      <c r="AZ17" s="666"/>
      <c r="BA17" s="666"/>
      <c r="BB17" s="666"/>
      <c r="BC17" s="666"/>
      <c r="BD17" s="666"/>
      <c r="BE17" s="666"/>
      <c r="BF17" s="666"/>
      <c r="BG17" s="666"/>
      <c r="BH17" s="666"/>
      <c r="BI17" s="666"/>
      <c r="BJ17" s="666"/>
      <c r="BK17" s="666"/>
      <c r="BL17" s="666"/>
      <c r="BM17" s="666"/>
      <c r="BN17" s="666"/>
      <c r="BO17" s="666"/>
      <c r="BP17" s="666"/>
      <c r="BQ17" s="666"/>
      <c r="BR17" s="666"/>
      <c r="BS17" s="666"/>
      <c r="BT17" s="666"/>
      <c r="BU17" s="666"/>
      <c r="BV17" s="666"/>
      <c r="BW17" s="667"/>
      <c r="BX17" s="128"/>
    </row>
    <row r="18" spans="1:79" ht="9" customHeight="1" x14ac:dyDescent="0.2">
      <c r="A18" s="641"/>
      <c r="B18" s="12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6"/>
      <c r="BD18" s="127"/>
      <c r="BE18" s="127"/>
      <c r="BF18" s="127"/>
      <c r="BG18" s="127"/>
      <c r="BH18" s="127"/>
      <c r="BI18" s="127"/>
      <c r="BJ18" s="127"/>
      <c r="BK18" s="127"/>
      <c r="BL18" s="127"/>
      <c r="BM18" s="127"/>
      <c r="BN18" s="127"/>
      <c r="BO18" s="127"/>
      <c r="BP18" s="127"/>
      <c r="BQ18" s="127"/>
      <c r="BR18" s="127"/>
      <c r="BS18" s="127"/>
      <c r="BT18" s="127"/>
      <c r="BU18" s="127"/>
      <c r="BV18" s="126"/>
      <c r="BW18" s="126"/>
      <c r="BX18" s="128"/>
    </row>
    <row r="19" spans="1:79" ht="16.350000000000001" customHeight="1" x14ac:dyDescent="0.2">
      <c r="A19" s="641"/>
      <c r="B19" s="124"/>
      <c r="C19" s="127" t="s">
        <v>253</v>
      </c>
      <c r="D19" s="127"/>
      <c r="E19" s="127"/>
      <c r="F19" s="127"/>
      <c r="G19" s="127"/>
      <c r="H19" s="127"/>
      <c r="I19" s="660" t="s">
        <v>39</v>
      </c>
      <c r="J19" s="660"/>
      <c r="K19" s="660"/>
      <c r="L19" s="660"/>
      <c r="M19" s="660"/>
      <c r="N19" s="660"/>
      <c r="O19" s="660"/>
      <c r="P19" s="660"/>
      <c r="Q19" s="660"/>
      <c r="R19" s="660"/>
      <c r="S19" s="660"/>
      <c r="T19" s="660"/>
      <c r="U19" s="660"/>
      <c r="V19" s="660"/>
      <c r="W19" s="660"/>
      <c r="X19" s="660"/>
      <c r="Y19" s="660"/>
      <c r="Z19" s="660"/>
      <c r="AA19" s="660"/>
      <c r="AB19" s="133"/>
      <c r="AC19" s="127" t="s">
        <v>254</v>
      </c>
      <c r="AD19" s="127"/>
      <c r="AE19" s="127"/>
      <c r="AF19" s="127"/>
      <c r="AG19" s="127"/>
      <c r="AH19" s="127"/>
      <c r="AI19" s="127"/>
      <c r="AJ19" s="127"/>
      <c r="AK19" s="134"/>
      <c r="AL19" s="660" t="s">
        <v>40</v>
      </c>
      <c r="AM19" s="660"/>
      <c r="AN19" s="660"/>
      <c r="AO19" s="660"/>
      <c r="AP19" s="660"/>
      <c r="AQ19" s="660"/>
      <c r="AR19" s="660"/>
      <c r="AS19" s="660"/>
      <c r="AT19" s="660"/>
      <c r="AU19" s="660"/>
      <c r="AV19" s="660"/>
      <c r="AW19" s="660"/>
      <c r="AX19" s="660"/>
      <c r="AY19" s="660"/>
      <c r="AZ19" s="660"/>
      <c r="BA19" s="660"/>
      <c r="BB19" s="660"/>
      <c r="BC19" s="660"/>
      <c r="BD19" s="660"/>
      <c r="BE19" s="132"/>
      <c r="BF19" s="132"/>
      <c r="BG19" s="132"/>
      <c r="BH19" s="127" t="s">
        <v>240</v>
      </c>
      <c r="BI19" s="127"/>
      <c r="BJ19" s="127"/>
      <c r="BK19" s="134"/>
      <c r="BL19" s="134"/>
      <c r="BM19" s="656"/>
      <c r="BN19" s="656"/>
      <c r="BO19" s="656"/>
      <c r="BP19" s="656"/>
      <c r="BQ19" s="656"/>
      <c r="BR19" s="656"/>
      <c r="BS19" s="656"/>
      <c r="BT19" s="656"/>
      <c r="BU19" s="656"/>
      <c r="BV19" s="656"/>
      <c r="BW19" s="656"/>
      <c r="BX19" s="135"/>
    </row>
    <row r="20" spans="1:79" ht="9" customHeight="1" x14ac:dyDescent="0.2">
      <c r="A20" s="641"/>
      <c r="B20" s="124"/>
      <c r="C20" s="127"/>
      <c r="D20" s="127"/>
      <c r="E20" s="127"/>
      <c r="F20" s="127"/>
      <c r="G20" s="127"/>
      <c r="H20" s="127"/>
      <c r="I20" s="133"/>
      <c r="J20" s="133"/>
      <c r="K20" s="133"/>
      <c r="L20" s="133"/>
      <c r="M20" s="133"/>
      <c r="N20" s="133"/>
      <c r="O20" s="133"/>
      <c r="P20" s="133"/>
      <c r="Q20" s="133"/>
      <c r="R20" s="133"/>
      <c r="S20" s="133"/>
      <c r="T20" s="133"/>
      <c r="U20" s="133"/>
      <c r="V20" s="133"/>
      <c r="W20" s="133"/>
      <c r="X20" s="133"/>
      <c r="Y20" s="133"/>
      <c r="Z20" s="133"/>
      <c r="AA20" s="133"/>
      <c r="AB20" s="133"/>
      <c r="AC20" s="127"/>
      <c r="AD20" s="127"/>
      <c r="AE20" s="127"/>
      <c r="AF20" s="127"/>
      <c r="AG20" s="127"/>
      <c r="AH20" s="127"/>
      <c r="AI20" s="127"/>
      <c r="AJ20" s="127"/>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4"/>
      <c r="BG20" s="134"/>
      <c r="BH20" s="127"/>
      <c r="BI20" s="127"/>
      <c r="BJ20" s="127"/>
      <c r="BK20" s="134"/>
      <c r="BL20" s="134"/>
      <c r="BM20" s="130"/>
      <c r="BN20" s="130"/>
      <c r="BO20" s="130"/>
      <c r="BP20" s="130"/>
      <c r="BQ20" s="130"/>
      <c r="BR20" s="130"/>
      <c r="BS20" s="130"/>
      <c r="BT20" s="130"/>
      <c r="BU20" s="130"/>
      <c r="BV20" s="130"/>
      <c r="BW20" s="130"/>
      <c r="BX20" s="135"/>
    </row>
    <row r="21" spans="1:79" ht="16.350000000000001" customHeight="1" x14ac:dyDescent="0.2">
      <c r="A21" s="641"/>
      <c r="B21" s="124"/>
      <c r="C21" s="127" t="s">
        <v>255</v>
      </c>
      <c r="D21" s="127"/>
      <c r="E21" s="127"/>
      <c r="F21" s="127"/>
      <c r="G21" s="127"/>
      <c r="H21" s="127"/>
      <c r="I21" s="622" t="s">
        <v>263</v>
      </c>
      <c r="J21" s="634"/>
      <c r="K21" s="634"/>
      <c r="L21" s="634"/>
      <c r="M21" s="634"/>
      <c r="N21" s="634"/>
      <c r="O21" s="634"/>
      <c r="P21" s="634"/>
      <c r="Q21" s="634"/>
      <c r="R21" s="634"/>
      <c r="S21" s="634"/>
      <c r="T21" s="623"/>
      <c r="U21" s="132"/>
      <c r="V21" s="134" t="s">
        <v>256</v>
      </c>
      <c r="W21" s="127"/>
      <c r="X21" s="127"/>
      <c r="Y21" s="127"/>
      <c r="Z21" s="127"/>
      <c r="AA21" s="127"/>
      <c r="AB21" s="127"/>
      <c r="AC21" s="127"/>
      <c r="AD21" s="127"/>
      <c r="AE21" s="127"/>
      <c r="AF21" s="622" t="s">
        <v>627</v>
      </c>
      <c r="AG21" s="634"/>
      <c r="AH21" s="634"/>
      <c r="AI21" s="634"/>
      <c r="AJ21" s="634"/>
      <c r="AK21" s="634"/>
      <c r="AL21" s="634"/>
      <c r="AM21" s="634"/>
      <c r="AN21" s="634"/>
      <c r="AO21" s="634"/>
      <c r="AP21" s="634"/>
      <c r="AQ21" s="634"/>
      <c r="AR21" s="623"/>
      <c r="AS21" s="132"/>
      <c r="AT21" s="127" t="s">
        <v>744</v>
      </c>
      <c r="AU21" s="127"/>
      <c r="AV21" s="127"/>
      <c r="AW21" s="127"/>
      <c r="AX21" s="130"/>
      <c r="AY21" s="130"/>
      <c r="AZ21" s="130"/>
      <c r="BA21" s="130"/>
      <c r="BB21" s="130"/>
      <c r="BC21" s="130"/>
      <c r="BD21" s="130"/>
      <c r="BE21" s="130"/>
      <c r="BF21" s="130"/>
      <c r="BG21" s="130"/>
      <c r="BH21" s="130"/>
      <c r="BI21" s="130"/>
      <c r="BJ21" s="130"/>
      <c r="BK21" s="130"/>
      <c r="BL21" s="130"/>
      <c r="BM21" s="656"/>
      <c r="BN21" s="656"/>
      <c r="BO21" s="656"/>
      <c r="BP21" s="656"/>
      <c r="BQ21" s="656"/>
      <c r="BR21" s="656"/>
      <c r="BS21" s="656"/>
      <c r="BT21" s="656"/>
      <c r="BU21" s="656"/>
      <c r="BV21" s="656"/>
      <c r="BW21" s="656"/>
      <c r="BX21" s="137"/>
      <c r="BY21"/>
      <c r="BZ21"/>
      <c r="CA21"/>
    </row>
    <row r="22" spans="1:79" ht="9" customHeight="1" x14ac:dyDescent="0.2">
      <c r="A22" s="641"/>
      <c r="B22" s="224"/>
      <c r="C22" s="225"/>
      <c r="D22" s="226"/>
      <c r="E22" s="226"/>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7"/>
      <c r="BF22" s="225"/>
      <c r="BG22" s="225"/>
      <c r="BH22" s="225"/>
      <c r="BI22" s="225"/>
      <c r="BJ22" s="225"/>
      <c r="BK22" s="225"/>
      <c r="BL22" s="225"/>
      <c r="BM22" s="225"/>
      <c r="BN22" s="225"/>
      <c r="BO22" s="225"/>
      <c r="BP22" s="225"/>
      <c r="BQ22" s="225"/>
      <c r="BR22" s="225"/>
      <c r="BS22" s="225"/>
      <c r="BT22" s="225"/>
      <c r="BU22" s="225"/>
      <c r="BV22" s="225"/>
      <c r="BW22" s="225"/>
      <c r="BX22" s="228"/>
    </row>
    <row r="23" spans="1:79" ht="16.350000000000001" customHeight="1" x14ac:dyDescent="0.2">
      <c r="A23" s="641"/>
      <c r="B23" s="124"/>
      <c r="C23" s="134" t="s">
        <v>360</v>
      </c>
      <c r="D23" s="127"/>
      <c r="E23" s="127"/>
      <c r="F23" s="127"/>
      <c r="G23" s="127"/>
      <c r="H23" s="133"/>
      <c r="I23" s="668" t="s">
        <v>627</v>
      </c>
      <c r="J23" s="669"/>
      <c r="K23" s="669"/>
      <c r="L23" s="669"/>
      <c r="M23" s="669"/>
      <c r="N23" s="669"/>
      <c r="O23" s="669"/>
      <c r="P23" s="669"/>
      <c r="Q23" s="669"/>
      <c r="R23" s="669"/>
      <c r="S23" s="669"/>
      <c r="T23" s="669"/>
      <c r="U23" s="669"/>
      <c r="V23" s="669"/>
      <c r="W23" s="669"/>
      <c r="X23" s="669"/>
      <c r="Y23" s="669"/>
      <c r="Z23" s="669"/>
      <c r="AA23" s="669"/>
      <c r="AB23" s="669"/>
      <c r="AC23" s="669"/>
      <c r="AD23" s="670"/>
      <c r="AE23" s="132"/>
      <c r="AF23" s="127" t="s">
        <v>207</v>
      </c>
      <c r="AG23" s="132"/>
      <c r="AH23" s="132"/>
      <c r="AI23" s="132"/>
      <c r="AJ23" s="132"/>
      <c r="AK23" s="130"/>
      <c r="AL23" s="130"/>
      <c r="AM23" s="130"/>
      <c r="AN23" s="130"/>
      <c r="AO23" s="130"/>
      <c r="AP23" s="130"/>
      <c r="AQ23" s="130"/>
      <c r="AR23" s="132"/>
      <c r="AS23" s="655"/>
      <c r="AT23" s="655"/>
      <c r="AU23" s="655"/>
      <c r="AV23" s="655"/>
      <c r="AW23" s="655"/>
      <c r="AX23" s="655"/>
      <c r="AY23" s="655"/>
      <c r="AZ23" s="655"/>
      <c r="BA23" s="655"/>
      <c r="BB23" s="132"/>
      <c r="BC23" s="127" t="s">
        <v>208</v>
      </c>
      <c r="BD23" s="127"/>
      <c r="BE23" s="127"/>
      <c r="BF23" s="127"/>
      <c r="BG23" s="127"/>
      <c r="BH23" s="127"/>
      <c r="BI23" s="127"/>
      <c r="BJ23" s="127"/>
      <c r="BK23" s="256"/>
      <c r="BL23" s="256"/>
      <c r="BM23" s="256"/>
      <c r="BN23" s="256"/>
      <c r="BO23" s="655"/>
      <c r="BP23" s="655"/>
      <c r="BQ23" s="655"/>
      <c r="BR23" s="655"/>
      <c r="BS23" s="655"/>
      <c r="BT23" s="655"/>
      <c r="BU23" s="655"/>
      <c r="BV23" s="655"/>
      <c r="BW23" s="655"/>
      <c r="BX23" s="135"/>
    </row>
    <row r="24" spans="1:79" ht="11.25" customHeight="1" x14ac:dyDescent="0.2">
      <c r="A24" s="641"/>
      <c r="B24" s="124"/>
      <c r="C24" s="134"/>
      <c r="D24" s="127"/>
      <c r="E24" s="127"/>
      <c r="F24" s="127"/>
      <c r="G24" s="127"/>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27"/>
      <c r="AM24" s="127"/>
      <c r="AN24" s="132"/>
      <c r="AO24" s="130"/>
      <c r="AP24" s="130"/>
      <c r="AQ24" s="130"/>
      <c r="AR24" s="130"/>
      <c r="AS24" s="664" t="s">
        <v>365</v>
      </c>
      <c r="AT24" s="664"/>
      <c r="AU24" s="664"/>
      <c r="AV24" s="664"/>
      <c r="AW24" s="664"/>
      <c r="AX24" s="664"/>
      <c r="AY24" s="664"/>
      <c r="AZ24" s="664"/>
      <c r="BA24" s="664"/>
      <c r="BB24" s="132"/>
      <c r="BC24" s="132"/>
      <c r="BD24" s="132"/>
      <c r="BE24" s="130"/>
      <c r="BF24" s="130"/>
      <c r="BG24" s="127"/>
      <c r="BH24" s="127"/>
      <c r="BI24" s="127"/>
      <c r="BJ24" s="127"/>
      <c r="BK24" s="127"/>
      <c r="BL24" s="127"/>
      <c r="BM24" s="127"/>
      <c r="BN24" s="127"/>
      <c r="BO24" s="664" t="s">
        <v>365</v>
      </c>
      <c r="BP24" s="664"/>
      <c r="BQ24" s="664"/>
      <c r="BR24" s="664"/>
      <c r="BS24" s="664"/>
      <c r="BT24" s="664"/>
      <c r="BU24" s="664"/>
      <c r="BV24" s="664"/>
      <c r="BW24" s="664"/>
      <c r="BX24" s="135"/>
    </row>
    <row r="25" spans="1:79" ht="6" customHeight="1" thickBot="1" x14ac:dyDescent="0.25">
      <c r="A25" s="641"/>
      <c r="B25" s="124"/>
      <c r="C25" s="134"/>
      <c r="D25" s="127"/>
      <c r="E25" s="127"/>
      <c r="F25" s="127"/>
      <c r="G25" s="127"/>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27"/>
      <c r="AM25" s="127"/>
      <c r="AN25" s="132"/>
      <c r="AO25" s="130"/>
      <c r="AP25" s="130"/>
      <c r="AQ25" s="130"/>
      <c r="AR25" s="130"/>
      <c r="AS25" s="671"/>
      <c r="AT25" s="671"/>
      <c r="AU25" s="671"/>
      <c r="AV25" s="671"/>
      <c r="AW25" s="671"/>
      <c r="AX25" s="671"/>
      <c r="AY25" s="671"/>
      <c r="AZ25" s="671"/>
      <c r="BA25" s="671"/>
      <c r="BB25" s="132"/>
      <c r="BC25" s="132"/>
      <c r="BD25" s="132"/>
      <c r="BE25" s="130"/>
      <c r="BF25" s="130"/>
      <c r="BG25" s="127"/>
      <c r="BH25" s="127"/>
      <c r="BI25" s="127"/>
      <c r="BJ25" s="127"/>
      <c r="BK25" s="127"/>
      <c r="BL25" s="127"/>
      <c r="BM25" s="127"/>
      <c r="BN25" s="127"/>
      <c r="BO25" s="671"/>
      <c r="BP25" s="671"/>
      <c r="BQ25" s="671"/>
      <c r="BR25" s="671"/>
      <c r="BS25" s="671"/>
      <c r="BT25" s="671"/>
      <c r="BU25" s="671"/>
      <c r="BV25" s="671"/>
      <c r="BW25" s="671"/>
      <c r="BX25" s="135"/>
    </row>
    <row r="26" spans="1:79" ht="6" customHeight="1" x14ac:dyDescent="0.2">
      <c r="A26" s="641"/>
      <c r="B26" s="257"/>
      <c r="C26" s="258"/>
      <c r="D26" s="259"/>
      <c r="E26" s="259"/>
      <c r="F26" s="259"/>
      <c r="G26" s="259"/>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59"/>
      <c r="AM26" s="259"/>
      <c r="AN26" s="259"/>
      <c r="AO26" s="261"/>
      <c r="AP26" s="261"/>
      <c r="AQ26" s="261"/>
      <c r="AR26" s="261"/>
      <c r="AS26" s="262"/>
      <c r="AT26" s="262"/>
      <c r="AU26" s="262"/>
      <c r="AV26" s="262"/>
      <c r="AW26" s="262"/>
      <c r="AX26" s="262"/>
      <c r="AY26" s="262"/>
      <c r="AZ26" s="262"/>
      <c r="BA26" s="262"/>
      <c r="BB26" s="259"/>
      <c r="BC26" s="259"/>
      <c r="BD26" s="259"/>
      <c r="BE26" s="261"/>
      <c r="BF26" s="261"/>
      <c r="BG26" s="259"/>
      <c r="BH26" s="259"/>
      <c r="BI26" s="259"/>
      <c r="BJ26" s="259"/>
      <c r="BK26" s="259"/>
      <c r="BL26" s="259"/>
      <c r="BM26" s="259"/>
      <c r="BN26" s="259"/>
      <c r="BO26" s="262"/>
      <c r="BP26" s="262"/>
      <c r="BQ26" s="262"/>
      <c r="BR26" s="262"/>
      <c r="BS26" s="262"/>
      <c r="BT26" s="262"/>
      <c r="BU26" s="262"/>
      <c r="BV26" s="262"/>
      <c r="BW26" s="262"/>
      <c r="BX26" s="263"/>
    </row>
    <row r="27" spans="1:79" ht="16.350000000000001" customHeight="1" x14ac:dyDescent="0.2">
      <c r="A27" s="641"/>
      <c r="B27" s="124"/>
      <c r="C27" s="134" t="s">
        <v>236</v>
      </c>
      <c r="D27" s="127"/>
      <c r="E27" s="127"/>
      <c r="F27" s="127"/>
      <c r="G27" s="127"/>
      <c r="H27" s="127"/>
      <c r="I27" s="622" t="s">
        <v>50</v>
      </c>
      <c r="J27" s="623"/>
      <c r="K27" s="141" t="s">
        <v>357</v>
      </c>
      <c r="L27" s="132"/>
      <c r="M27" s="132"/>
      <c r="N27" s="132"/>
      <c r="O27" s="622"/>
      <c r="P27" s="623"/>
      <c r="Q27" s="141" t="s">
        <v>628</v>
      </c>
      <c r="R27" s="132"/>
      <c r="S27" s="127"/>
      <c r="T27" s="127"/>
      <c r="U27" s="132"/>
      <c r="V27" s="622" t="s">
        <v>627</v>
      </c>
      <c r="W27" s="634"/>
      <c r="X27" s="634"/>
      <c r="Y27" s="634"/>
      <c r="Z27" s="634"/>
      <c r="AA27" s="634"/>
      <c r="AB27" s="634"/>
      <c r="AC27" s="634"/>
      <c r="AD27" s="634"/>
      <c r="AE27" s="634"/>
      <c r="AF27" s="634"/>
      <c r="AG27" s="634"/>
      <c r="AH27" s="634"/>
      <c r="AI27" s="634"/>
      <c r="AJ27" s="634"/>
      <c r="AK27" s="634"/>
      <c r="AL27" s="634"/>
      <c r="AM27" s="634"/>
      <c r="AN27" s="634"/>
      <c r="AO27" s="623"/>
      <c r="AP27" s="132"/>
      <c r="AQ27" s="132"/>
      <c r="AR27" s="132"/>
      <c r="AS27" s="132"/>
      <c r="AT27" s="127" t="s">
        <v>241</v>
      </c>
      <c r="AU27" s="127"/>
      <c r="AV27" s="127"/>
      <c r="AW27" s="127"/>
      <c r="AX27" s="127"/>
      <c r="AY27" s="127"/>
      <c r="AZ27" s="127"/>
      <c r="BA27" s="127"/>
      <c r="BB27" s="127"/>
      <c r="BC27" s="132"/>
      <c r="BD27" s="132"/>
      <c r="BE27" s="132"/>
      <c r="BF27" s="138"/>
      <c r="BG27" s="656" t="s">
        <v>42</v>
      </c>
      <c r="BH27" s="656"/>
      <c r="BI27" s="656"/>
      <c r="BJ27" s="656"/>
      <c r="BK27" s="656"/>
      <c r="BL27" s="656"/>
      <c r="BM27" s="656"/>
      <c r="BN27" s="656"/>
      <c r="BO27" s="656"/>
      <c r="BP27" s="656"/>
      <c r="BQ27" s="656"/>
      <c r="BR27" s="656"/>
      <c r="BS27" s="656"/>
      <c r="BT27" s="656"/>
      <c r="BU27" s="656"/>
      <c r="BV27" s="656"/>
      <c r="BW27" s="656"/>
      <c r="BX27" s="137"/>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27" t="s">
        <v>746</v>
      </c>
      <c r="D29" s="127"/>
      <c r="E29" s="127"/>
      <c r="F29" s="127"/>
      <c r="G29" s="127"/>
      <c r="H29" s="127"/>
      <c r="I29" s="127"/>
      <c r="J29" s="142"/>
      <c r="K29" s="142"/>
      <c r="L29" s="142"/>
      <c r="M29" s="142"/>
      <c r="N29" s="142"/>
      <c r="O29" s="655">
        <v>28313</v>
      </c>
      <c r="P29" s="655"/>
      <c r="Q29" s="655"/>
      <c r="R29" s="655"/>
      <c r="S29" s="655"/>
      <c r="T29" s="655"/>
      <c r="U29" s="655"/>
      <c r="V29" s="655"/>
      <c r="W29" s="655"/>
      <c r="X29" s="655"/>
      <c r="Y29" s="655"/>
      <c r="Z29" s="127"/>
      <c r="AA29" s="127"/>
      <c r="AB29" s="127" t="s">
        <v>229</v>
      </c>
      <c r="AC29" s="127"/>
      <c r="AD29" s="127"/>
      <c r="AE29" s="127"/>
      <c r="AF29" s="127"/>
      <c r="AG29" s="127"/>
      <c r="AH29" s="143"/>
      <c r="AI29" s="622" t="s">
        <v>221</v>
      </c>
      <c r="AJ29" s="634"/>
      <c r="AK29" s="634"/>
      <c r="AL29" s="634"/>
      <c r="AM29" s="634"/>
      <c r="AN29" s="634"/>
      <c r="AO29" s="634"/>
      <c r="AP29" s="634"/>
      <c r="AQ29" s="634"/>
      <c r="AR29" s="634"/>
      <c r="AS29" s="634"/>
      <c r="AT29" s="634"/>
      <c r="AU29" s="623"/>
      <c r="AV29" s="127"/>
      <c r="AW29" s="134" t="s">
        <v>745</v>
      </c>
      <c r="AX29" s="127"/>
      <c r="AY29" s="134"/>
      <c r="AZ29" s="127"/>
      <c r="BA29" s="127"/>
      <c r="BB29" s="127"/>
      <c r="BC29" s="127"/>
      <c r="BD29" s="127"/>
      <c r="BE29" s="127"/>
      <c r="BF29" s="130"/>
      <c r="BG29" s="130"/>
      <c r="BH29" s="130"/>
      <c r="BI29" s="127"/>
      <c r="BJ29" s="144"/>
      <c r="BK29" s="144"/>
      <c r="BL29" s="672" t="s">
        <v>45</v>
      </c>
      <c r="BM29" s="672"/>
      <c r="BN29" s="672"/>
      <c r="BO29" s="672"/>
      <c r="BP29" s="672"/>
      <c r="BQ29" s="672"/>
      <c r="BR29" s="672"/>
      <c r="BS29" s="672"/>
      <c r="BT29" s="672"/>
      <c r="BU29" s="672"/>
      <c r="BV29" s="672"/>
      <c r="BW29" s="672"/>
      <c r="BX29" s="145"/>
    </row>
    <row r="30" spans="1:79" ht="9" customHeight="1" x14ac:dyDescent="0.2">
      <c r="A30" s="641"/>
      <c r="B30" s="124"/>
      <c r="C30" s="134"/>
      <c r="D30" s="127"/>
      <c r="E30" s="127"/>
      <c r="F30" s="127"/>
      <c r="G30" s="127"/>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27"/>
      <c r="AM30" s="127"/>
      <c r="AN30" s="132"/>
      <c r="AO30" s="130"/>
      <c r="AP30" s="130"/>
      <c r="AQ30" s="130"/>
      <c r="AR30" s="130"/>
      <c r="AS30" s="130"/>
      <c r="AT30" s="130"/>
      <c r="AU30" s="130"/>
      <c r="AV30" s="130"/>
      <c r="AW30" s="140"/>
      <c r="AX30" s="140"/>
      <c r="AY30" s="140"/>
      <c r="AZ30" s="140"/>
      <c r="BA30" s="140"/>
      <c r="BB30" s="140"/>
      <c r="BC30" s="140"/>
      <c r="BD30" s="140"/>
      <c r="BE30" s="130"/>
      <c r="BF30" s="130"/>
      <c r="BG30" s="127"/>
      <c r="BH30" s="127"/>
      <c r="BI30" s="127"/>
      <c r="BJ30" s="127"/>
      <c r="BK30" s="127"/>
      <c r="BL30" s="127"/>
      <c r="BM30" s="127"/>
      <c r="BN30" s="127"/>
      <c r="BO30" s="140"/>
      <c r="BP30" s="140"/>
      <c r="BQ30" s="140"/>
      <c r="BR30" s="140"/>
      <c r="BS30" s="140"/>
      <c r="BT30" s="140"/>
      <c r="BU30" s="140"/>
      <c r="BV30" s="140"/>
      <c r="BW30" s="138"/>
      <c r="BX30" s="135"/>
    </row>
    <row r="31" spans="1:79" ht="16.350000000000001" customHeight="1" x14ac:dyDescent="0.2">
      <c r="A31" s="641"/>
      <c r="B31" s="124"/>
      <c r="C31" s="134" t="s">
        <v>258</v>
      </c>
      <c r="D31" s="134"/>
      <c r="E31" s="134"/>
      <c r="F31" s="134"/>
      <c r="G31" s="134"/>
      <c r="H31" s="134"/>
      <c r="I31" s="134"/>
      <c r="J31" s="134"/>
      <c r="K31" s="138"/>
      <c r="L31" s="133"/>
      <c r="M31" s="133"/>
      <c r="N31" s="133"/>
      <c r="O31" s="660" t="s">
        <v>46</v>
      </c>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146"/>
    </row>
    <row r="32" spans="1:79" ht="13.5" customHeight="1" thickBot="1" x14ac:dyDescent="0.25">
      <c r="A32" s="641"/>
      <c r="B32" s="120"/>
      <c r="C32" s="147"/>
      <c r="D32" s="122"/>
      <c r="E32" s="122"/>
      <c r="F32" s="122"/>
      <c r="G32" s="122"/>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22"/>
      <c r="AM32" s="122"/>
      <c r="AN32" s="122"/>
      <c r="AO32" s="149"/>
      <c r="AP32" s="149"/>
      <c r="AQ32" s="149"/>
      <c r="AR32" s="149"/>
      <c r="AS32" s="149"/>
      <c r="AT32" s="149"/>
      <c r="AU32" s="149"/>
      <c r="AV32" s="149"/>
      <c r="AW32" s="150"/>
      <c r="AX32" s="150"/>
      <c r="AY32" s="150"/>
      <c r="AZ32" s="150"/>
      <c r="BA32" s="150"/>
      <c r="BB32" s="150"/>
      <c r="BC32" s="150"/>
      <c r="BD32" s="150"/>
      <c r="BE32" s="149"/>
      <c r="BF32" s="149"/>
      <c r="BG32" s="122"/>
      <c r="BH32" s="122"/>
      <c r="BI32" s="122"/>
      <c r="BJ32" s="122"/>
      <c r="BK32" s="122"/>
      <c r="BL32" s="122"/>
      <c r="BM32" s="122"/>
      <c r="BN32" s="122"/>
      <c r="BO32" s="150"/>
      <c r="BP32" s="150"/>
      <c r="BQ32" s="150"/>
      <c r="BR32" s="150"/>
      <c r="BS32" s="150"/>
      <c r="BT32" s="150"/>
      <c r="BU32" s="150"/>
      <c r="BV32" s="150"/>
      <c r="BW32" s="151"/>
      <c r="BX32" s="152"/>
    </row>
    <row r="33" spans="1:76" ht="6"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27"/>
      <c r="AN33" s="127"/>
      <c r="AO33" s="130"/>
      <c r="AP33" s="130"/>
      <c r="AQ33" s="130"/>
      <c r="AR33" s="130"/>
      <c r="AS33" s="130"/>
      <c r="AT33" s="130"/>
      <c r="AU33" s="130"/>
      <c r="AV33" s="130"/>
      <c r="AW33" s="140"/>
      <c r="AX33" s="140"/>
      <c r="AY33" s="140"/>
      <c r="AZ33" s="140"/>
      <c r="BA33" s="140"/>
      <c r="BB33" s="140"/>
      <c r="BC33" s="140"/>
      <c r="BD33" s="140"/>
      <c r="BE33" s="130"/>
      <c r="BF33" s="130"/>
      <c r="BG33" s="127"/>
      <c r="BH33" s="127"/>
      <c r="BI33" s="127"/>
      <c r="BJ33" s="127"/>
      <c r="BK33" s="127"/>
      <c r="BL33" s="127"/>
      <c r="BM33" s="127"/>
      <c r="BN33" s="127"/>
      <c r="BO33" s="140"/>
      <c r="BP33" s="140"/>
      <c r="BQ33" s="140"/>
      <c r="BR33" s="140"/>
      <c r="BS33" s="140"/>
      <c r="BT33" s="140"/>
      <c r="BU33" s="140"/>
      <c r="BV33" s="140"/>
      <c r="BW33" s="138"/>
      <c r="BX33" s="135"/>
    </row>
    <row r="34" spans="1:76" ht="16.350000000000001" customHeight="1" x14ac:dyDescent="0.2">
      <c r="A34" s="642"/>
      <c r="B34" s="124"/>
      <c r="C34" s="132"/>
      <c r="D34" s="153" t="s">
        <v>626</v>
      </c>
      <c r="E34" s="127"/>
      <c r="F34" s="127"/>
      <c r="G34" s="132"/>
      <c r="H34" s="132"/>
      <c r="I34" s="132"/>
      <c r="J34" s="132"/>
      <c r="K34" s="132"/>
      <c r="L34" s="132"/>
      <c r="M34" s="132"/>
      <c r="N34" s="132"/>
      <c r="O34" s="132"/>
      <c r="P34" s="127"/>
      <c r="Q34" s="127"/>
      <c r="R34" s="127"/>
      <c r="S34" s="622" t="s">
        <v>171</v>
      </c>
      <c r="T34" s="634"/>
      <c r="U34" s="634"/>
      <c r="V34" s="634"/>
      <c r="W34" s="634"/>
      <c r="X34" s="634"/>
      <c r="Y34" s="634"/>
      <c r="Z34" s="634"/>
      <c r="AA34" s="634"/>
      <c r="AB34" s="634"/>
      <c r="AC34" s="634"/>
      <c r="AD34" s="634"/>
      <c r="AE34" s="634"/>
      <c r="AF34" s="634"/>
      <c r="AG34" s="634"/>
      <c r="AH34" s="634"/>
      <c r="AI34" s="634"/>
      <c r="AJ34" s="634"/>
      <c r="AK34" s="634"/>
      <c r="AL34" s="634"/>
      <c r="AM34" s="623"/>
      <c r="AN34" s="132"/>
      <c r="AO34" s="130"/>
      <c r="AP34" s="130"/>
      <c r="AQ34" s="130"/>
      <c r="AR34" s="130"/>
      <c r="AS34" s="130"/>
      <c r="AT34" s="130"/>
      <c r="AU34" s="130"/>
      <c r="AV34" s="130"/>
      <c r="AW34" s="622" t="s">
        <v>50</v>
      </c>
      <c r="AX34" s="634"/>
      <c r="AY34" s="623"/>
      <c r="AZ34" s="132"/>
      <c r="BA34" s="132" t="s">
        <v>209</v>
      </c>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5"/>
    </row>
    <row r="35" spans="1:76" ht="6.75"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40"/>
      <c r="AN35" s="140"/>
      <c r="AO35" s="140"/>
      <c r="AP35" s="140"/>
      <c r="AQ35" s="140"/>
      <c r="AR35" s="130"/>
      <c r="AS35" s="130"/>
      <c r="AT35" s="127"/>
      <c r="AU35" s="127"/>
      <c r="AV35" s="127"/>
      <c r="AW35" s="127"/>
      <c r="AX35" s="127"/>
      <c r="AY35" s="127"/>
      <c r="AZ35" s="127"/>
      <c r="BA35" s="127"/>
      <c r="BB35" s="140"/>
      <c r="BC35" s="140"/>
      <c r="BD35" s="140"/>
      <c r="BE35" s="140"/>
      <c r="BF35" s="140"/>
      <c r="BG35" s="140"/>
      <c r="BH35" s="140"/>
      <c r="BI35" s="140"/>
      <c r="BJ35" s="138"/>
      <c r="BK35" s="132"/>
      <c r="BL35" s="132"/>
      <c r="BM35" s="132"/>
      <c r="BN35" s="132"/>
      <c r="BO35" s="132"/>
      <c r="BP35" s="132"/>
      <c r="BQ35" s="132"/>
      <c r="BR35" s="132"/>
      <c r="BS35" s="132"/>
      <c r="BT35" s="132"/>
      <c r="BU35" s="132"/>
      <c r="BV35" s="132"/>
      <c r="BW35" s="132"/>
      <c r="BX35" s="135"/>
    </row>
    <row r="36" spans="1:76" ht="16.5" customHeight="1" x14ac:dyDescent="0.2">
      <c r="A36" s="642"/>
      <c r="B36" s="124"/>
      <c r="C36" s="134" t="s">
        <v>228</v>
      </c>
      <c r="D36" s="127"/>
      <c r="E36" s="127"/>
      <c r="F36" s="127"/>
      <c r="G36" s="127"/>
      <c r="H36" s="127"/>
      <c r="I36" s="127"/>
      <c r="J36" s="660" t="s">
        <v>44</v>
      </c>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239</v>
      </c>
      <c r="AX36" s="132"/>
      <c r="AY36" s="132"/>
      <c r="AZ36" s="132"/>
      <c r="BA36" s="132"/>
      <c r="BB36" s="132"/>
      <c r="BC36" s="132"/>
      <c r="BD36" s="132"/>
      <c r="BE36" s="132"/>
      <c r="BF36" s="132"/>
      <c r="BG36" s="132"/>
      <c r="BH36" s="132"/>
      <c r="BI36" s="661"/>
      <c r="BJ36" s="661"/>
      <c r="BK36" s="661"/>
      <c r="BL36" s="661"/>
      <c r="BM36" s="661"/>
      <c r="BN36" s="661"/>
      <c r="BO36" s="661"/>
      <c r="BP36" s="661"/>
      <c r="BQ36" s="661"/>
      <c r="BR36" s="661"/>
      <c r="BS36" s="661"/>
      <c r="BT36" s="661"/>
      <c r="BU36" s="661"/>
      <c r="BV36" s="661"/>
      <c r="BW36" s="661"/>
      <c r="BX36" s="154"/>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27" t="s">
        <v>369</v>
      </c>
      <c r="D38" s="127"/>
      <c r="E38" s="127"/>
      <c r="F38" s="127"/>
      <c r="G38" s="127"/>
      <c r="H38" s="127"/>
      <c r="I38" s="660" t="s">
        <v>52</v>
      </c>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132"/>
      <c r="AU38" s="132"/>
      <c r="AV38" s="132"/>
      <c r="AW38" s="132" t="s">
        <v>624</v>
      </c>
      <c r="AX38" s="132"/>
      <c r="AY38" s="132"/>
      <c r="AZ38" s="132"/>
      <c r="BA38" s="132"/>
      <c r="BB38" s="132"/>
      <c r="BC38" s="132"/>
      <c r="BD38" s="132"/>
      <c r="BE38" s="132"/>
      <c r="BF38" s="132"/>
      <c r="BG38" s="132"/>
      <c r="BH38" s="132"/>
      <c r="BI38" s="660" t="s">
        <v>53</v>
      </c>
      <c r="BJ38" s="660"/>
      <c r="BK38" s="660"/>
      <c r="BL38" s="660"/>
      <c r="BM38" s="660"/>
      <c r="BN38" s="660"/>
      <c r="BO38" s="660"/>
      <c r="BP38" s="660"/>
      <c r="BQ38" s="660"/>
      <c r="BR38" s="660"/>
      <c r="BS38" s="660"/>
      <c r="BT38" s="660"/>
      <c r="BU38" s="660"/>
      <c r="BV38" s="660"/>
      <c r="BW38" s="660"/>
      <c r="BX38" s="15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24"/>
      <c r="C40" s="132" t="s">
        <v>370</v>
      </c>
      <c r="D40" s="132"/>
      <c r="E40" s="132"/>
      <c r="F40" s="132"/>
      <c r="G40" s="132"/>
      <c r="H40" s="132"/>
      <c r="I40" s="132"/>
      <c r="J40" s="132"/>
      <c r="K40" s="132"/>
      <c r="L40" s="132"/>
      <c r="M40" s="132"/>
      <c r="N40" s="656" t="s">
        <v>47</v>
      </c>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130"/>
      <c r="AP40" s="130"/>
      <c r="AQ40" s="130"/>
      <c r="AR40" s="132" t="s">
        <v>742</v>
      </c>
      <c r="AS40" s="132"/>
      <c r="AT40" s="132"/>
      <c r="AU40" s="132"/>
      <c r="AV40" s="132"/>
      <c r="AW40" s="132"/>
      <c r="AX40" s="132"/>
      <c r="AY40" s="132"/>
      <c r="AZ40" s="132"/>
      <c r="BA40" s="132"/>
      <c r="BB40" s="132"/>
      <c r="BC40" s="132"/>
      <c r="BD40" s="132"/>
      <c r="BE40" s="132"/>
      <c r="BF40" s="132"/>
      <c r="BG40" s="132"/>
      <c r="BH40" s="656" t="s">
        <v>51</v>
      </c>
      <c r="BI40" s="656"/>
      <c r="BJ40" s="656"/>
      <c r="BK40" s="656"/>
      <c r="BL40" s="656"/>
      <c r="BM40" s="656"/>
      <c r="BN40" s="656"/>
      <c r="BO40" s="656"/>
      <c r="BP40" s="656"/>
      <c r="BQ40" s="656"/>
      <c r="BR40" s="656"/>
      <c r="BS40" s="656"/>
      <c r="BT40" s="656"/>
      <c r="BU40" s="656"/>
      <c r="BV40" s="656"/>
      <c r="BW40" s="656"/>
      <c r="BX40" s="135"/>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229"/>
      <c r="W41" s="229"/>
      <c r="X41" s="229"/>
      <c r="Y41" s="229"/>
      <c r="Z41" s="229"/>
      <c r="AA41" s="229"/>
      <c r="AB41" s="229"/>
      <c r="AC41" s="229"/>
      <c r="AD41" s="229"/>
      <c r="AE41" s="229"/>
      <c r="AF41" s="229"/>
      <c r="AG41" s="229"/>
      <c r="AH41" s="229"/>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743</v>
      </c>
      <c r="D42" s="153"/>
      <c r="E42" s="153"/>
      <c r="F42" s="153"/>
      <c r="G42" s="153"/>
      <c r="H42" s="153"/>
      <c r="I42" s="153"/>
      <c r="J42" s="153"/>
      <c r="K42" s="153"/>
      <c r="L42" s="153"/>
      <c r="M42" s="153"/>
      <c r="N42" s="130"/>
      <c r="O42" s="130"/>
      <c r="P42" s="130"/>
      <c r="Q42" s="130"/>
      <c r="R42" s="130"/>
      <c r="S42" s="130"/>
      <c r="T42" s="130"/>
      <c r="U42" s="130"/>
      <c r="V42" s="130"/>
      <c r="W42" s="130"/>
      <c r="X42" s="130"/>
      <c r="Y42" s="130"/>
      <c r="Z42" s="130"/>
      <c r="AA42" s="130"/>
      <c r="AB42" s="130"/>
      <c r="AC42" s="130"/>
      <c r="AD42" s="130"/>
      <c r="AE42" s="130"/>
      <c r="AF42" s="129"/>
      <c r="AG42" s="129"/>
      <c r="AH42" s="129"/>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54"/>
    </row>
    <row r="43" spans="1:76" ht="9" customHeight="1" x14ac:dyDescent="0.2">
      <c r="A43" s="642"/>
      <c r="B43" s="124"/>
      <c r="C43" s="134"/>
      <c r="D43" s="127"/>
      <c r="E43" s="127"/>
      <c r="F43" s="127"/>
      <c r="G43" s="127"/>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27"/>
      <c r="AM43" s="127"/>
      <c r="AN43" s="132"/>
      <c r="AO43" s="130"/>
      <c r="AP43" s="130"/>
      <c r="AQ43" s="130"/>
      <c r="AR43" s="130"/>
      <c r="AS43" s="130"/>
      <c r="AT43" s="130"/>
      <c r="AU43" s="130"/>
      <c r="AV43" s="130"/>
      <c r="AW43" s="140"/>
      <c r="AX43" s="140"/>
      <c r="AY43" s="140"/>
      <c r="AZ43" s="140"/>
      <c r="BA43" s="140"/>
      <c r="BB43" s="140"/>
      <c r="BC43" s="140"/>
      <c r="BD43" s="140"/>
      <c r="BE43" s="130"/>
      <c r="BF43" s="130"/>
      <c r="BG43" s="127"/>
      <c r="BH43" s="127"/>
      <c r="BI43" s="127"/>
      <c r="BJ43" s="127"/>
      <c r="BK43" s="127"/>
      <c r="BL43" s="127"/>
      <c r="BM43" s="127"/>
      <c r="BN43" s="127"/>
      <c r="BO43" s="140"/>
      <c r="BP43" s="140"/>
      <c r="BQ43" s="140"/>
      <c r="BR43" s="140"/>
      <c r="BS43" s="140"/>
      <c r="BT43" s="140"/>
      <c r="BU43" s="140"/>
      <c r="BV43" s="140"/>
      <c r="BW43" s="138"/>
      <c r="BX43" s="135"/>
    </row>
    <row r="44" spans="1:76" ht="16.350000000000001" customHeight="1" x14ac:dyDescent="0.2">
      <c r="A44" s="642"/>
      <c r="B44" s="156"/>
      <c r="C44" s="157" t="s">
        <v>375</v>
      </c>
      <c r="D44" s="153"/>
      <c r="E44" s="153"/>
      <c r="F44" s="153"/>
      <c r="G44" s="153"/>
      <c r="H44" s="153"/>
      <c r="I44" s="153"/>
      <c r="J44" s="153"/>
      <c r="K44" s="153"/>
      <c r="L44" s="153"/>
      <c r="M44" s="153"/>
      <c r="N44" s="132"/>
      <c r="O44" s="132"/>
      <c r="P44" s="132"/>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c r="BU44" s="656"/>
      <c r="BV44" s="656"/>
      <c r="BW44" s="656"/>
      <c r="BX44" s="137"/>
    </row>
    <row r="45" spans="1:76" ht="15" customHeight="1" x14ac:dyDescent="0.2">
      <c r="A45" s="642"/>
      <c r="B45" s="156"/>
      <c r="C45" s="132"/>
      <c r="D45" s="230"/>
      <c r="E45" s="230"/>
      <c r="F45" s="230"/>
      <c r="G45" s="230"/>
      <c r="H45" s="230"/>
      <c r="I45" s="230"/>
      <c r="J45" s="230"/>
      <c r="K45" s="230"/>
      <c r="L45" s="230"/>
      <c r="M45" s="230"/>
      <c r="N45" s="230"/>
      <c r="O45" s="230"/>
      <c r="P45" s="230"/>
      <c r="Q45" s="659" t="s">
        <v>385</v>
      </c>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230"/>
      <c r="BW45" s="230"/>
      <c r="BX45" s="154"/>
    </row>
    <row r="46" spans="1:76" ht="4.5" customHeight="1" x14ac:dyDescent="0.2">
      <c r="A46" s="642"/>
      <c r="B46" s="124"/>
      <c r="C46" s="134"/>
      <c r="D46" s="127"/>
      <c r="E46" s="127"/>
      <c r="F46" s="127"/>
      <c r="G46" s="127"/>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27"/>
      <c r="AM46" s="127"/>
      <c r="AN46" s="132"/>
      <c r="AO46" s="130"/>
      <c r="AP46" s="130"/>
      <c r="AQ46" s="130"/>
      <c r="AR46" s="130"/>
      <c r="AS46" s="130"/>
      <c r="AT46" s="130"/>
      <c r="AU46" s="130"/>
      <c r="AV46" s="130"/>
      <c r="AW46" s="140"/>
      <c r="AX46" s="140"/>
      <c r="AY46" s="140"/>
      <c r="AZ46" s="140"/>
      <c r="BA46" s="140"/>
      <c r="BB46" s="140"/>
      <c r="BC46" s="140"/>
      <c r="BD46" s="140"/>
      <c r="BE46" s="130"/>
      <c r="BF46" s="130"/>
      <c r="BG46" s="127"/>
      <c r="BH46" s="127"/>
      <c r="BI46" s="127"/>
      <c r="BJ46" s="127"/>
      <c r="BK46" s="127"/>
      <c r="BL46" s="127"/>
      <c r="BM46" s="127"/>
      <c r="BN46" s="127"/>
      <c r="BO46" s="140"/>
      <c r="BP46" s="140"/>
      <c r="BQ46" s="140"/>
      <c r="BR46" s="140"/>
      <c r="BS46" s="140"/>
      <c r="BT46" s="140"/>
      <c r="BU46" s="140"/>
      <c r="BV46" s="140"/>
      <c r="BW46" s="138"/>
      <c r="BX46" s="135"/>
    </row>
    <row r="47" spans="1:76" ht="16.350000000000001" customHeight="1" x14ac:dyDescent="0.2">
      <c r="A47" s="642"/>
      <c r="B47" s="124"/>
      <c r="C47" s="158" t="s">
        <v>529</v>
      </c>
      <c r="D47" s="134"/>
      <c r="E47" s="134"/>
      <c r="F47" s="134"/>
      <c r="G47" s="134"/>
      <c r="H47" s="134"/>
      <c r="I47" s="134"/>
      <c r="J47" s="130"/>
      <c r="K47" s="130"/>
      <c r="L47" s="130"/>
      <c r="M47" s="130"/>
      <c r="N47" s="130"/>
      <c r="O47" s="130"/>
      <c r="P47" s="130"/>
      <c r="Q47" s="130"/>
      <c r="R47" s="130"/>
      <c r="S47" s="130"/>
      <c r="T47" s="130"/>
      <c r="U47" s="130"/>
      <c r="V47" s="130"/>
      <c r="W47" s="132"/>
      <c r="X47" s="132"/>
      <c r="Y47" s="132"/>
      <c r="Z47" s="132"/>
      <c r="AA47" s="132"/>
      <c r="AB47" s="132"/>
      <c r="AC47" s="132"/>
      <c r="AD47" s="132"/>
      <c r="AE47" s="132"/>
      <c r="AF47" s="132"/>
      <c r="AG47" s="132"/>
      <c r="AH47" s="132"/>
      <c r="AI47" s="132"/>
      <c r="AJ47" s="132"/>
      <c r="AK47" s="132"/>
      <c r="AL47" s="622"/>
      <c r="AM47" s="634"/>
      <c r="AN47" s="623"/>
      <c r="AO47" s="132"/>
      <c r="AP47" s="159" t="s">
        <v>358</v>
      </c>
      <c r="AQ47" s="160"/>
      <c r="AR47" s="130"/>
      <c r="AS47" s="130"/>
      <c r="AT47" s="132"/>
      <c r="AU47" s="132"/>
      <c r="AV47" s="622"/>
      <c r="AW47" s="634"/>
      <c r="AX47" s="623"/>
      <c r="AY47" s="132"/>
      <c r="AZ47" s="159" t="s">
        <v>359</v>
      </c>
      <c r="BA47" s="130"/>
      <c r="BB47" s="160"/>
      <c r="BC47" s="160"/>
      <c r="BD47" s="130"/>
      <c r="BE47" s="132"/>
      <c r="BF47" s="132"/>
      <c r="BG47" s="132"/>
      <c r="BH47" s="132"/>
      <c r="BI47" s="132"/>
      <c r="BJ47" s="132"/>
      <c r="BK47" s="132"/>
      <c r="BL47" s="132"/>
      <c r="BM47" s="132"/>
      <c r="BN47" s="132"/>
      <c r="BO47" s="132"/>
      <c r="BP47" s="132"/>
      <c r="BQ47" s="132"/>
      <c r="BR47" s="132"/>
      <c r="BS47" s="132"/>
      <c r="BT47" s="130"/>
      <c r="BU47" s="132"/>
      <c r="BV47" s="132"/>
      <c r="BW47" s="132"/>
      <c r="BX47" s="154"/>
    </row>
    <row r="48" spans="1:76" ht="9" customHeight="1" x14ac:dyDescent="0.2">
      <c r="A48" s="642"/>
      <c r="B48" s="124"/>
      <c r="C48" s="158"/>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54"/>
    </row>
    <row r="49" spans="1:76" ht="16.350000000000001" customHeight="1" x14ac:dyDescent="0.25">
      <c r="A49" s="642"/>
      <c r="B49" s="124"/>
      <c r="C49" s="157" t="s">
        <v>623</v>
      </c>
      <c r="D49" s="134"/>
      <c r="E49" s="134"/>
      <c r="F49" s="134"/>
      <c r="G49" s="134"/>
      <c r="H49" s="134"/>
      <c r="I49" s="134"/>
      <c r="J49" s="134"/>
      <c r="K49" s="134"/>
      <c r="L49" s="134"/>
      <c r="M49" s="134"/>
      <c r="N49" s="127"/>
      <c r="O49" s="127"/>
      <c r="P49" s="161"/>
      <c r="Q49" s="127"/>
      <c r="R49" s="127"/>
      <c r="S49" s="127"/>
      <c r="T49" s="127"/>
      <c r="U49" s="127"/>
      <c r="V49" s="127"/>
      <c r="W49" s="127"/>
      <c r="X49" s="162" t="s">
        <v>226</v>
      </c>
      <c r="Y49" s="163"/>
      <c r="Z49" s="163"/>
      <c r="AA49" s="163"/>
      <c r="AB49" s="163"/>
      <c r="AC49" s="655">
        <v>39066</v>
      </c>
      <c r="AD49" s="655"/>
      <c r="AE49" s="655"/>
      <c r="AF49" s="655"/>
      <c r="AG49" s="655"/>
      <c r="AH49" s="655"/>
      <c r="AI49" s="655"/>
      <c r="AJ49" s="655"/>
      <c r="AK49" s="655"/>
      <c r="AL49" s="655"/>
      <c r="AM49" s="132"/>
      <c r="AN49" s="163" t="s">
        <v>227</v>
      </c>
      <c r="AO49" s="163"/>
      <c r="AP49" s="655">
        <v>39964</v>
      </c>
      <c r="AQ49" s="655"/>
      <c r="AR49" s="655"/>
      <c r="AS49" s="655"/>
      <c r="AT49" s="655"/>
      <c r="AU49" s="655"/>
      <c r="AV49" s="655"/>
      <c r="AW49" s="655"/>
      <c r="AX49" s="655"/>
      <c r="AY49" s="655"/>
      <c r="AZ49" s="132"/>
      <c r="BA49" s="231"/>
      <c r="BB49" s="132"/>
      <c r="BC49" s="622"/>
      <c r="BD49" s="634"/>
      <c r="BE49" s="623"/>
      <c r="BF49" s="132"/>
      <c r="BG49" s="141" t="s">
        <v>353</v>
      </c>
      <c r="BH49" s="132"/>
      <c r="BI49" s="132"/>
      <c r="BJ49" s="127"/>
      <c r="BK49" s="127"/>
      <c r="BL49" s="127"/>
      <c r="BM49" s="127"/>
      <c r="BN49" s="127"/>
      <c r="BO49" s="127"/>
      <c r="BP49" s="127"/>
      <c r="BQ49" s="127"/>
      <c r="BR49" s="127"/>
      <c r="BS49" s="127"/>
      <c r="BT49" s="127"/>
      <c r="BU49" s="127"/>
      <c r="BV49" s="127"/>
      <c r="BW49" s="127"/>
      <c r="BX49" s="137"/>
    </row>
    <row r="50" spans="1:76" ht="9" customHeight="1" x14ac:dyDescent="0.2">
      <c r="A50" s="642"/>
      <c r="B50" s="124"/>
      <c r="C50" s="127"/>
      <c r="D50" s="136"/>
      <c r="E50" s="136"/>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30"/>
      <c r="D51" s="622"/>
      <c r="E51" s="623"/>
      <c r="F51" s="141" t="s">
        <v>354</v>
      </c>
      <c r="G51" s="132"/>
      <c r="H51" s="132"/>
      <c r="I51" s="132"/>
      <c r="J51" s="132"/>
      <c r="K51" s="132"/>
      <c r="L51" s="132"/>
      <c r="M51" s="622"/>
      <c r="N51" s="634"/>
      <c r="O51" s="623"/>
      <c r="P51" s="127" t="s">
        <v>355</v>
      </c>
      <c r="Q51" s="127"/>
      <c r="R51" s="127"/>
      <c r="S51" s="132"/>
      <c r="T51" s="132"/>
      <c r="U51" s="132"/>
      <c r="V51" s="158"/>
      <c r="W51" s="130"/>
      <c r="X51" s="130"/>
      <c r="Y51" s="130"/>
      <c r="Z51" s="158"/>
      <c r="AA51" s="158"/>
      <c r="AB51" s="158"/>
      <c r="AC51" s="158"/>
      <c r="AD51" s="158"/>
      <c r="AE51" s="130"/>
      <c r="AF51" s="130"/>
      <c r="AG51" s="141"/>
      <c r="AH51" s="127"/>
      <c r="AI51" s="127"/>
      <c r="AJ51" s="127"/>
      <c r="AK51" s="127"/>
      <c r="AL51" s="127"/>
      <c r="AM51" s="127"/>
      <c r="AN51" s="127"/>
      <c r="AO51" s="127"/>
      <c r="AP51" s="127"/>
      <c r="AQ51" s="132"/>
      <c r="AR51" s="134" t="s">
        <v>235</v>
      </c>
      <c r="AS51" s="127"/>
      <c r="AT51" s="127"/>
      <c r="AU51" s="127"/>
      <c r="AV51" s="127"/>
      <c r="AW51" s="127"/>
      <c r="AX51" s="656">
        <v>100</v>
      </c>
      <c r="AY51" s="656"/>
      <c r="AZ51" s="656"/>
      <c r="BA51" s="656"/>
      <c r="BB51" s="656"/>
      <c r="BC51" s="656"/>
      <c r="BD51" s="656"/>
      <c r="BE51" s="656"/>
      <c r="BF51" s="127"/>
      <c r="BG51" s="132"/>
      <c r="BH51" s="132"/>
      <c r="BI51" s="132"/>
      <c r="BJ51" s="622"/>
      <c r="BK51" s="634"/>
      <c r="BL51" s="623"/>
      <c r="BM51" s="164" t="s">
        <v>352</v>
      </c>
      <c r="BN51" s="132"/>
      <c r="BO51" s="132"/>
      <c r="BP51" s="132"/>
      <c r="BQ51" s="132"/>
      <c r="BR51" s="132"/>
      <c r="BS51" s="132"/>
      <c r="BT51" s="132"/>
      <c r="BU51" s="132"/>
      <c r="BV51" s="132"/>
      <c r="BW51" s="127"/>
      <c r="BX51" s="137"/>
    </row>
    <row r="52" spans="1:76" ht="9" customHeight="1" x14ac:dyDescent="0.2">
      <c r="A52" s="642"/>
      <c r="B52" s="124"/>
      <c r="C52" s="130"/>
      <c r="D52" s="130"/>
      <c r="E52" s="130"/>
      <c r="F52" s="158"/>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30"/>
      <c r="BG52" s="130"/>
      <c r="BH52" s="130"/>
      <c r="BI52" s="127"/>
      <c r="BJ52" s="127"/>
      <c r="BK52" s="127"/>
      <c r="BL52" s="127"/>
      <c r="BM52" s="127"/>
      <c r="BN52" s="127"/>
      <c r="BO52" s="127"/>
      <c r="BP52" s="127"/>
      <c r="BQ52" s="127"/>
      <c r="BR52" s="127"/>
      <c r="BS52" s="127"/>
      <c r="BT52" s="127"/>
      <c r="BU52" s="127"/>
      <c r="BV52" s="127"/>
      <c r="BW52" s="127"/>
      <c r="BX52" s="137"/>
    </row>
    <row r="53" spans="1:76" ht="16.350000000000001" customHeight="1" x14ac:dyDescent="0.2">
      <c r="A53" s="642"/>
      <c r="B53" s="124"/>
      <c r="C53" s="127" t="s">
        <v>361</v>
      </c>
      <c r="D53" s="134"/>
      <c r="E53" s="134"/>
      <c r="F53" s="134"/>
      <c r="G53" s="134"/>
      <c r="H53" s="134"/>
      <c r="I53" s="134"/>
      <c r="J53" s="633" t="s">
        <v>348</v>
      </c>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23"/>
      <c r="AJ53" s="132"/>
      <c r="AK53" s="132"/>
      <c r="AL53" s="132"/>
      <c r="AM53" s="132"/>
      <c r="AN53" s="132"/>
      <c r="AO53" s="132"/>
      <c r="AP53" s="127"/>
      <c r="AQ53" s="132"/>
      <c r="AR53" s="127" t="s">
        <v>747</v>
      </c>
      <c r="AS53" s="127"/>
      <c r="AT53" s="127"/>
      <c r="AU53" s="127"/>
      <c r="AV53" s="127"/>
      <c r="AW53" s="127"/>
      <c r="AX53" s="127"/>
      <c r="AY53" s="127"/>
      <c r="AZ53" s="127"/>
      <c r="BA53" s="127"/>
      <c r="BB53" s="127"/>
      <c r="BC53" s="127"/>
      <c r="BD53" s="127"/>
      <c r="BE53" s="127"/>
      <c r="BF53" s="127"/>
      <c r="BG53" s="132"/>
      <c r="BH53" s="132"/>
      <c r="BI53" s="132"/>
      <c r="BJ53" s="132"/>
      <c r="BK53" s="127"/>
      <c r="BL53" s="127"/>
      <c r="BM53" s="635">
        <v>75000</v>
      </c>
      <c r="BN53" s="635"/>
      <c r="BO53" s="635"/>
      <c r="BP53" s="635"/>
      <c r="BQ53" s="635"/>
      <c r="BR53" s="635"/>
      <c r="BS53" s="635"/>
      <c r="BT53" s="635"/>
      <c r="BU53" s="635"/>
      <c r="BV53" s="635"/>
      <c r="BW53" s="635"/>
      <c r="BX53" s="137"/>
    </row>
    <row r="54" spans="1:76" ht="9.75" customHeight="1" x14ac:dyDescent="0.2">
      <c r="A54" s="642"/>
      <c r="B54" s="124"/>
      <c r="C54" s="127"/>
      <c r="D54" s="134"/>
      <c r="E54" s="134"/>
      <c r="F54" s="134"/>
      <c r="G54" s="134"/>
      <c r="H54" s="134"/>
      <c r="I54" s="134"/>
      <c r="J54" s="134"/>
      <c r="K54" s="134"/>
      <c r="L54" s="134"/>
      <c r="M54" s="134"/>
      <c r="N54" s="134"/>
      <c r="O54" s="134"/>
      <c r="P54" s="134"/>
      <c r="Q54" s="134"/>
      <c r="R54" s="134"/>
      <c r="S54" s="130"/>
      <c r="T54" s="130"/>
      <c r="U54" s="130"/>
      <c r="V54" s="130"/>
      <c r="W54" s="130"/>
      <c r="X54" s="130"/>
      <c r="Y54" s="130"/>
      <c r="Z54" s="130"/>
      <c r="AA54" s="130"/>
      <c r="AB54" s="130"/>
      <c r="AC54" s="130"/>
      <c r="AD54" s="130"/>
      <c r="AE54" s="127"/>
      <c r="AF54" s="127"/>
      <c r="AG54" s="127"/>
      <c r="AH54" s="127"/>
      <c r="AI54" s="127"/>
      <c r="AJ54" s="127"/>
      <c r="AK54" s="127"/>
      <c r="AL54" s="127"/>
      <c r="AM54" s="127"/>
      <c r="AN54" s="127"/>
      <c r="AO54" s="127"/>
      <c r="AP54" s="127"/>
      <c r="AQ54" s="127"/>
      <c r="AR54" s="127"/>
      <c r="AS54" s="127"/>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7"/>
    </row>
    <row r="55" spans="1:76" ht="6" customHeight="1" x14ac:dyDescent="0.2">
      <c r="A55" s="642"/>
      <c r="B55" s="124"/>
      <c r="C55" s="232"/>
      <c r="D55" s="233"/>
      <c r="E55" s="233"/>
      <c r="F55" s="233"/>
      <c r="G55" s="233"/>
      <c r="H55" s="233"/>
      <c r="I55" s="233"/>
      <c r="J55" s="233"/>
      <c r="K55" s="233"/>
      <c r="L55" s="233"/>
      <c r="M55" s="233"/>
      <c r="N55" s="233"/>
      <c r="O55" s="233"/>
      <c r="P55" s="233"/>
      <c r="Q55" s="233"/>
      <c r="R55" s="233"/>
      <c r="S55" s="234"/>
      <c r="T55" s="234"/>
      <c r="U55" s="234"/>
      <c r="V55" s="234"/>
      <c r="W55" s="234"/>
      <c r="X55" s="234"/>
      <c r="Y55" s="234"/>
      <c r="Z55" s="234"/>
      <c r="AA55" s="234"/>
      <c r="AB55" s="234"/>
      <c r="AC55" s="234"/>
      <c r="AD55" s="234"/>
      <c r="AE55" s="235"/>
      <c r="AF55" s="235"/>
      <c r="AG55" s="235"/>
      <c r="AH55" s="235"/>
      <c r="AI55" s="235"/>
      <c r="AJ55" s="235"/>
      <c r="AK55" s="235"/>
      <c r="AL55" s="235"/>
      <c r="AM55" s="235"/>
      <c r="AN55" s="235"/>
      <c r="AO55" s="236"/>
      <c r="AP55" s="127"/>
      <c r="AQ55" s="127"/>
      <c r="AR55" s="127"/>
      <c r="AS55" s="127"/>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7"/>
    </row>
    <row r="56" spans="1:76" ht="17.25" customHeight="1" x14ac:dyDescent="0.25">
      <c r="A56" s="642"/>
      <c r="B56" s="124"/>
      <c r="C56" s="237" t="s">
        <v>231</v>
      </c>
      <c r="D56" s="134"/>
      <c r="E56" s="134"/>
      <c r="F56" s="134"/>
      <c r="G56" s="134"/>
      <c r="H56" s="134"/>
      <c r="I56" s="134"/>
      <c r="J56" s="134"/>
      <c r="K56" s="134"/>
      <c r="L56" s="134"/>
      <c r="M56" s="134"/>
      <c r="N56" s="134"/>
      <c r="O56" s="134"/>
      <c r="P56" s="134"/>
      <c r="Q56" s="127"/>
      <c r="R56" s="636">
        <v>39040</v>
      </c>
      <c r="S56" s="636"/>
      <c r="T56" s="636"/>
      <c r="U56" s="636"/>
      <c r="V56" s="636"/>
      <c r="W56" s="636"/>
      <c r="X56" s="636"/>
      <c r="Y56" s="636"/>
      <c r="Z56" s="636"/>
      <c r="AA56" s="637" t="s">
        <v>224</v>
      </c>
      <c r="AB56" s="637"/>
      <c r="AC56" s="637"/>
      <c r="AD56" s="637"/>
      <c r="AE56" s="638">
        <v>39994</v>
      </c>
      <c r="AF56" s="638"/>
      <c r="AG56" s="638"/>
      <c r="AH56" s="638"/>
      <c r="AI56" s="638"/>
      <c r="AJ56" s="638"/>
      <c r="AK56" s="638"/>
      <c r="AL56" s="638"/>
      <c r="AM56" s="638"/>
      <c r="AN56" s="638"/>
      <c r="AO56" s="238"/>
      <c r="AP56" s="127"/>
      <c r="AQ56" s="127"/>
      <c r="AR56" s="127"/>
      <c r="AS56" s="127"/>
      <c r="AT56" s="657" t="s">
        <v>257</v>
      </c>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166"/>
      <c r="BX56" s="16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30"/>
      <c r="AQ57" s="127"/>
      <c r="AR57" s="127"/>
      <c r="AS57" s="127"/>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58"/>
      <c r="BQ57" s="658"/>
      <c r="BR57" s="658"/>
      <c r="BS57" s="658"/>
      <c r="BT57" s="658"/>
      <c r="BU57" s="658"/>
      <c r="BV57" s="658"/>
      <c r="BW57" s="166"/>
      <c r="BX57" s="167"/>
    </row>
    <row r="58" spans="1:76" ht="17.25" customHeight="1" x14ac:dyDescent="0.25">
      <c r="A58" s="642"/>
      <c r="B58" s="124"/>
      <c r="C58" s="237" t="s">
        <v>767</v>
      </c>
      <c r="D58" s="134"/>
      <c r="E58" s="134"/>
      <c r="F58" s="134"/>
      <c r="G58" s="134"/>
      <c r="H58" s="134"/>
      <c r="I58" s="134"/>
      <c r="J58" s="134"/>
      <c r="K58" s="134"/>
      <c r="L58" s="134"/>
      <c r="M58" s="134"/>
      <c r="N58" s="134"/>
      <c r="O58" s="134"/>
      <c r="P58" s="134"/>
      <c r="Q58" s="134"/>
      <c r="R58" s="636">
        <v>39040</v>
      </c>
      <c r="S58" s="636"/>
      <c r="T58" s="636"/>
      <c r="U58" s="636"/>
      <c r="V58" s="636"/>
      <c r="W58" s="636"/>
      <c r="X58" s="636"/>
      <c r="Y58" s="636"/>
      <c r="Z58" s="636"/>
      <c r="AA58" s="637" t="s">
        <v>224</v>
      </c>
      <c r="AB58" s="637"/>
      <c r="AC58" s="637"/>
      <c r="AD58" s="637"/>
      <c r="AE58" s="638">
        <v>39263</v>
      </c>
      <c r="AF58" s="638"/>
      <c r="AG58" s="638"/>
      <c r="AH58" s="638"/>
      <c r="AI58" s="638"/>
      <c r="AJ58" s="638"/>
      <c r="AK58" s="638"/>
      <c r="AL58" s="638"/>
      <c r="AM58" s="638"/>
      <c r="AN58" s="638"/>
      <c r="AO58" s="239"/>
      <c r="AP58" s="130"/>
      <c r="AQ58" s="127"/>
      <c r="AR58" s="127"/>
      <c r="AS58" s="127"/>
      <c r="AT58" s="630" t="s">
        <v>238</v>
      </c>
      <c r="AU58" s="631"/>
      <c r="AV58" s="631"/>
      <c r="AW58" s="631"/>
      <c r="AX58" s="631"/>
      <c r="AY58" s="631"/>
      <c r="AZ58" s="631"/>
      <c r="BA58" s="631"/>
      <c r="BB58" s="631"/>
      <c r="BC58" s="631"/>
      <c r="BD58" s="632"/>
      <c r="BE58" s="630" t="s">
        <v>223</v>
      </c>
      <c r="BF58" s="631"/>
      <c r="BG58" s="631"/>
      <c r="BH58" s="632"/>
      <c r="BI58" s="630" t="s">
        <v>238</v>
      </c>
      <c r="BJ58" s="631"/>
      <c r="BK58" s="631"/>
      <c r="BL58" s="631"/>
      <c r="BM58" s="631"/>
      <c r="BN58" s="631"/>
      <c r="BO58" s="631"/>
      <c r="BP58" s="631"/>
      <c r="BQ58" s="631"/>
      <c r="BR58" s="632"/>
      <c r="BS58" s="630" t="s">
        <v>223</v>
      </c>
      <c r="BT58" s="631"/>
      <c r="BU58" s="631"/>
      <c r="BV58" s="632"/>
      <c r="BW58" s="166"/>
      <c r="BX58" s="167"/>
    </row>
    <row r="59" spans="1:76" ht="6" customHeight="1" x14ac:dyDescent="0.2">
      <c r="A59" s="642"/>
      <c r="B59" s="124"/>
      <c r="C59" s="237"/>
      <c r="D59" s="134"/>
      <c r="E59" s="134"/>
      <c r="F59" s="134"/>
      <c r="G59" s="134"/>
      <c r="H59" s="134"/>
      <c r="I59" s="134"/>
      <c r="J59" s="134"/>
      <c r="K59" s="134"/>
      <c r="L59" s="134"/>
      <c r="M59" s="134"/>
      <c r="N59" s="134"/>
      <c r="O59" s="134"/>
      <c r="P59" s="134"/>
      <c r="Q59" s="134"/>
      <c r="R59" s="127"/>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239"/>
      <c r="AP59" s="130"/>
      <c r="AQ59" s="127"/>
      <c r="AR59" s="127"/>
      <c r="AS59" s="127"/>
      <c r="AT59" s="624" t="s">
        <v>54</v>
      </c>
      <c r="AU59" s="625"/>
      <c r="AV59" s="625"/>
      <c r="AW59" s="625"/>
      <c r="AX59" s="625"/>
      <c r="AY59" s="625"/>
      <c r="AZ59" s="625"/>
      <c r="BA59" s="625"/>
      <c r="BB59" s="625"/>
      <c r="BC59" s="625"/>
      <c r="BD59" s="626"/>
      <c r="BE59" s="624" t="s">
        <v>55</v>
      </c>
      <c r="BF59" s="625"/>
      <c r="BG59" s="625"/>
      <c r="BH59" s="626"/>
      <c r="BI59" s="624"/>
      <c r="BJ59" s="625"/>
      <c r="BK59" s="625"/>
      <c r="BL59" s="625"/>
      <c r="BM59" s="625"/>
      <c r="BN59" s="625"/>
      <c r="BO59" s="625"/>
      <c r="BP59" s="625"/>
      <c r="BQ59" s="625"/>
      <c r="BR59" s="626"/>
      <c r="BS59" s="624"/>
      <c r="BT59" s="625"/>
      <c r="BU59" s="625"/>
      <c r="BV59" s="626"/>
      <c r="BW59" s="166"/>
      <c r="BX59" s="167"/>
    </row>
    <row r="60" spans="1:76" ht="17.25" customHeight="1" x14ac:dyDescent="0.2">
      <c r="A60" s="642"/>
      <c r="B60" s="124"/>
      <c r="C60" s="237" t="s">
        <v>232</v>
      </c>
      <c r="D60" s="136"/>
      <c r="E60" s="136"/>
      <c r="F60" s="127"/>
      <c r="G60" s="127"/>
      <c r="H60" s="127"/>
      <c r="I60" s="127"/>
      <c r="J60" s="127"/>
      <c r="K60" s="127"/>
      <c r="L60" s="127"/>
      <c r="M60" s="127"/>
      <c r="N60" s="130"/>
      <c r="O60" s="130"/>
      <c r="P60" s="130"/>
      <c r="Q60" s="127"/>
      <c r="R60" s="635">
        <v>6250</v>
      </c>
      <c r="S60" s="635"/>
      <c r="T60" s="635"/>
      <c r="U60" s="635"/>
      <c r="V60" s="635"/>
      <c r="W60" s="635"/>
      <c r="X60" s="635"/>
      <c r="Y60" s="635"/>
      <c r="Z60" s="635"/>
      <c r="AA60" s="130"/>
      <c r="AB60" s="127"/>
      <c r="AC60" s="127"/>
      <c r="AD60" s="127"/>
      <c r="AE60" s="127"/>
      <c r="AF60" s="127"/>
      <c r="AG60" s="127"/>
      <c r="AH60" s="127"/>
      <c r="AI60" s="127"/>
      <c r="AJ60" s="127"/>
      <c r="AK60" s="130"/>
      <c r="AL60" s="165"/>
      <c r="AM60" s="165"/>
      <c r="AN60" s="165"/>
      <c r="AO60" s="240"/>
      <c r="AP60" s="165"/>
      <c r="AQ60" s="165"/>
      <c r="AR60" s="165"/>
      <c r="AS60" s="165"/>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
      <c r="A61" s="642"/>
      <c r="B61" s="124"/>
      <c r="C61" s="237"/>
      <c r="D61" s="136"/>
      <c r="E61" s="136"/>
      <c r="F61" s="127"/>
      <c r="G61" s="127"/>
      <c r="H61" s="127"/>
      <c r="I61" s="127"/>
      <c r="J61" s="127"/>
      <c r="K61" s="127"/>
      <c r="L61" s="127"/>
      <c r="M61" s="127"/>
      <c r="N61" s="130"/>
      <c r="O61" s="130"/>
      <c r="P61" s="130"/>
      <c r="Q61" s="168"/>
      <c r="R61" s="168"/>
      <c r="S61" s="168"/>
      <c r="T61" s="168"/>
      <c r="U61" s="168"/>
      <c r="V61" s="168"/>
      <c r="W61" s="168"/>
      <c r="X61" s="168"/>
      <c r="Y61" s="130"/>
      <c r="Z61" s="130"/>
      <c r="AA61" s="130"/>
      <c r="AB61" s="130"/>
      <c r="AC61" s="130"/>
      <c r="AD61" s="130"/>
      <c r="AE61" s="130"/>
      <c r="AF61" s="130"/>
      <c r="AG61" s="130"/>
      <c r="AH61" s="130"/>
      <c r="AI61" s="130"/>
      <c r="AJ61" s="130"/>
      <c r="AK61" s="130"/>
      <c r="AL61" s="165"/>
      <c r="AM61" s="165"/>
      <c r="AN61" s="165"/>
      <c r="AO61" s="240"/>
      <c r="AP61" s="165"/>
      <c r="AQ61" s="165"/>
      <c r="AR61" s="165"/>
      <c r="AS61" s="165"/>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row>
    <row r="62" spans="1:76" ht="17.25" customHeight="1" x14ac:dyDescent="0.25">
      <c r="A62" s="642"/>
      <c r="B62" s="124"/>
      <c r="C62" s="237" t="s">
        <v>237</v>
      </c>
      <c r="D62" s="136"/>
      <c r="E62" s="136"/>
      <c r="F62" s="127"/>
      <c r="G62" s="127"/>
      <c r="H62" s="127"/>
      <c r="I62" s="127"/>
      <c r="J62" s="127"/>
      <c r="K62" s="127"/>
      <c r="L62" s="127"/>
      <c r="M62" s="127"/>
      <c r="N62" s="130"/>
      <c r="O62" s="130"/>
      <c r="P62" s="130"/>
      <c r="Q62" s="127"/>
      <c r="R62" s="638">
        <v>39066</v>
      </c>
      <c r="S62" s="638"/>
      <c r="T62" s="638"/>
      <c r="U62" s="638"/>
      <c r="V62" s="638"/>
      <c r="W62" s="638"/>
      <c r="X62" s="638"/>
      <c r="Y62" s="638"/>
      <c r="Z62" s="638"/>
      <c r="AA62" s="637" t="s">
        <v>224</v>
      </c>
      <c r="AB62" s="637"/>
      <c r="AC62" s="637"/>
      <c r="AD62" s="637"/>
      <c r="AE62" s="638">
        <v>39233</v>
      </c>
      <c r="AF62" s="638"/>
      <c r="AG62" s="638"/>
      <c r="AH62" s="638"/>
      <c r="AI62" s="638"/>
      <c r="AJ62" s="638"/>
      <c r="AK62" s="638"/>
      <c r="AL62" s="638"/>
      <c r="AM62" s="638"/>
      <c r="AN62" s="638"/>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30"/>
      <c r="Z63" s="130"/>
      <c r="AA63" s="130"/>
      <c r="AB63" s="130"/>
      <c r="AC63" s="130"/>
      <c r="AD63" s="130"/>
      <c r="AE63" s="130"/>
      <c r="AF63" s="130"/>
      <c r="AG63" s="130"/>
      <c r="AH63" s="130"/>
      <c r="AI63" s="130"/>
      <c r="AJ63" s="130"/>
      <c r="AK63" s="130"/>
      <c r="AL63" s="127"/>
      <c r="AM63" s="127"/>
      <c r="AN63" s="127"/>
      <c r="AO63" s="238"/>
      <c r="AP63" s="127"/>
      <c r="AQ63" s="127"/>
      <c r="AR63" s="127"/>
      <c r="AS63" s="127"/>
      <c r="AT63" s="624"/>
      <c r="AU63" s="625"/>
      <c r="AV63" s="625"/>
      <c r="AW63" s="625"/>
      <c r="AX63" s="625"/>
      <c r="AY63" s="625"/>
      <c r="AZ63" s="625"/>
      <c r="BA63" s="625"/>
      <c r="BB63" s="625"/>
      <c r="BC63" s="625"/>
      <c r="BD63" s="626"/>
      <c r="BE63" s="624"/>
      <c r="BF63" s="625"/>
      <c r="BG63" s="625"/>
      <c r="BH63" s="626"/>
      <c r="BI63" s="624"/>
      <c r="BJ63" s="625"/>
      <c r="BK63" s="625"/>
      <c r="BL63" s="625"/>
      <c r="BM63" s="625"/>
      <c r="BN63" s="625"/>
      <c r="BO63" s="625"/>
      <c r="BP63" s="625"/>
      <c r="BQ63" s="625"/>
      <c r="BR63" s="626"/>
      <c r="BS63" s="624"/>
      <c r="BT63" s="625"/>
      <c r="BU63" s="625"/>
      <c r="BV63" s="626"/>
      <c r="BW63" s="127"/>
      <c r="BX63" s="137"/>
    </row>
    <row r="64" spans="1:76" ht="17.25" customHeight="1" x14ac:dyDescent="0.2">
      <c r="A64" s="642"/>
      <c r="B64" s="124"/>
      <c r="C64" s="241" t="s">
        <v>242</v>
      </c>
      <c r="D64" s="136"/>
      <c r="E64" s="136"/>
      <c r="F64" s="127"/>
      <c r="G64" s="127"/>
      <c r="H64" s="127"/>
      <c r="I64" s="127"/>
      <c r="J64" s="127"/>
      <c r="K64" s="127"/>
      <c r="L64" s="127"/>
      <c r="M64" s="127"/>
      <c r="N64" s="130"/>
      <c r="O64" s="130"/>
      <c r="P64" s="130"/>
      <c r="Q64" s="127"/>
      <c r="R64" s="635">
        <v>8333.33</v>
      </c>
      <c r="S64" s="635"/>
      <c r="T64" s="635"/>
      <c r="U64" s="635"/>
      <c r="V64" s="635"/>
      <c r="W64" s="635"/>
      <c r="X64" s="635"/>
      <c r="Y64" s="635"/>
      <c r="Z64" s="635"/>
      <c r="AA64" s="158"/>
      <c r="AB64" s="158"/>
      <c r="AC64" s="158"/>
      <c r="AD64" s="158"/>
      <c r="AE64" s="158"/>
      <c r="AF64" s="158"/>
      <c r="AG64" s="158"/>
      <c r="AH64" s="158"/>
      <c r="AI64" s="158"/>
      <c r="AJ64" s="142"/>
      <c r="AK64" s="127"/>
      <c r="AL64" s="127"/>
      <c r="AM64" s="127"/>
      <c r="AN64" s="127"/>
      <c r="AO64" s="238"/>
      <c r="AP64" s="127"/>
      <c r="AQ64" s="127"/>
      <c r="AR64" s="127"/>
      <c r="AS64" s="127"/>
      <c r="AT64" s="627"/>
      <c r="AU64" s="628"/>
      <c r="AV64" s="628"/>
      <c r="AW64" s="628"/>
      <c r="AX64" s="628"/>
      <c r="AY64" s="628"/>
      <c r="AZ64" s="628"/>
      <c r="BA64" s="628"/>
      <c r="BB64" s="628"/>
      <c r="BC64" s="628"/>
      <c r="BD64" s="629"/>
      <c r="BE64" s="627"/>
      <c r="BF64" s="628"/>
      <c r="BG64" s="628"/>
      <c r="BH64" s="629"/>
      <c r="BI64" s="627"/>
      <c r="BJ64" s="628"/>
      <c r="BK64" s="628"/>
      <c r="BL64" s="628"/>
      <c r="BM64" s="628"/>
      <c r="BN64" s="628"/>
      <c r="BO64" s="628"/>
      <c r="BP64" s="628"/>
      <c r="BQ64" s="628"/>
      <c r="BR64" s="629"/>
      <c r="BS64" s="627"/>
      <c r="BT64" s="628"/>
      <c r="BU64" s="628"/>
      <c r="BV64" s="629"/>
      <c r="BW64" s="127"/>
      <c r="BX64" s="137"/>
    </row>
    <row r="65" spans="1:76" ht="6" customHeight="1" x14ac:dyDescent="0.25">
      <c r="A65" s="642"/>
      <c r="B65" s="124"/>
      <c r="C65" s="237"/>
      <c r="D65" s="136"/>
      <c r="E65" s="136"/>
      <c r="F65" s="127"/>
      <c r="G65" s="127"/>
      <c r="H65" s="127"/>
      <c r="I65" s="127"/>
      <c r="J65" s="127"/>
      <c r="K65" s="127"/>
      <c r="L65" s="127"/>
      <c r="M65" s="127"/>
      <c r="N65" s="130"/>
      <c r="O65" s="130"/>
      <c r="P65" s="130"/>
      <c r="Q65" s="163"/>
      <c r="R65" s="163"/>
      <c r="S65" s="163"/>
      <c r="T65" s="163"/>
      <c r="U65" s="163"/>
      <c r="V65" s="163"/>
      <c r="W65" s="163"/>
      <c r="X65" s="163"/>
      <c r="Y65" s="142"/>
      <c r="Z65" s="142"/>
      <c r="AA65" s="142"/>
      <c r="AB65" s="142"/>
      <c r="AC65" s="142"/>
      <c r="AD65" s="142"/>
      <c r="AE65" s="142"/>
      <c r="AF65" s="142"/>
      <c r="AG65" s="142"/>
      <c r="AH65" s="142"/>
      <c r="AI65" s="142"/>
      <c r="AJ65" s="142"/>
      <c r="AK65" s="142"/>
      <c r="AL65" s="127"/>
      <c r="AM65" s="127"/>
      <c r="AN65" s="127"/>
      <c r="AO65" s="238"/>
      <c r="AP65" s="127"/>
      <c r="AQ65" s="127"/>
      <c r="AR65" s="127"/>
      <c r="AS65" s="127"/>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127"/>
      <c r="BX65" s="137"/>
    </row>
    <row r="66" spans="1:76" ht="15.75" customHeight="1" x14ac:dyDescent="0.2">
      <c r="A66" s="642"/>
      <c r="B66" s="124"/>
      <c r="C66" s="237" t="s">
        <v>216</v>
      </c>
      <c r="D66" s="127"/>
      <c r="E66" s="127"/>
      <c r="F66" s="127"/>
      <c r="G66" s="127"/>
      <c r="H66" s="127"/>
      <c r="I66" s="127"/>
      <c r="J66" s="127"/>
      <c r="K66" s="127"/>
      <c r="L66" s="127"/>
      <c r="M66" s="127"/>
      <c r="N66" s="127"/>
      <c r="O66" s="127"/>
      <c r="P66" s="127"/>
      <c r="Q66" s="127"/>
      <c r="R66" s="635">
        <v>46250</v>
      </c>
      <c r="S66" s="635"/>
      <c r="T66" s="635"/>
      <c r="U66" s="635"/>
      <c r="V66" s="635"/>
      <c r="W66" s="635"/>
      <c r="X66" s="635"/>
      <c r="Y66" s="635"/>
      <c r="Z66" s="635"/>
      <c r="AA66" s="142"/>
      <c r="AB66" s="142"/>
      <c r="AC66" s="142"/>
      <c r="AD66" s="142"/>
      <c r="AE66" s="142"/>
      <c r="AF66" s="142"/>
      <c r="AG66" s="142"/>
      <c r="AH66" s="142"/>
      <c r="AI66" s="142"/>
      <c r="AJ66" s="142"/>
      <c r="AK66" s="142"/>
      <c r="AL66" s="127"/>
      <c r="AM66" s="127"/>
      <c r="AN66" s="127"/>
      <c r="AO66" s="238"/>
      <c r="AP66" s="127"/>
      <c r="AQ66" s="127"/>
      <c r="AR66" s="127"/>
      <c r="AS66" s="127"/>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127"/>
      <c r="BX66" s="137"/>
    </row>
    <row r="67" spans="1:76" ht="7.5" customHeight="1" x14ac:dyDescent="0.2">
      <c r="A67" s="642"/>
      <c r="B67" s="124"/>
      <c r="C67" s="242"/>
      <c r="D67" s="139"/>
      <c r="E67" s="139"/>
      <c r="F67" s="139"/>
      <c r="G67" s="139"/>
      <c r="H67" s="139"/>
      <c r="I67" s="139"/>
      <c r="J67" s="139"/>
      <c r="K67" s="139"/>
      <c r="L67" s="139"/>
      <c r="M67" s="139"/>
      <c r="N67" s="139"/>
      <c r="O67" s="139"/>
      <c r="P67" s="139"/>
      <c r="Q67" s="139"/>
      <c r="R67" s="219"/>
      <c r="S67" s="219"/>
      <c r="T67" s="219"/>
      <c r="U67" s="219"/>
      <c r="V67" s="219"/>
      <c r="W67" s="219"/>
      <c r="X67" s="219"/>
      <c r="Y67" s="219"/>
      <c r="Z67" s="219"/>
      <c r="AA67" s="218"/>
      <c r="AB67" s="218"/>
      <c r="AC67" s="218"/>
      <c r="AD67" s="218"/>
      <c r="AE67" s="218"/>
      <c r="AF67" s="218"/>
      <c r="AG67" s="218"/>
      <c r="AH67" s="218"/>
      <c r="AI67" s="218"/>
      <c r="AJ67" s="218"/>
      <c r="AK67" s="218"/>
      <c r="AL67" s="139"/>
      <c r="AM67" s="139"/>
      <c r="AN67" s="139"/>
      <c r="AO67" s="243"/>
      <c r="AP67" s="127"/>
      <c r="AQ67" s="127"/>
      <c r="AR67" s="127"/>
      <c r="AS67" s="127"/>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127"/>
      <c r="BX67" s="137"/>
    </row>
    <row r="68" spans="1:76" ht="7.5" customHeight="1" thickBot="1" x14ac:dyDescent="0.25">
      <c r="A68" s="642"/>
      <c r="B68" s="120"/>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69"/>
      <c r="AE68" s="169"/>
      <c r="AF68" s="169"/>
      <c r="AG68" s="169"/>
      <c r="AH68" s="169"/>
      <c r="AI68" s="169"/>
      <c r="AJ68" s="169"/>
      <c r="AK68" s="169"/>
      <c r="AL68" s="122"/>
      <c r="AM68" s="122"/>
      <c r="AN68" s="122"/>
      <c r="AO68" s="122"/>
      <c r="AP68" s="122"/>
      <c r="AQ68" s="122"/>
      <c r="AR68" s="122"/>
      <c r="AS68" s="122"/>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122"/>
      <c r="BX68" s="170"/>
    </row>
    <row r="69" spans="1:76" ht="3" customHeight="1" x14ac:dyDescent="0.25">
      <c r="A69" s="642"/>
      <c r="B69" s="124"/>
      <c r="C69" s="127"/>
      <c r="D69" s="127"/>
      <c r="E69" s="127"/>
      <c r="F69" s="127"/>
      <c r="G69" s="127"/>
      <c r="H69" s="127"/>
      <c r="I69" s="127"/>
      <c r="J69" s="127"/>
      <c r="K69" s="127"/>
      <c r="L69" s="127"/>
      <c r="M69" s="127"/>
      <c r="N69" s="127"/>
      <c r="O69" s="127"/>
      <c r="P69" s="127"/>
      <c r="Q69" s="637"/>
      <c r="R69" s="637"/>
      <c r="S69" s="637"/>
      <c r="T69" s="637"/>
      <c r="U69" s="637"/>
      <c r="V69" s="637"/>
      <c r="W69" s="637"/>
      <c r="X69" s="637"/>
      <c r="Y69" s="142"/>
      <c r="Z69" s="142"/>
      <c r="AA69" s="142"/>
      <c r="AB69" s="142"/>
      <c r="AC69" s="142"/>
      <c r="AD69" s="142"/>
      <c r="AE69" s="142"/>
      <c r="AF69" s="142"/>
      <c r="AG69" s="142"/>
      <c r="AH69" s="142"/>
      <c r="AI69" s="142"/>
      <c r="AJ69" s="142"/>
      <c r="AK69" s="142"/>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37"/>
    </row>
    <row r="70" spans="1:76" ht="15.95" customHeight="1" x14ac:dyDescent="0.2">
      <c r="A70" s="642"/>
      <c r="B70" s="124"/>
      <c r="C70" s="643" t="s">
        <v>210</v>
      </c>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644"/>
      <c r="BT70" s="644"/>
      <c r="BU70" s="644"/>
      <c r="BV70" s="644"/>
      <c r="BW70" s="645"/>
      <c r="BX70" s="171"/>
    </row>
    <row r="71" spans="1:76" ht="3.75" customHeight="1" x14ac:dyDescent="0.2">
      <c r="A71" s="642"/>
      <c r="B71" s="17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42"/>
      <c r="AJ71" s="142"/>
      <c r="AK71" s="142"/>
      <c r="AL71" s="174"/>
      <c r="AM71" s="174"/>
      <c r="AN71" s="174"/>
      <c r="AO71" s="174"/>
      <c r="AP71" s="174"/>
      <c r="AQ71" s="174"/>
      <c r="AR71" s="174"/>
      <c r="AS71" s="174"/>
      <c r="AT71" s="174"/>
      <c r="AU71" s="174"/>
      <c r="AV71" s="174"/>
      <c r="AW71" s="174"/>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1"/>
    </row>
    <row r="72" spans="1:76" ht="12.75" customHeight="1" x14ac:dyDescent="0.2">
      <c r="A72" s="642"/>
      <c r="B72" s="176"/>
      <c r="C72" s="646"/>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647"/>
      <c r="AX72" s="647"/>
      <c r="AY72" s="647"/>
      <c r="AZ72" s="647"/>
      <c r="BA72" s="647"/>
      <c r="BB72" s="647"/>
      <c r="BC72" s="647"/>
      <c r="BD72" s="647"/>
      <c r="BE72" s="647"/>
      <c r="BF72" s="647"/>
      <c r="BG72" s="647"/>
      <c r="BH72" s="647"/>
      <c r="BI72" s="647"/>
      <c r="BJ72" s="647"/>
      <c r="BK72" s="647"/>
      <c r="BL72" s="647"/>
      <c r="BM72" s="647"/>
      <c r="BN72" s="647"/>
      <c r="BO72" s="647"/>
      <c r="BP72" s="647"/>
      <c r="BQ72" s="647"/>
      <c r="BR72" s="647"/>
      <c r="BS72" s="647"/>
      <c r="BT72" s="647"/>
      <c r="BU72" s="647"/>
      <c r="BV72" s="647"/>
      <c r="BW72" s="648"/>
      <c r="BX72" s="177"/>
    </row>
    <row r="73" spans="1:76" ht="12.75" customHeight="1" x14ac:dyDescent="0.2">
      <c r="A73" s="642"/>
      <c r="B73" s="176"/>
      <c r="C73" s="649"/>
      <c r="D73" s="650"/>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c r="BI73" s="650"/>
      <c r="BJ73" s="650"/>
      <c r="BK73" s="650"/>
      <c r="BL73" s="650"/>
      <c r="BM73" s="650"/>
      <c r="BN73" s="650"/>
      <c r="BO73" s="650"/>
      <c r="BP73" s="650"/>
      <c r="BQ73" s="650"/>
      <c r="BR73" s="650"/>
      <c r="BS73" s="650"/>
      <c r="BT73" s="650"/>
      <c r="BU73" s="650"/>
      <c r="BV73" s="650"/>
      <c r="BW73" s="651"/>
      <c r="BX73" s="177"/>
    </row>
    <row r="74" spans="1:76" ht="12.75" customHeight="1" x14ac:dyDescent="0.2">
      <c r="A74" s="642"/>
      <c r="B74" s="176"/>
      <c r="C74" s="652"/>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c r="BE74" s="653"/>
      <c r="BF74" s="653"/>
      <c r="BG74" s="653"/>
      <c r="BH74" s="653"/>
      <c r="BI74" s="653"/>
      <c r="BJ74" s="653"/>
      <c r="BK74" s="653"/>
      <c r="BL74" s="653"/>
      <c r="BM74" s="653"/>
      <c r="BN74" s="653"/>
      <c r="BO74" s="653"/>
      <c r="BP74" s="653"/>
      <c r="BQ74" s="653"/>
      <c r="BR74" s="653"/>
      <c r="BS74" s="653"/>
      <c r="BT74" s="653"/>
      <c r="BU74" s="653"/>
      <c r="BV74" s="653"/>
      <c r="BW74" s="654"/>
      <c r="BX74" s="177"/>
    </row>
    <row r="75" spans="1:76" ht="3" customHeight="1" x14ac:dyDescent="0.2">
      <c r="A75" s="198"/>
      <c r="B75" s="124"/>
      <c r="C75" s="127"/>
      <c r="D75" s="136"/>
      <c r="E75" s="136"/>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37"/>
    </row>
    <row r="76" spans="1:76" ht="16.5" customHeight="1" thickBot="1" x14ac:dyDescent="0.25">
      <c r="A76" s="198"/>
      <c r="B76" s="120"/>
      <c r="C76" s="639" t="s">
        <v>371</v>
      </c>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122"/>
      <c r="BU76" s="122"/>
      <c r="BV76" s="122"/>
      <c r="BW76" s="122"/>
      <c r="BX76" s="170"/>
    </row>
    <row r="77" spans="1:76" x14ac:dyDescent="0.2">
      <c r="A77" s="89"/>
    </row>
    <row r="78" spans="1:76" x14ac:dyDescent="0.2">
      <c r="A78" s="89"/>
    </row>
    <row r="79" spans="1:76" x14ac:dyDescent="0.2">
      <c r="A79" s="89"/>
    </row>
    <row r="80" spans="1:76" x14ac:dyDescent="0.2">
      <c r="A80" s="89"/>
    </row>
    <row r="81" spans="1:46" hidden="1" x14ac:dyDescent="0.2">
      <c r="A81" s="89"/>
      <c r="D81" s="69" t="s">
        <v>356</v>
      </c>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M81" s="68"/>
      <c r="AN81" s="68"/>
      <c r="AO81" s="68"/>
      <c r="AP81" s="68"/>
      <c r="AQ81" s="68"/>
      <c r="AR81" s="68"/>
      <c r="AS81" s="68"/>
      <c r="AT81" s="68"/>
    </row>
    <row r="82" spans="1:46" hidden="1" x14ac:dyDescent="0.2">
      <c r="A82" s="89"/>
      <c r="D82" s="48"/>
      <c r="E82" s="64"/>
      <c r="F82" s="47"/>
      <c r="G82" s="47"/>
      <c r="H82" s="47"/>
    </row>
    <row r="83" spans="1:46" hidden="1" x14ac:dyDescent="0.2">
      <c r="A83" s="89"/>
      <c r="D83" s="199" t="s">
        <v>638</v>
      </c>
      <c r="E83" s="48"/>
      <c r="F83" s="48"/>
      <c r="G83" s="48"/>
      <c r="H83" s="48"/>
    </row>
    <row r="84" spans="1:46" hidden="1" x14ac:dyDescent="0.2">
      <c r="A84" s="89"/>
      <c r="D84" s="247" t="s">
        <v>206</v>
      </c>
      <c r="E84" s="48"/>
      <c r="F84" s="48"/>
      <c r="G84" s="48"/>
      <c r="H84" s="48"/>
    </row>
    <row r="85" spans="1:46" hidden="1" x14ac:dyDescent="0.2">
      <c r="A85" s="89"/>
      <c r="D85" t="s">
        <v>181</v>
      </c>
      <c r="E85" s="48"/>
      <c r="F85" s="48"/>
      <c r="G85" s="48"/>
      <c r="H85" s="48"/>
    </row>
    <row r="86" spans="1:46" hidden="1" x14ac:dyDescent="0.2">
      <c r="A86" s="89"/>
      <c r="D86" t="s">
        <v>182</v>
      </c>
      <c r="E86" s="48"/>
      <c r="F86" s="48"/>
      <c r="G86" s="48"/>
      <c r="H86" s="48"/>
    </row>
    <row r="87" spans="1:46" hidden="1" x14ac:dyDescent="0.2">
      <c r="A87" s="89"/>
      <c r="D87" t="s">
        <v>97</v>
      </c>
      <c r="E87" s="49"/>
      <c r="F87" s="49"/>
      <c r="G87" s="49"/>
      <c r="H87" s="49"/>
      <c r="I87" s="2"/>
      <c r="J87" s="2"/>
    </row>
    <row r="88" spans="1:46" hidden="1" x14ac:dyDescent="0.2">
      <c r="A88" s="89"/>
      <c r="D88" t="s">
        <v>98</v>
      </c>
      <c r="E88" s="48"/>
      <c r="F88" s="48"/>
      <c r="G88" s="48"/>
      <c r="H88" s="48"/>
    </row>
    <row r="89" spans="1:46" hidden="1" x14ac:dyDescent="0.2">
      <c r="A89" s="89"/>
      <c r="D89" t="s">
        <v>99</v>
      </c>
      <c r="E89" s="48"/>
      <c r="F89" s="48"/>
      <c r="G89" s="48"/>
      <c r="H89" s="48"/>
    </row>
    <row r="90" spans="1:46" hidden="1" x14ac:dyDescent="0.2">
      <c r="A90" s="89"/>
      <c r="D90" t="s">
        <v>100</v>
      </c>
    </row>
    <row r="91" spans="1:46" hidden="1" x14ac:dyDescent="0.2">
      <c r="A91" s="89"/>
      <c r="D91" t="s">
        <v>101</v>
      </c>
    </row>
    <row r="92" spans="1:46" hidden="1" x14ac:dyDescent="0.2">
      <c r="A92" s="89"/>
      <c r="D92" t="s">
        <v>102</v>
      </c>
    </row>
    <row r="93" spans="1:46" hidden="1" x14ac:dyDescent="0.2">
      <c r="A93" s="89"/>
      <c r="D93" t="s">
        <v>103</v>
      </c>
    </row>
    <row r="94" spans="1:46" hidden="1" x14ac:dyDescent="0.2">
      <c r="A94" s="89"/>
      <c r="D94" t="s">
        <v>104</v>
      </c>
    </row>
    <row r="95" spans="1:46" hidden="1" x14ac:dyDescent="0.2">
      <c r="A95" s="89"/>
      <c r="D95" s="1" t="s">
        <v>105</v>
      </c>
    </row>
    <row r="96" spans="1:46" hidden="1" x14ac:dyDescent="0.2">
      <c r="A96" s="89"/>
      <c r="D96" s="1" t="s">
        <v>106</v>
      </c>
    </row>
    <row r="97" spans="1:4" hidden="1" x14ac:dyDescent="0.2">
      <c r="A97" s="89"/>
      <c r="D97" s="1" t="s">
        <v>107</v>
      </c>
    </row>
    <row r="98" spans="1:4" hidden="1" x14ac:dyDescent="0.2">
      <c r="A98" s="89"/>
      <c r="D98" s="1" t="s">
        <v>108</v>
      </c>
    </row>
    <row r="99" spans="1:4" hidden="1" x14ac:dyDescent="0.2">
      <c r="A99" s="89"/>
      <c r="D99" s="1" t="s">
        <v>176</v>
      </c>
    </row>
    <row r="100" spans="1:4" hidden="1" x14ac:dyDescent="0.2">
      <c r="A100" s="89"/>
      <c r="D100" s="1" t="s">
        <v>177</v>
      </c>
    </row>
    <row r="101" spans="1:4" hidden="1" x14ac:dyDescent="0.2">
      <c r="A101" s="89"/>
      <c r="D101" s="1" t="s">
        <v>178</v>
      </c>
    </row>
    <row r="102" spans="1:4" hidden="1" x14ac:dyDescent="0.2">
      <c r="A102" s="89"/>
      <c r="D102" s="1" t="s">
        <v>180</v>
      </c>
    </row>
    <row r="103" spans="1:4" hidden="1" x14ac:dyDescent="0.2">
      <c r="A103" s="89"/>
      <c r="D103" s="1" t="s">
        <v>179</v>
      </c>
    </row>
    <row r="104" spans="1:4" hidden="1" x14ac:dyDescent="0.2">
      <c r="A104" s="89"/>
      <c r="D104" s="1" t="s">
        <v>109</v>
      </c>
    </row>
    <row r="105" spans="1:4" x14ac:dyDescent="0.2">
      <c r="A105" s="89"/>
    </row>
    <row r="106" spans="1:4" x14ac:dyDescent="0.2">
      <c r="A106" s="89"/>
    </row>
    <row r="107" spans="1:4" x14ac:dyDescent="0.2">
      <c r="A107" s="89"/>
    </row>
    <row r="108" spans="1:4" x14ac:dyDescent="0.2">
      <c r="A108" s="89"/>
    </row>
    <row r="109" spans="1:4" x14ac:dyDescent="0.2">
      <c r="A109" s="89"/>
    </row>
    <row r="110" spans="1:4" x14ac:dyDescent="0.2">
      <c r="A110" s="89"/>
    </row>
    <row r="111" spans="1:4" x14ac:dyDescent="0.2">
      <c r="A111" s="89"/>
    </row>
    <row r="112" spans="1:4" x14ac:dyDescent="0.2">
      <c r="A112" s="89"/>
    </row>
    <row r="113" spans="1:1" x14ac:dyDescent="0.2">
      <c r="A113" s="89"/>
    </row>
    <row r="114" spans="1:1" x14ac:dyDescent="0.2">
      <c r="A114" s="89"/>
    </row>
    <row r="115" spans="1:1" x14ac:dyDescent="0.2">
      <c r="A115" s="89"/>
    </row>
    <row r="116" spans="1:1" x14ac:dyDescent="0.2">
      <c r="A116" s="89"/>
    </row>
    <row r="117" spans="1:1" x14ac:dyDescent="0.2">
      <c r="A117" s="89"/>
    </row>
    <row r="118" spans="1:1" x14ac:dyDescent="0.2">
      <c r="A118" s="89"/>
    </row>
    <row r="119" spans="1:1" x14ac:dyDescent="0.2">
      <c r="A119" s="89"/>
    </row>
    <row r="120" spans="1:1" x14ac:dyDescent="0.2">
      <c r="A120" s="89"/>
    </row>
    <row r="121" spans="1:1" x14ac:dyDescent="0.2">
      <c r="A121" s="89"/>
    </row>
    <row r="122" spans="1:1" x14ac:dyDescent="0.2">
      <c r="A122" s="89"/>
    </row>
    <row r="123" spans="1:1" x14ac:dyDescent="0.2">
      <c r="A123" s="89"/>
    </row>
    <row r="124" spans="1:1" x14ac:dyDescent="0.2">
      <c r="A124" s="89"/>
    </row>
    <row r="125" spans="1:1" x14ac:dyDescent="0.2">
      <c r="A125" s="89"/>
    </row>
    <row r="126" spans="1:1" x14ac:dyDescent="0.2">
      <c r="A126" s="89"/>
    </row>
    <row r="127" spans="1:1" x14ac:dyDescent="0.2">
      <c r="A127" s="89"/>
    </row>
    <row r="128" spans="1:1" x14ac:dyDescent="0.2">
      <c r="A128" s="89"/>
    </row>
    <row r="129" spans="1:1" x14ac:dyDescent="0.2">
      <c r="A129" s="89"/>
    </row>
    <row r="130" spans="1:1" x14ac:dyDescent="0.2">
      <c r="A130" s="89"/>
    </row>
    <row r="131" spans="1:1" x14ac:dyDescent="0.2">
      <c r="A131" s="89"/>
    </row>
    <row r="132" spans="1:1" x14ac:dyDescent="0.2">
      <c r="A132" s="89"/>
    </row>
    <row r="133" spans="1:1" x14ac:dyDescent="0.2">
      <c r="A133" s="89"/>
    </row>
    <row r="134" spans="1:1" x14ac:dyDescent="0.2">
      <c r="A134" s="89"/>
    </row>
    <row r="135" spans="1:1" x14ac:dyDescent="0.2">
      <c r="A135" s="89"/>
    </row>
    <row r="136" spans="1:1" x14ac:dyDescent="0.2">
      <c r="A136" s="89"/>
    </row>
    <row r="137" spans="1:1" x14ac:dyDescent="0.2">
      <c r="A137" s="89"/>
    </row>
    <row r="138" spans="1:1" x14ac:dyDescent="0.2">
      <c r="A138" s="89"/>
    </row>
    <row r="139" spans="1:1" x14ac:dyDescent="0.2">
      <c r="A139" s="89"/>
    </row>
    <row r="140" spans="1:1" x14ac:dyDescent="0.2">
      <c r="A140" s="89"/>
    </row>
    <row r="141" spans="1:1" x14ac:dyDescent="0.2">
      <c r="A141" s="89"/>
    </row>
    <row r="142" spans="1:1" x14ac:dyDescent="0.2">
      <c r="A142" s="89"/>
    </row>
    <row r="143" spans="1:1" x14ac:dyDescent="0.2">
      <c r="A143" s="89"/>
    </row>
    <row r="144" spans="1:1" x14ac:dyDescent="0.2">
      <c r="A144" s="89"/>
    </row>
    <row r="145" spans="1:1" x14ac:dyDescent="0.2">
      <c r="A145" s="89"/>
    </row>
    <row r="146" spans="1:1" x14ac:dyDescent="0.2">
      <c r="A146" s="89"/>
    </row>
    <row r="147" spans="1:1" x14ac:dyDescent="0.2">
      <c r="A147" s="89"/>
    </row>
    <row r="148" spans="1:1" x14ac:dyDescent="0.2">
      <c r="A148" s="89"/>
    </row>
    <row r="149" spans="1:1" x14ac:dyDescent="0.2">
      <c r="A149" s="89"/>
    </row>
    <row r="150" spans="1:1" x14ac:dyDescent="0.2">
      <c r="A150" s="89"/>
    </row>
    <row r="151" spans="1:1" x14ac:dyDescent="0.2">
      <c r="A151" s="89"/>
    </row>
    <row r="152" spans="1:1" x14ac:dyDescent="0.2">
      <c r="A152" s="89"/>
    </row>
    <row r="153" spans="1:1" x14ac:dyDescent="0.2">
      <c r="A153" s="89"/>
    </row>
    <row r="154" spans="1:1" x14ac:dyDescent="0.2">
      <c r="A154" s="89"/>
    </row>
    <row r="155" spans="1:1" x14ac:dyDescent="0.2">
      <c r="A155" s="89"/>
    </row>
    <row r="156" spans="1:1" x14ac:dyDescent="0.2">
      <c r="A156" s="89"/>
    </row>
    <row r="157" spans="1:1" x14ac:dyDescent="0.2">
      <c r="A157" s="89"/>
    </row>
    <row r="158" spans="1:1" x14ac:dyDescent="0.2">
      <c r="A158" s="89"/>
    </row>
    <row r="159" spans="1:1" x14ac:dyDescent="0.2">
      <c r="A159" s="89"/>
    </row>
    <row r="160" spans="1:1" x14ac:dyDescent="0.2">
      <c r="A160" s="89"/>
    </row>
    <row r="161" spans="1:1" x14ac:dyDescent="0.2">
      <c r="A161" s="89"/>
    </row>
    <row r="162" spans="1:1" x14ac:dyDescent="0.2">
      <c r="A162" s="89"/>
    </row>
    <row r="163" spans="1:1" x14ac:dyDescent="0.2">
      <c r="A163" s="89"/>
    </row>
    <row r="164" spans="1:1" x14ac:dyDescent="0.2">
      <c r="A164" s="89"/>
    </row>
    <row r="165" spans="1:1" x14ac:dyDescent="0.2">
      <c r="A165" s="89"/>
    </row>
    <row r="166" spans="1:1" x14ac:dyDescent="0.2">
      <c r="A166" s="89"/>
    </row>
    <row r="167" spans="1:1" x14ac:dyDescent="0.2">
      <c r="A167" s="89"/>
    </row>
    <row r="168" spans="1:1" x14ac:dyDescent="0.2">
      <c r="A168" s="89"/>
    </row>
    <row r="169" spans="1:1" x14ac:dyDescent="0.2">
      <c r="A169" s="89"/>
    </row>
    <row r="170" spans="1:1" x14ac:dyDescent="0.2">
      <c r="A170" s="89"/>
    </row>
    <row r="171" spans="1:1" x14ac:dyDescent="0.2">
      <c r="A171" s="89"/>
    </row>
    <row r="172" spans="1:1" x14ac:dyDescent="0.2">
      <c r="A172" s="89"/>
    </row>
    <row r="173" spans="1:1" x14ac:dyDescent="0.2">
      <c r="A173" s="89"/>
    </row>
    <row r="174" spans="1:1" x14ac:dyDescent="0.2">
      <c r="A174" s="89"/>
    </row>
    <row r="175" spans="1:1" x14ac:dyDescent="0.2">
      <c r="A175" s="89"/>
    </row>
    <row r="176" spans="1:1"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row r="231" spans="1:1" x14ac:dyDescent="0.2">
      <c r="A231" s="89"/>
    </row>
    <row r="232" spans="1:1" x14ac:dyDescent="0.2">
      <c r="A232" s="89"/>
    </row>
    <row r="233" spans="1:1" x14ac:dyDescent="0.2">
      <c r="A233" s="89"/>
    </row>
  </sheetData>
  <sheetProtection sheet="1" objects="1" scenarios="1" selectLockedCells="1"/>
  <mergeCells count="95">
    <mergeCell ref="B4:O4"/>
    <mergeCell ref="P4:AH4"/>
    <mergeCell ref="AM4:BC4"/>
    <mergeCell ref="BH4:BX4"/>
    <mergeCell ref="O27:P27"/>
    <mergeCell ref="B7:M7"/>
    <mergeCell ref="B13:BX13"/>
    <mergeCell ref="B8:BX8"/>
    <mergeCell ref="B9:BW9"/>
    <mergeCell ref="B10:BX10"/>
    <mergeCell ref="B11:BX11"/>
    <mergeCell ref="P17:AD17"/>
    <mergeCell ref="BO24:BW24"/>
    <mergeCell ref="AS25:BA25"/>
    <mergeCell ref="BO14:BW14"/>
    <mergeCell ref="C14:BB15"/>
    <mergeCell ref="BO25:BW25"/>
    <mergeCell ref="I38:AS38"/>
    <mergeCell ref="BI38:BW38"/>
    <mergeCell ref="N40:AN40"/>
    <mergeCell ref="BH40:BW40"/>
    <mergeCell ref="I27:J27"/>
    <mergeCell ref="O31:BW31"/>
    <mergeCell ref="S34:AM34"/>
    <mergeCell ref="AW34:AY34"/>
    <mergeCell ref="V27:AO27"/>
    <mergeCell ref="BG27:BW27"/>
    <mergeCell ref="O29:Y29"/>
    <mergeCell ref="AI29:AU29"/>
    <mergeCell ref="BL29:BW29"/>
    <mergeCell ref="BD14:BN14"/>
    <mergeCell ref="AS24:BA24"/>
    <mergeCell ref="AQ17:BW17"/>
    <mergeCell ref="I23:AD23"/>
    <mergeCell ref="AS23:BA23"/>
    <mergeCell ref="BO23:BW23"/>
    <mergeCell ref="AF21:AR21"/>
    <mergeCell ref="AL19:BD19"/>
    <mergeCell ref="BM19:BW19"/>
    <mergeCell ref="BM21:BW21"/>
    <mergeCell ref="I21:T21"/>
    <mergeCell ref="I19:AA19"/>
    <mergeCell ref="Q44:BW44"/>
    <mergeCell ref="Q45:BU45"/>
    <mergeCell ref="AL47:AN47"/>
    <mergeCell ref="AV47:AX47"/>
    <mergeCell ref="J36:AS36"/>
    <mergeCell ref="BI36:BW36"/>
    <mergeCell ref="AI42:BW42"/>
    <mergeCell ref="AC49:AL49"/>
    <mergeCell ref="AP49:AY49"/>
    <mergeCell ref="M51:O51"/>
    <mergeCell ref="AX51:BE51"/>
    <mergeCell ref="AT56:BV57"/>
    <mergeCell ref="BC49:BE49"/>
    <mergeCell ref="BJ51:BL51"/>
    <mergeCell ref="BI61:BR62"/>
    <mergeCell ref="BS61:BV62"/>
    <mergeCell ref="R62:Z62"/>
    <mergeCell ref="AA62:AD62"/>
    <mergeCell ref="BE59:BH60"/>
    <mergeCell ref="R60:Z60"/>
    <mergeCell ref="AE62:AN62"/>
    <mergeCell ref="C76:BS76"/>
    <mergeCell ref="A14:A15"/>
    <mergeCell ref="A16:A32"/>
    <mergeCell ref="A33:A68"/>
    <mergeCell ref="A69:A74"/>
    <mergeCell ref="Q69:X69"/>
    <mergeCell ref="C70:BW70"/>
    <mergeCell ref="C72:BW74"/>
    <mergeCell ref="BE63:BH64"/>
    <mergeCell ref="BI63:BR64"/>
    <mergeCell ref="BS63:BV64"/>
    <mergeCell ref="R66:Z66"/>
    <mergeCell ref="R64:Z64"/>
    <mergeCell ref="AT63:BD64"/>
    <mergeCell ref="AT61:BD62"/>
    <mergeCell ref="BE61:BH62"/>
    <mergeCell ref="D51:E51"/>
    <mergeCell ref="BI59:BR60"/>
    <mergeCell ref="BS59:BV60"/>
    <mergeCell ref="AT58:BD58"/>
    <mergeCell ref="BE58:BH58"/>
    <mergeCell ref="BI58:BR58"/>
    <mergeCell ref="BS58:BV58"/>
    <mergeCell ref="AT59:BD60"/>
    <mergeCell ref="J53:AI53"/>
    <mergeCell ref="BM53:BW53"/>
    <mergeCell ref="R56:Z56"/>
    <mergeCell ref="AA56:AD56"/>
    <mergeCell ref="AE56:AN56"/>
    <mergeCell ref="R58:Z58"/>
    <mergeCell ref="AA58:AD58"/>
    <mergeCell ref="AE58:AN58"/>
  </mergeCells>
  <phoneticPr fontId="0" type="noConversion"/>
  <dataValidations xWindow="250" yWindow="486" count="10">
    <dataValidation type="list" allowBlank="1" showErrorMessage="1" prompt="Click arrow for choices" sqref="P17:AD17">
      <formula1>#REF!</formula1>
    </dataValidation>
    <dataValidation type="list" allowBlank="1" showErrorMessage="1" prompt="Click arrow for choices" sqref="AF21:AR21">
      <formula1>#REF!</formula1>
    </dataValidation>
    <dataValidation type="list" allowBlank="1" showErrorMessage="1" prompt="Click arrow for choices" sqref="I21:T21">
      <formula1>#REF!</formula1>
    </dataValidation>
    <dataValidation type="list" allowBlank="1" showInputMessage="1" showErrorMessage="1" prompt="Click for choices" sqref="AX21:BJ21">
      <formula1>#REF!</formula1>
    </dataValidation>
    <dataValidation type="list" allowBlank="1" showErrorMessage="1" prompt="Click arrow for choices" sqref="S34:AM34">
      <formula1>#REF!</formula1>
    </dataValidation>
    <dataValidation allowBlank="1" showErrorMessage="1" prompt="Click arrow for choices" sqref="J53:AI53"/>
    <dataValidation type="list" allowBlank="1" showErrorMessage="1" prompt="Click arrow for choices" sqref="AI29:AU29">
      <formula1>#REF!</formula1>
    </dataValidation>
    <dataValidation type="list" allowBlank="1" showErrorMessage="1" prompt="Click arrow for choices" sqref="AQ17:BW17">
      <formula1>$D$84:$D$104</formula1>
    </dataValidation>
    <dataValidation type="list" allowBlank="1" showErrorMessage="1" prompt="Click arrow for choices" sqref="I23:AD23">
      <formula1>#REF!</formula1>
    </dataValidation>
    <dataValidation allowBlank="1" showErrorMessage="1" sqref="V27:AO27"/>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2'!A1" display="See Next Example"/>
  </hyperlinks>
  <printOptions horizontalCentered="1"/>
  <pageMargins left="0.5" right="0.5" top="0.7" bottom="0.7" header="0.5" footer="0.5"/>
  <pageSetup scale="79" orientation="portrait" horizontalDpi="300" verticalDpi="300" r:id="rId1"/>
  <headerFooter alignWithMargins="0">
    <oddFooter>&amp;Lhttp://web.mit.edu/hr/forms/academic.html&amp;R(rev. 07/06)</oddFooter>
  </headerFooter>
  <drawing r:id="rId2"/>
  <legacyDrawing r:id="rId3"/>
  <controls>
    <mc:AlternateContent xmlns:mc="http://schemas.openxmlformats.org/markup-compatibility/2006">
      <mc:Choice Requires="x14">
        <control shapeId="18433" r:id="rId4" name="CheckBox1">
          <controlPr defaultSize="0" autoLine="0" r:id="rId5">
            <anchor moveWithCells="1">
              <from>
                <xdr:col>158</xdr:col>
                <xdr:colOff>38100</xdr:colOff>
                <xdr:row>13</xdr:row>
                <xdr:rowOff>0</xdr:rowOff>
              </from>
              <to>
                <xdr:col>158</xdr:col>
                <xdr:colOff>238125</xdr:colOff>
                <xdr:row>14</xdr:row>
                <xdr:rowOff>19050</xdr:rowOff>
              </to>
            </anchor>
          </controlPr>
        </control>
      </mc:Choice>
      <mc:Fallback>
        <control shapeId="18433" r:id="rId4" name="CheckBox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autoPageBreaks="0"/>
  </sheetPr>
  <dimension ref="A2:CA363"/>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2.2851562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56</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188</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44.25" customHeight="1" x14ac:dyDescent="0.2">
      <c r="B9" s="679" t="s">
        <v>6</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18" customHeight="1" x14ac:dyDescent="0.2">
      <c r="B10" s="680" t="s">
        <v>636</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row>
    <row r="11" spans="1:78" ht="65.25" customHeight="1" x14ac:dyDescent="0.2">
      <c r="B11" s="682" t="s">
        <v>189</v>
      </c>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row>
    <row r="12" spans="1:78" ht="6" customHeight="1" x14ac:dyDescent="0.2">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row>
    <row r="13" spans="1:78" ht="17.25" customHeight="1" thickBot="1" x14ac:dyDescent="0.25">
      <c r="B13" s="677" t="s">
        <v>635</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Z13" s="101"/>
    </row>
    <row r="14" spans="1:78" ht="15" customHeight="1" thickBot="1" x14ac:dyDescent="0.25">
      <c r="A14" s="640"/>
      <c r="B14" s="257"/>
      <c r="C14" s="685" t="s">
        <v>184</v>
      </c>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259"/>
      <c r="BD14" s="662" t="s">
        <v>233</v>
      </c>
      <c r="BE14" s="663"/>
      <c r="BF14" s="663"/>
      <c r="BG14" s="663"/>
      <c r="BH14" s="663"/>
      <c r="BI14" s="663"/>
      <c r="BJ14" s="663"/>
      <c r="BK14" s="663"/>
      <c r="BL14" s="663"/>
      <c r="BM14" s="663"/>
      <c r="BN14" s="663"/>
      <c r="BO14" s="579">
        <f ca="1">NOW()</f>
        <v>41334.416697800923</v>
      </c>
      <c r="BP14" s="579"/>
      <c r="BQ14" s="579"/>
      <c r="BR14" s="579"/>
      <c r="BS14" s="579"/>
      <c r="BT14" s="579"/>
      <c r="BU14" s="579"/>
      <c r="BV14" s="579"/>
      <c r="BW14" s="580"/>
      <c r="BX14" s="337"/>
    </row>
    <row r="15" spans="1:78" ht="8.25" customHeight="1" thickBot="1" x14ac:dyDescent="0.25">
      <c r="A15" s="640"/>
      <c r="B15" s="120"/>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121"/>
      <c r="BD15" s="122"/>
      <c r="BE15" s="122"/>
      <c r="BF15" s="122"/>
      <c r="BG15" s="122"/>
      <c r="BH15" s="122"/>
      <c r="BI15" s="122"/>
      <c r="BJ15" s="122"/>
      <c r="BK15" s="122"/>
      <c r="BL15" s="122"/>
      <c r="BM15" s="122"/>
      <c r="BN15" s="122"/>
      <c r="BO15" s="122"/>
      <c r="BP15" s="122"/>
      <c r="BQ15" s="122"/>
      <c r="BR15" s="122"/>
      <c r="BS15" s="122"/>
      <c r="BT15" s="122"/>
      <c r="BU15" s="122"/>
      <c r="BV15" s="121"/>
      <c r="BW15" s="121"/>
      <c r="BX15" s="123"/>
    </row>
    <row r="16" spans="1:78" ht="4.5"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5.75" customHeight="1" x14ac:dyDescent="0.2">
      <c r="A17" s="641"/>
      <c r="B17" s="124"/>
      <c r="C17" s="132"/>
      <c r="D17" s="129" t="s">
        <v>625</v>
      </c>
      <c r="E17" s="132"/>
      <c r="F17" s="129"/>
      <c r="G17" s="129"/>
      <c r="H17" s="129"/>
      <c r="I17" s="129"/>
      <c r="J17" s="130"/>
      <c r="K17" s="131"/>
      <c r="L17" s="131"/>
      <c r="M17" s="131"/>
      <c r="N17" s="132"/>
      <c r="O17" s="132"/>
      <c r="P17" s="622" t="s">
        <v>373</v>
      </c>
      <c r="Q17" s="683"/>
      <c r="R17" s="683"/>
      <c r="S17" s="683"/>
      <c r="T17" s="683"/>
      <c r="U17" s="683"/>
      <c r="V17" s="683"/>
      <c r="W17" s="683"/>
      <c r="X17" s="683"/>
      <c r="Y17" s="683"/>
      <c r="Z17" s="683"/>
      <c r="AA17" s="683"/>
      <c r="AB17" s="683"/>
      <c r="AC17" s="683"/>
      <c r="AD17" s="684"/>
      <c r="AE17" s="132"/>
      <c r="AF17" s="132" t="s">
        <v>110</v>
      </c>
      <c r="AG17" s="132"/>
      <c r="AH17" s="132"/>
      <c r="AI17" s="132"/>
      <c r="AJ17" s="132"/>
      <c r="AK17" s="132"/>
      <c r="AL17" s="132"/>
      <c r="AM17" s="132"/>
      <c r="AN17" s="132"/>
      <c r="AO17" s="132"/>
      <c r="AP17" s="132"/>
      <c r="AQ17" s="665" t="s">
        <v>111</v>
      </c>
      <c r="AR17" s="666"/>
      <c r="AS17" s="666"/>
      <c r="AT17" s="666"/>
      <c r="AU17" s="666"/>
      <c r="AV17" s="666"/>
      <c r="AW17" s="666"/>
      <c r="AX17" s="666"/>
      <c r="AY17" s="666"/>
      <c r="AZ17" s="666"/>
      <c r="BA17" s="666"/>
      <c r="BB17" s="666"/>
      <c r="BC17" s="666"/>
      <c r="BD17" s="666"/>
      <c r="BE17" s="666"/>
      <c r="BF17" s="666"/>
      <c r="BG17" s="666"/>
      <c r="BH17" s="666"/>
      <c r="BI17" s="666"/>
      <c r="BJ17" s="666"/>
      <c r="BK17" s="666"/>
      <c r="BL17" s="666"/>
      <c r="BM17" s="666"/>
      <c r="BN17" s="666"/>
      <c r="BO17" s="666"/>
      <c r="BP17" s="666"/>
      <c r="BQ17" s="666"/>
      <c r="BR17" s="666"/>
      <c r="BS17" s="666"/>
      <c r="BT17" s="666"/>
      <c r="BU17" s="666"/>
      <c r="BV17" s="666"/>
      <c r="BW17" s="667"/>
      <c r="BX17" s="128"/>
    </row>
    <row r="18" spans="1:79" ht="9" customHeight="1" x14ac:dyDescent="0.2">
      <c r="A18" s="641"/>
      <c r="B18" s="12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6"/>
      <c r="BD18" s="127"/>
      <c r="BE18" s="127"/>
      <c r="BF18" s="127"/>
      <c r="BG18" s="127"/>
      <c r="BH18" s="127"/>
      <c r="BI18" s="127"/>
      <c r="BJ18" s="127"/>
      <c r="BK18" s="127"/>
      <c r="BL18" s="127"/>
      <c r="BM18" s="127"/>
      <c r="BN18" s="127"/>
      <c r="BO18" s="127"/>
      <c r="BP18" s="127"/>
      <c r="BQ18" s="127"/>
      <c r="BR18" s="127"/>
      <c r="BS18" s="127"/>
      <c r="BT18" s="127"/>
      <c r="BU18" s="127"/>
      <c r="BV18" s="126"/>
      <c r="BW18" s="126"/>
      <c r="BX18" s="128"/>
    </row>
    <row r="19" spans="1:79" ht="16.350000000000001" customHeight="1" x14ac:dyDescent="0.2">
      <c r="A19" s="641"/>
      <c r="B19" s="124"/>
      <c r="C19" s="127" t="s">
        <v>253</v>
      </c>
      <c r="D19" s="127"/>
      <c r="E19" s="127"/>
      <c r="F19" s="127"/>
      <c r="G19" s="127"/>
      <c r="H19" s="127"/>
      <c r="I19" s="660" t="s">
        <v>72</v>
      </c>
      <c r="J19" s="660"/>
      <c r="K19" s="660"/>
      <c r="L19" s="660"/>
      <c r="M19" s="660"/>
      <c r="N19" s="660"/>
      <c r="O19" s="660"/>
      <c r="P19" s="660"/>
      <c r="Q19" s="660"/>
      <c r="R19" s="660"/>
      <c r="S19" s="660"/>
      <c r="T19" s="660"/>
      <c r="U19" s="660"/>
      <c r="V19" s="660"/>
      <c r="W19" s="660"/>
      <c r="X19" s="660"/>
      <c r="Y19" s="660"/>
      <c r="Z19" s="660"/>
      <c r="AA19" s="660"/>
      <c r="AB19" s="133"/>
      <c r="AC19" s="127" t="s">
        <v>254</v>
      </c>
      <c r="AD19" s="127"/>
      <c r="AE19" s="127"/>
      <c r="AF19" s="127"/>
      <c r="AG19" s="127"/>
      <c r="AH19" s="127"/>
      <c r="AI19" s="127"/>
      <c r="AJ19" s="127"/>
      <c r="AK19" s="134"/>
      <c r="AL19" s="660" t="s">
        <v>59</v>
      </c>
      <c r="AM19" s="660"/>
      <c r="AN19" s="660"/>
      <c r="AO19" s="660"/>
      <c r="AP19" s="660"/>
      <c r="AQ19" s="660"/>
      <c r="AR19" s="660"/>
      <c r="AS19" s="660"/>
      <c r="AT19" s="660"/>
      <c r="AU19" s="660"/>
      <c r="AV19" s="660"/>
      <c r="AW19" s="660"/>
      <c r="AX19" s="660"/>
      <c r="AY19" s="660"/>
      <c r="AZ19" s="660"/>
      <c r="BA19" s="660"/>
      <c r="BB19" s="660"/>
      <c r="BC19" s="660"/>
      <c r="BD19" s="660"/>
      <c r="BE19" s="132"/>
      <c r="BF19" s="132"/>
      <c r="BG19" s="132"/>
      <c r="BH19" s="127" t="s">
        <v>240</v>
      </c>
      <c r="BI19" s="127"/>
      <c r="BJ19" s="127"/>
      <c r="BK19" s="134"/>
      <c r="BL19" s="134"/>
      <c r="BM19" s="656"/>
      <c r="BN19" s="656"/>
      <c r="BO19" s="656"/>
      <c r="BP19" s="656"/>
      <c r="BQ19" s="656"/>
      <c r="BR19" s="656"/>
      <c r="BS19" s="656"/>
      <c r="BT19" s="656"/>
      <c r="BU19" s="656"/>
      <c r="BV19" s="656"/>
      <c r="BW19" s="656"/>
      <c r="BX19" s="135"/>
    </row>
    <row r="20" spans="1:79" ht="9" customHeight="1" x14ac:dyDescent="0.2">
      <c r="A20" s="641"/>
      <c r="B20" s="124"/>
      <c r="C20" s="127"/>
      <c r="D20" s="127"/>
      <c r="E20" s="127"/>
      <c r="F20" s="127"/>
      <c r="G20" s="127"/>
      <c r="H20" s="127"/>
      <c r="I20" s="133"/>
      <c r="J20" s="133"/>
      <c r="K20" s="133"/>
      <c r="L20" s="133"/>
      <c r="M20" s="133"/>
      <c r="N20" s="133"/>
      <c r="O20" s="133"/>
      <c r="P20" s="133"/>
      <c r="Q20" s="133"/>
      <c r="R20" s="133"/>
      <c r="S20" s="133"/>
      <c r="T20" s="133"/>
      <c r="U20" s="133"/>
      <c r="V20" s="133"/>
      <c r="W20" s="133"/>
      <c r="X20" s="133"/>
      <c r="Y20" s="133"/>
      <c r="Z20" s="133"/>
      <c r="AA20" s="133"/>
      <c r="AB20" s="133"/>
      <c r="AC20" s="127"/>
      <c r="AD20" s="127"/>
      <c r="AE20" s="127"/>
      <c r="AF20" s="127"/>
      <c r="AG20" s="127"/>
      <c r="AH20" s="127"/>
      <c r="AI20" s="127"/>
      <c r="AJ20" s="127"/>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4"/>
      <c r="BG20" s="134"/>
      <c r="BH20" s="127"/>
      <c r="BI20" s="127"/>
      <c r="BJ20" s="127"/>
      <c r="BK20" s="134"/>
      <c r="BL20" s="134"/>
      <c r="BM20" s="130"/>
      <c r="BN20" s="130"/>
      <c r="BO20" s="130"/>
      <c r="BP20" s="130"/>
      <c r="BQ20" s="130"/>
      <c r="BR20" s="130"/>
      <c r="BS20" s="130"/>
      <c r="BT20" s="130"/>
      <c r="BU20" s="130"/>
      <c r="BV20" s="130"/>
      <c r="BW20" s="130"/>
      <c r="BX20" s="135"/>
    </row>
    <row r="21" spans="1:79" ht="16.350000000000001" customHeight="1" x14ac:dyDescent="0.2">
      <c r="A21" s="641"/>
      <c r="B21" s="124"/>
      <c r="C21" s="127" t="s">
        <v>255</v>
      </c>
      <c r="D21" s="127"/>
      <c r="E21" s="127"/>
      <c r="F21" s="127"/>
      <c r="G21" s="127"/>
      <c r="H21" s="127"/>
      <c r="I21" s="622" t="s">
        <v>263</v>
      </c>
      <c r="J21" s="634"/>
      <c r="K21" s="634"/>
      <c r="L21" s="634"/>
      <c r="M21" s="634"/>
      <c r="N21" s="634"/>
      <c r="O21" s="634"/>
      <c r="P21" s="634"/>
      <c r="Q21" s="634"/>
      <c r="R21" s="634"/>
      <c r="S21" s="634"/>
      <c r="T21" s="623"/>
      <c r="U21" s="132"/>
      <c r="V21" s="134" t="s">
        <v>256</v>
      </c>
      <c r="W21" s="127"/>
      <c r="X21" s="127"/>
      <c r="Y21" s="127"/>
      <c r="Z21" s="127"/>
      <c r="AA21" s="127"/>
      <c r="AB21" s="127"/>
      <c r="AC21" s="127"/>
      <c r="AD21" s="127"/>
      <c r="AE21" s="127"/>
      <c r="AF21" s="622" t="s">
        <v>627</v>
      </c>
      <c r="AG21" s="634"/>
      <c r="AH21" s="634"/>
      <c r="AI21" s="634"/>
      <c r="AJ21" s="634"/>
      <c r="AK21" s="634"/>
      <c r="AL21" s="634"/>
      <c r="AM21" s="634"/>
      <c r="AN21" s="634"/>
      <c r="AO21" s="634"/>
      <c r="AP21" s="634"/>
      <c r="AQ21" s="634"/>
      <c r="AR21" s="623"/>
      <c r="AS21" s="132"/>
      <c r="AT21" s="127" t="s">
        <v>744</v>
      </c>
      <c r="AU21" s="127"/>
      <c r="AV21" s="127"/>
      <c r="AW21" s="127"/>
      <c r="AX21" s="130"/>
      <c r="AY21" s="130"/>
      <c r="AZ21" s="130"/>
      <c r="BA21" s="130"/>
      <c r="BB21" s="130"/>
      <c r="BC21" s="130"/>
      <c r="BD21" s="130"/>
      <c r="BE21" s="130"/>
      <c r="BF21" s="130"/>
      <c r="BG21" s="130"/>
      <c r="BH21" s="130"/>
      <c r="BI21" s="130"/>
      <c r="BJ21" s="130"/>
      <c r="BK21" s="130"/>
      <c r="BL21" s="130"/>
      <c r="BM21" s="656"/>
      <c r="BN21" s="656"/>
      <c r="BO21" s="656"/>
      <c r="BP21" s="656"/>
      <c r="BQ21" s="656"/>
      <c r="BR21" s="656"/>
      <c r="BS21" s="656"/>
      <c r="BT21" s="656"/>
      <c r="BU21" s="656"/>
      <c r="BV21" s="656"/>
      <c r="BW21" s="656"/>
      <c r="BX21" s="137"/>
      <c r="BY21"/>
      <c r="BZ21"/>
      <c r="CA21"/>
    </row>
    <row r="22" spans="1:79" ht="9" customHeight="1" x14ac:dyDescent="0.2">
      <c r="A22" s="641"/>
      <c r="B22" s="224"/>
      <c r="C22" s="225"/>
      <c r="D22" s="226"/>
      <c r="E22" s="226"/>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7"/>
      <c r="BF22" s="225"/>
      <c r="BG22" s="225"/>
      <c r="BH22" s="225"/>
      <c r="BI22" s="225"/>
      <c r="BJ22" s="225"/>
      <c r="BK22" s="225"/>
      <c r="BL22" s="225"/>
      <c r="BM22" s="225"/>
      <c r="BN22" s="225"/>
      <c r="BO22" s="225"/>
      <c r="BP22" s="225"/>
      <c r="BQ22" s="225"/>
      <c r="BR22" s="225"/>
      <c r="BS22" s="225"/>
      <c r="BT22" s="225"/>
      <c r="BU22" s="225"/>
      <c r="BV22" s="225"/>
      <c r="BW22" s="225"/>
      <c r="BX22" s="228"/>
    </row>
    <row r="23" spans="1:79" ht="16.350000000000001" customHeight="1" x14ac:dyDescent="0.2">
      <c r="A23" s="641"/>
      <c r="B23" s="124"/>
      <c r="C23" s="134" t="s">
        <v>360</v>
      </c>
      <c r="D23" s="127"/>
      <c r="E23" s="127"/>
      <c r="F23" s="127"/>
      <c r="G23" s="127"/>
      <c r="H23" s="133"/>
      <c r="I23" s="668" t="s">
        <v>627</v>
      </c>
      <c r="J23" s="669"/>
      <c r="K23" s="669"/>
      <c r="L23" s="669"/>
      <c r="M23" s="669"/>
      <c r="N23" s="669"/>
      <c r="O23" s="669"/>
      <c r="P23" s="669"/>
      <c r="Q23" s="669"/>
      <c r="R23" s="669"/>
      <c r="S23" s="669"/>
      <c r="T23" s="669"/>
      <c r="U23" s="669"/>
      <c r="V23" s="669"/>
      <c r="W23" s="669"/>
      <c r="X23" s="669"/>
      <c r="Y23" s="669"/>
      <c r="Z23" s="669"/>
      <c r="AA23" s="669"/>
      <c r="AB23" s="669"/>
      <c r="AC23" s="669"/>
      <c r="AD23" s="670"/>
      <c r="AE23" s="132"/>
      <c r="AF23" s="127" t="s">
        <v>207</v>
      </c>
      <c r="AG23" s="132"/>
      <c r="AH23" s="132"/>
      <c r="AI23" s="132"/>
      <c r="AJ23" s="132"/>
      <c r="AK23" s="130"/>
      <c r="AL23" s="130"/>
      <c r="AM23" s="130"/>
      <c r="AN23" s="130"/>
      <c r="AO23" s="130"/>
      <c r="AP23" s="130"/>
      <c r="AQ23" s="130"/>
      <c r="AR23" s="132"/>
      <c r="AS23" s="655"/>
      <c r="AT23" s="655"/>
      <c r="AU23" s="655"/>
      <c r="AV23" s="655"/>
      <c r="AW23" s="655"/>
      <c r="AX23" s="655"/>
      <c r="AY23" s="655"/>
      <c r="AZ23" s="655"/>
      <c r="BA23" s="655"/>
      <c r="BB23" s="132"/>
      <c r="BC23" s="127" t="s">
        <v>208</v>
      </c>
      <c r="BD23" s="127"/>
      <c r="BE23" s="127"/>
      <c r="BF23" s="127"/>
      <c r="BG23" s="127"/>
      <c r="BH23" s="127"/>
      <c r="BI23" s="127"/>
      <c r="BJ23" s="127"/>
      <c r="BK23" s="256"/>
      <c r="BL23" s="256"/>
      <c r="BM23" s="256"/>
      <c r="BN23" s="256"/>
      <c r="BO23" s="655"/>
      <c r="BP23" s="655"/>
      <c r="BQ23" s="655"/>
      <c r="BR23" s="655"/>
      <c r="BS23" s="655"/>
      <c r="BT23" s="655"/>
      <c r="BU23" s="655"/>
      <c r="BV23" s="655"/>
      <c r="BW23" s="655"/>
      <c r="BX23" s="135"/>
    </row>
    <row r="24" spans="1:79" ht="11.25" customHeight="1" x14ac:dyDescent="0.2">
      <c r="A24" s="641"/>
      <c r="B24" s="124"/>
      <c r="C24" s="134"/>
      <c r="D24" s="127"/>
      <c r="E24" s="127"/>
      <c r="F24" s="127"/>
      <c r="G24" s="127"/>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27"/>
      <c r="AM24" s="127"/>
      <c r="AN24" s="132"/>
      <c r="AO24" s="130"/>
      <c r="AP24" s="130"/>
      <c r="AQ24" s="130"/>
      <c r="AR24" s="130"/>
      <c r="AS24" s="664" t="s">
        <v>365</v>
      </c>
      <c r="AT24" s="664"/>
      <c r="AU24" s="664"/>
      <c r="AV24" s="664"/>
      <c r="AW24" s="664"/>
      <c r="AX24" s="664"/>
      <c r="AY24" s="664"/>
      <c r="AZ24" s="664"/>
      <c r="BA24" s="664"/>
      <c r="BB24" s="132"/>
      <c r="BC24" s="132"/>
      <c r="BD24" s="132"/>
      <c r="BE24" s="130"/>
      <c r="BF24" s="130"/>
      <c r="BG24" s="127"/>
      <c r="BH24" s="127"/>
      <c r="BI24" s="127"/>
      <c r="BJ24" s="127"/>
      <c r="BK24" s="127"/>
      <c r="BL24" s="127"/>
      <c r="BM24" s="127"/>
      <c r="BN24" s="127"/>
      <c r="BO24" s="664" t="s">
        <v>365</v>
      </c>
      <c r="BP24" s="664"/>
      <c r="BQ24" s="664"/>
      <c r="BR24" s="664"/>
      <c r="BS24" s="664"/>
      <c r="BT24" s="664"/>
      <c r="BU24" s="664"/>
      <c r="BV24" s="664"/>
      <c r="BW24" s="664"/>
      <c r="BX24" s="135"/>
    </row>
    <row r="25" spans="1:79" ht="6" customHeight="1" thickBot="1" x14ac:dyDescent="0.25">
      <c r="A25" s="641"/>
      <c r="B25" s="124"/>
      <c r="C25" s="134"/>
      <c r="D25" s="127"/>
      <c r="E25" s="127"/>
      <c r="F25" s="127"/>
      <c r="G25" s="127"/>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27"/>
      <c r="AM25" s="127"/>
      <c r="AN25" s="132"/>
      <c r="AO25" s="130"/>
      <c r="AP25" s="130"/>
      <c r="AQ25" s="130"/>
      <c r="AR25" s="130"/>
      <c r="AS25" s="671"/>
      <c r="AT25" s="671"/>
      <c r="AU25" s="671"/>
      <c r="AV25" s="671"/>
      <c r="AW25" s="671"/>
      <c r="AX25" s="671"/>
      <c r="AY25" s="671"/>
      <c r="AZ25" s="671"/>
      <c r="BA25" s="671"/>
      <c r="BB25" s="132"/>
      <c r="BC25" s="132"/>
      <c r="BD25" s="132"/>
      <c r="BE25" s="130"/>
      <c r="BF25" s="130"/>
      <c r="BG25" s="127"/>
      <c r="BH25" s="127"/>
      <c r="BI25" s="127"/>
      <c r="BJ25" s="127"/>
      <c r="BK25" s="127"/>
      <c r="BL25" s="127"/>
      <c r="BM25" s="127"/>
      <c r="BN25" s="127"/>
      <c r="BO25" s="671"/>
      <c r="BP25" s="671"/>
      <c r="BQ25" s="671"/>
      <c r="BR25" s="671"/>
      <c r="BS25" s="671"/>
      <c r="BT25" s="671"/>
      <c r="BU25" s="671"/>
      <c r="BV25" s="671"/>
      <c r="BW25" s="671"/>
      <c r="BX25" s="135"/>
    </row>
    <row r="26" spans="1:79" ht="6" customHeight="1" x14ac:dyDescent="0.2">
      <c r="A26" s="641"/>
      <c r="B26" s="257"/>
      <c r="C26" s="258"/>
      <c r="D26" s="259"/>
      <c r="E26" s="259"/>
      <c r="F26" s="259"/>
      <c r="G26" s="259"/>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59"/>
      <c r="AM26" s="259"/>
      <c r="AN26" s="259"/>
      <c r="AO26" s="261"/>
      <c r="AP26" s="261"/>
      <c r="AQ26" s="261"/>
      <c r="AR26" s="261"/>
      <c r="AS26" s="262"/>
      <c r="AT26" s="262"/>
      <c r="AU26" s="262"/>
      <c r="AV26" s="262"/>
      <c r="AW26" s="262"/>
      <c r="AX26" s="262"/>
      <c r="AY26" s="262"/>
      <c r="AZ26" s="262"/>
      <c r="BA26" s="262"/>
      <c r="BB26" s="259"/>
      <c r="BC26" s="259"/>
      <c r="BD26" s="259"/>
      <c r="BE26" s="261"/>
      <c r="BF26" s="261"/>
      <c r="BG26" s="259"/>
      <c r="BH26" s="259"/>
      <c r="BI26" s="259"/>
      <c r="BJ26" s="259"/>
      <c r="BK26" s="259"/>
      <c r="BL26" s="259"/>
      <c r="BM26" s="259"/>
      <c r="BN26" s="259"/>
      <c r="BO26" s="262"/>
      <c r="BP26" s="262"/>
      <c r="BQ26" s="262"/>
      <c r="BR26" s="262"/>
      <c r="BS26" s="262"/>
      <c r="BT26" s="262"/>
      <c r="BU26" s="262"/>
      <c r="BV26" s="262"/>
      <c r="BW26" s="262"/>
      <c r="BX26" s="263"/>
    </row>
    <row r="27" spans="1:79" ht="16.350000000000001" customHeight="1" x14ac:dyDescent="0.2">
      <c r="A27" s="641"/>
      <c r="B27" s="124"/>
      <c r="C27" s="134" t="s">
        <v>236</v>
      </c>
      <c r="D27" s="127"/>
      <c r="E27" s="127"/>
      <c r="F27" s="127"/>
      <c r="G27" s="127"/>
      <c r="H27" s="127"/>
      <c r="I27" s="622" t="s">
        <v>50</v>
      </c>
      <c r="J27" s="623"/>
      <c r="K27" s="127"/>
      <c r="L27" s="141" t="s">
        <v>357</v>
      </c>
      <c r="M27" s="132"/>
      <c r="N27" s="132"/>
      <c r="O27" s="132"/>
      <c r="P27" s="132"/>
      <c r="Q27" s="132"/>
      <c r="R27" s="694"/>
      <c r="S27" s="695"/>
      <c r="T27" s="696"/>
      <c r="U27" s="141" t="s">
        <v>628</v>
      </c>
      <c r="V27" s="127"/>
      <c r="W27" s="127"/>
      <c r="X27" s="127"/>
      <c r="Y27" s="127"/>
      <c r="Z27" s="127"/>
      <c r="AA27" s="622" t="s">
        <v>627</v>
      </c>
      <c r="AB27" s="634"/>
      <c r="AC27" s="634"/>
      <c r="AD27" s="634"/>
      <c r="AE27" s="634"/>
      <c r="AF27" s="634"/>
      <c r="AG27" s="634"/>
      <c r="AH27" s="634"/>
      <c r="AI27" s="634"/>
      <c r="AJ27" s="634"/>
      <c r="AK27" s="634"/>
      <c r="AL27" s="634"/>
      <c r="AM27" s="634"/>
      <c r="AN27" s="634"/>
      <c r="AO27" s="634"/>
      <c r="AP27" s="634"/>
      <c r="AQ27" s="634"/>
      <c r="AR27" s="634"/>
      <c r="AS27" s="623"/>
      <c r="AT27" s="132"/>
      <c r="AU27" s="132"/>
      <c r="AV27" s="127" t="s">
        <v>241</v>
      </c>
      <c r="AW27" s="127"/>
      <c r="AX27" s="127"/>
      <c r="AY27" s="127"/>
      <c r="AZ27" s="127"/>
      <c r="BA27" s="127"/>
      <c r="BB27" s="127"/>
      <c r="BC27" s="127"/>
      <c r="BD27" s="127"/>
      <c r="BE27" s="132"/>
      <c r="BF27" s="132"/>
      <c r="BG27" s="132"/>
      <c r="BH27" s="656" t="s">
        <v>73</v>
      </c>
      <c r="BI27" s="656"/>
      <c r="BJ27" s="656"/>
      <c r="BK27" s="656"/>
      <c r="BL27" s="656"/>
      <c r="BM27" s="656"/>
      <c r="BN27" s="656"/>
      <c r="BO27" s="656"/>
      <c r="BP27" s="656"/>
      <c r="BQ27" s="656"/>
      <c r="BR27" s="656"/>
      <c r="BS27" s="656"/>
      <c r="BT27" s="656"/>
      <c r="BU27" s="656"/>
      <c r="BV27" s="656"/>
      <c r="BW27" s="656"/>
      <c r="BX27" s="145"/>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27" t="s">
        <v>746</v>
      </c>
      <c r="D29" s="127"/>
      <c r="E29" s="127"/>
      <c r="F29" s="127"/>
      <c r="G29" s="127"/>
      <c r="H29" s="127"/>
      <c r="I29" s="127"/>
      <c r="J29" s="142"/>
      <c r="K29" s="142"/>
      <c r="L29" s="142"/>
      <c r="M29" s="142"/>
      <c r="N29" s="142"/>
      <c r="O29" s="655">
        <v>28313</v>
      </c>
      <c r="P29" s="655"/>
      <c r="Q29" s="655"/>
      <c r="R29" s="655"/>
      <c r="S29" s="655"/>
      <c r="T29" s="655"/>
      <c r="U29" s="655"/>
      <c r="V29" s="655"/>
      <c r="W29" s="655"/>
      <c r="X29" s="655"/>
      <c r="Y29" s="655"/>
      <c r="Z29" s="127"/>
      <c r="AA29" s="127"/>
      <c r="AB29" s="127" t="s">
        <v>229</v>
      </c>
      <c r="AC29" s="127"/>
      <c r="AD29" s="127"/>
      <c r="AE29" s="127"/>
      <c r="AF29" s="127"/>
      <c r="AG29" s="127"/>
      <c r="AH29" s="143"/>
      <c r="AI29" s="622" t="s">
        <v>221</v>
      </c>
      <c r="AJ29" s="634"/>
      <c r="AK29" s="634"/>
      <c r="AL29" s="634"/>
      <c r="AM29" s="634"/>
      <c r="AN29" s="634"/>
      <c r="AO29" s="634"/>
      <c r="AP29" s="634"/>
      <c r="AQ29" s="634"/>
      <c r="AR29" s="634"/>
      <c r="AS29" s="634"/>
      <c r="AT29" s="634"/>
      <c r="AU29" s="623"/>
      <c r="AV29" s="127"/>
      <c r="AW29" s="134" t="s">
        <v>745</v>
      </c>
      <c r="AX29" s="127"/>
      <c r="AY29" s="134"/>
      <c r="AZ29" s="127"/>
      <c r="BA29" s="127"/>
      <c r="BB29" s="127"/>
      <c r="BC29" s="127"/>
      <c r="BD29" s="127"/>
      <c r="BE29" s="127"/>
      <c r="BF29" s="130"/>
      <c r="BG29" s="130"/>
      <c r="BH29" s="130"/>
      <c r="BI29" s="127"/>
      <c r="BJ29" s="144"/>
      <c r="BK29" s="144"/>
      <c r="BL29" s="672" t="s">
        <v>74</v>
      </c>
      <c r="BM29" s="672"/>
      <c r="BN29" s="672"/>
      <c r="BO29" s="672"/>
      <c r="BP29" s="672"/>
      <c r="BQ29" s="672"/>
      <c r="BR29" s="672"/>
      <c r="BS29" s="672"/>
      <c r="BT29" s="672"/>
      <c r="BU29" s="672"/>
      <c r="BV29" s="672"/>
      <c r="BW29" s="672"/>
      <c r="BX29" s="145"/>
    </row>
    <row r="30" spans="1:79" ht="9" customHeight="1" x14ac:dyDescent="0.2">
      <c r="A30" s="641"/>
      <c r="B30" s="124"/>
      <c r="C30" s="134"/>
      <c r="D30" s="127"/>
      <c r="E30" s="127"/>
      <c r="F30" s="127"/>
      <c r="G30" s="127"/>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27"/>
      <c r="AM30" s="127"/>
      <c r="AN30" s="132"/>
      <c r="AO30" s="130"/>
      <c r="AP30" s="130"/>
      <c r="AQ30" s="130"/>
      <c r="AR30" s="130"/>
      <c r="AS30" s="130"/>
      <c r="AT30" s="130"/>
      <c r="AU30" s="130"/>
      <c r="AV30" s="130"/>
      <c r="AW30" s="140"/>
      <c r="AX30" s="140"/>
      <c r="AY30" s="140"/>
      <c r="AZ30" s="140"/>
      <c r="BA30" s="140"/>
      <c r="BB30" s="140"/>
      <c r="BC30" s="140"/>
      <c r="BD30" s="140"/>
      <c r="BE30" s="130"/>
      <c r="BF30" s="130"/>
      <c r="BG30" s="127"/>
      <c r="BH30" s="127"/>
      <c r="BI30" s="127"/>
      <c r="BJ30" s="127"/>
      <c r="BK30" s="127"/>
      <c r="BL30" s="127"/>
      <c r="BM30" s="127"/>
      <c r="BN30" s="127"/>
      <c r="BO30" s="140"/>
      <c r="BP30" s="140"/>
      <c r="BQ30" s="140"/>
      <c r="BR30" s="140"/>
      <c r="BS30" s="140"/>
      <c r="BT30" s="140"/>
      <c r="BU30" s="140"/>
      <c r="BV30" s="140"/>
      <c r="BW30" s="138"/>
      <c r="BX30" s="135"/>
    </row>
    <row r="31" spans="1:79" ht="16.350000000000001" customHeight="1" x14ac:dyDescent="0.2">
      <c r="A31" s="641"/>
      <c r="B31" s="124"/>
      <c r="C31" s="134" t="s">
        <v>258</v>
      </c>
      <c r="D31" s="134"/>
      <c r="E31" s="134"/>
      <c r="F31" s="134"/>
      <c r="G31" s="134"/>
      <c r="H31" s="134"/>
      <c r="I31" s="134"/>
      <c r="J31" s="134"/>
      <c r="K31" s="138"/>
      <c r="L31" s="133"/>
      <c r="M31" s="133"/>
      <c r="N31" s="133"/>
      <c r="O31" s="660" t="s">
        <v>62</v>
      </c>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146"/>
    </row>
    <row r="32" spans="1:79" ht="13.5" customHeight="1" thickBot="1" x14ac:dyDescent="0.25">
      <c r="A32" s="641"/>
      <c r="B32" s="120"/>
      <c r="C32" s="147"/>
      <c r="D32" s="122"/>
      <c r="E32" s="122"/>
      <c r="F32" s="122"/>
      <c r="G32" s="122"/>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22"/>
      <c r="AM32" s="122"/>
      <c r="AN32" s="122"/>
      <c r="AO32" s="149"/>
      <c r="AP32" s="149"/>
      <c r="AQ32" s="149"/>
      <c r="AR32" s="149"/>
      <c r="AS32" s="149"/>
      <c r="AT32" s="149"/>
      <c r="AU32" s="149"/>
      <c r="AV32" s="149"/>
      <c r="AW32" s="150"/>
      <c r="AX32" s="150"/>
      <c r="AY32" s="150"/>
      <c r="AZ32" s="150"/>
      <c r="BA32" s="150"/>
      <c r="BB32" s="150"/>
      <c r="BC32" s="150"/>
      <c r="BD32" s="150"/>
      <c r="BE32" s="149"/>
      <c r="BF32" s="149"/>
      <c r="BG32" s="122"/>
      <c r="BH32" s="122"/>
      <c r="BI32" s="122"/>
      <c r="BJ32" s="122"/>
      <c r="BK32" s="122"/>
      <c r="BL32" s="122"/>
      <c r="BM32" s="122"/>
      <c r="BN32" s="122"/>
      <c r="BO32" s="150"/>
      <c r="BP32" s="150"/>
      <c r="BQ32" s="150"/>
      <c r="BR32" s="150"/>
      <c r="BS32" s="150"/>
      <c r="BT32" s="150"/>
      <c r="BU32" s="150"/>
      <c r="BV32" s="150"/>
      <c r="BW32" s="151"/>
      <c r="BX32" s="152"/>
    </row>
    <row r="33" spans="1:76" ht="6"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27"/>
      <c r="AN33" s="127"/>
      <c r="AO33" s="130"/>
      <c r="AP33" s="130"/>
      <c r="AQ33" s="130"/>
      <c r="AR33" s="130"/>
      <c r="AS33" s="130"/>
      <c r="AT33" s="130"/>
      <c r="AU33" s="130"/>
      <c r="AV33" s="130"/>
      <c r="AW33" s="140"/>
      <c r="AX33" s="140"/>
      <c r="AY33" s="140"/>
      <c r="AZ33" s="140"/>
      <c r="BA33" s="140"/>
      <c r="BB33" s="140"/>
      <c r="BC33" s="140"/>
      <c r="BD33" s="140"/>
      <c r="BE33" s="130"/>
      <c r="BF33" s="130"/>
      <c r="BG33" s="127"/>
      <c r="BH33" s="127"/>
      <c r="BI33" s="127"/>
      <c r="BJ33" s="127"/>
      <c r="BK33" s="127"/>
      <c r="BL33" s="127"/>
      <c r="BM33" s="127"/>
      <c r="BN33" s="127"/>
      <c r="BO33" s="140"/>
      <c r="BP33" s="140"/>
      <c r="BQ33" s="140"/>
      <c r="BR33" s="140"/>
      <c r="BS33" s="140"/>
      <c r="BT33" s="140"/>
      <c r="BU33" s="140"/>
      <c r="BV33" s="140"/>
      <c r="BW33" s="138"/>
      <c r="BX33" s="135"/>
    </row>
    <row r="34" spans="1:76" ht="16.350000000000001" customHeight="1" x14ac:dyDescent="0.2">
      <c r="A34" s="642"/>
      <c r="B34" s="124"/>
      <c r="C34" s="132"/>
      <c r="D34" s="153" t="s">
        <v>626</v>
      </c>
      <c r="E34" s="127"/>
      <c r="F34" s="127"/>
      <c r="G34" s="132"/>
      <c r="H34" s="132"/>
      <c r="I34" s="132"/>
      <c r="J34" s="132"/>
      <c r="K34" s="132"/>
      <c r="L34" s="132"/>
      <c r="M34" s="132"/>
      <c r="N34" s="132"/>
      <c r="O34" s="132"/>
      <c r="P34" s="127"/>
      <c r="Q34" s="127"/>
      <c r="R34" s="127"/>
      <c r="S34" s="622" t="s">
        <v>172</v>
      </c>
      <c r="T34" s="634"/>
      <c r="U34" s="634"/>
      <c r="V34" s="634"/>
      <c r="W34" s="634"/>
      <c r="X34" s="634"/>
      <c r="Y34" s="634"/>
      <c r="Z34" s="634"/>
      <c r="AA34" s="634"/>
      <c r="AB34" s="634"/>
      <c r="AC34" s="634"/>
      <c r="AD34" s="634"/>
      <c r="AE34" s="634"/>
      <c r="AF34" s="634"/>
      <c r="AG34" s="634"/>
      <c r="AH34" s="634"/>
      <c r="AI34" s="634"/>
      <c r="AJ34" s="634"/>
      <c r="AK34" s="634"/>
      <c r="AL34" s="634"/>
      <c r="AM34" s="623"/>
      <c r="AN34" s="132"/>
      <c r="AO34" s="130"/>
      <c r="AP34" s="130"/>
      <c r="AQ34" s="130"/>
      <c r="AR34" s="130"/>
      <c r="AS34" s="130"/>
      <c r="AT34" s="130"/>
      <c r="AU34" s="130"/>
      <c r="AV34" s="130"/>
      <c r="AW34" s="622" t="s">
        <v>50</v>
      </c>
      <c r="AX34" s="634"/>
      <c r="AY34" s="623"/>
      <c r="AZ34" s="132"/>
      <c r="BA34" s="132" t="s">
        <v>209</v>
      </c>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5"/>
    </row>
    <row r="35" spans="1:76" ht="6.75"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40"/>
      <c r="AN35" s="140"/>
      <c r="AO35" s="140"/>
      <c r="AP35" s="140"/>
      <c r="AQ35" s="140"/>
      <c r="AR35" s="130"/>
      <c r="AS35" s="130"/>
      <c r="AT35" s="127"/>
      <c r="AU35" s="127"/>
      <c r="AV35" s="127"/>
      <c r="AW35" s="127"/>
      <c r="AX35" s="127"/>
      <c r="AY35" s="127"/>
      <c r="AZ35" s="127"/>
      <c r="BA35" s="127"/>
      <c r="BB35" s="140"/>
      <c r="BC35" s="140"/>
      <c r="BD35" s="140"/>
      <c r="BE35" s="140"/>
      <c r="BF35" s="140"/>
      <c r="BG35" s="140"/>
      <c r="BH35" s="140"/>
      <c r="BI35" s="140"/>
      <c r="BJ35" s="138"/>
      <c r="BK35" s="132"/>
      <c r="BL35" s="132"/>
      <c r="BM35" s="132"/>
      <c r="BN35" s="132"/>
      <c r="BO35" s="132"/>
      <c r="BP35" s="132"/>
      <c r="BQ35" s="132"/>
      <c r="BR35" s="132"/>
      <c r="BS35" s="132"/>
      <c r="BT35" s="132"/>
      <c r="BU35" s="132"/>
      <c r="BV35" s="132"/>
      <c r="BW35" s="132"/>
      <c r="BX35" s="135"/>
    </row>
    <row r="36" spans="1:76" ht="16.5" customHeight="1" x14ac:dyDescent="0.2">
      <c r="A36" s="642"/>
      <c r="B36" s="124"/>
      <c r="C36" s="134" t="s">
        <v>228</v>
      </c>
      <c r="D36" s="127"/>
      <c r="E36" s="127"/>
      <c r="F36" s="127"/>
      <c r="G36" s="127"/>
      <c r="H36" s="127"/>
      <c r="I36" s="127"/>
      <c r="J36" s="660" t="s">
        <v>75</v>
      </c>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239</v>
      </c>
      <c r="AX36" s="132"/>
      <c r="AY36" s="132"/>
      <c r="AZ36" s="132"/>
      <c r="BA36" s="132"/>
      <c r="BB36" s="132"/>
      <c r="BC36" s="132"/>
      <c r="BD36" s="132"/>
      <c r="BE36" s="132"/>
      <c r="BF36" s="132"/>
      <c r="BG36" s="132"/>
      <c r="BH36" s="132"/>
      <c r="BI36" s="661"/>
      <c r="BJ36" s="661"/>
      <c r="BK36" s="661"/>
      <c r="BL36" s="661"/>
      <c r="BM36" s="661"/>
      <c r="BN36" s="661"/>
      <c r="BO36" s="661"/>
      <c r="BP36" s="661"/>
      <c r="BQ36" s="661"/>
      <c r="BR36" s="661"/>
      <c r="BS36" s="661"/>
      <c r="BT36" s="661"/>
      <c r="BU36" s="661"/>
      <c r="BV36" s="661"/>
      <c r="BW36" s="661"/>
      <c r="BX36" s="154"/>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27" t="s">
        <v>369</v>
      </c>
      <c r="D38" s="127"/>
      <c r="E38" s="127"/>
      <c r="F38" s="127"/>
      <c r="G38" s="127"/>
      <c r="H38" s="127"/>
      <c r="I38" s="660" t="s">
        <v>52</v>
      </c>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132"/>
      <c r="AU38" s="132"/>
      <c r="AV38" s="132"/>
      <c r="AW38" s="132" t="s">
        <v>624</v>
      </c>
      <c r="AX38" s="132"/>
      <c r="AY38" s="132"/>
      <c r="AZ38" s="132"/>
      <c r="BA38" s="132"/>
      <c r="BB38" s="132"/>
      <c r="BC38" s="132"/>
      <c r="BD38" s="132"/>
      <c r="BE38" s="132"/>
      <c r="BF38" s="132"/>
      <c r="BG38" s="132"/>
      <c r="BH38" s="132"/>
      <c r="BI38" s="660" t="s">
        <v>53</v>
      </c>
      <c r="BJ38" s="660"/>
      <c r="BK38" s="660"/>
      <c r="BL38" s="660"/>
      <c r="BM38" s="660"/>
      <c r="BN38" s="660"/>
      <c r="BO38" s="660"/>
      <c r="BP38" s="660"/>
      <c r="BQ38" s="660"/>
      <c r="BR38" s="660"/>
      <c r="BS38" s="660"/>
      <c r="BT38" s="660"/>
      <c r="BU38" s="660"/>
      <c r="BV38" s="660"/>
      <c r="BW38" s="660"/>
      <c r="BX38" s="15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24"/>
      <c r="C40" s="132" t="s">
        <v>370</v>
      </c>
      <c r="D40" s="132"/>
      <c r="E40" s="132"/>
      <c r="F40" s="132"/>
      <c r="G40" s="132"/>
      <c r="H40" s="132"/>
      <c r="I40" s="132"/>
      <c r="J40" s="132"/>
      <c r="K40" s="132"/>
      <c r="L40" s="132"/>
      <c r="M40" s="132"/>
      <c r="N40" s="656" t="s">
        <v>78</v>
      </c>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130"/>
      <c r="AP40" s="130"/>
      <c r="AQ40" s="130"/>
      <c r="AR40" s="132" t="s">
        <v>742</v>
      </c>
      <c r="AS40" s="132"/>
      <c r="AT40" s="132"/>
      <c r="AU40" s="132"/>
      <c r="AV40" s="132"/>
      <c r="AW40" s="132"/>
      <c r="AX40" s="132"/>
      <c r="AY40" s="132"/>
      <c r="AZ40" s="132"/>
      <c r="BA40" s="132"/>
      <c r="BB40" s="132"/>
      <c r="BC40" s="132"/>
      <c r="BD40" s="132"/>
      <c r="BE40" s="132"/>
      <c r="BF40" s="132"/>
      <c r="BG40" s="132"/>
      <c r="BH40" s="656" t="s">
        <v>79</v>
      </c>
      <c r="BI40" s="656"/>
      <c r="BJ40" s="656"/>
      <c r="BK40" s="656"/>
      <c r="BL40" s="656"/>
      <c r="BM40" s="656"/>
      <c r="BN40" s="656"/>
      <c r="BO40" s="656"/>
      <c r="BP40" s="656"/>
      <c r="BQ40" s="656"/>
      <c r="BR40" s="656"/>
      <c r="BS40" s="656"/>
      <c r="BT40" s="656"/>
      <c r="BU40" s="656"/>
      <c r="BV40" s="656"/>
      <c r="BW40" s="656"/>
      <c r="BX40" s="135"/>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229"/>
      <c r="W41" s="229"/>
      <c r="X41" s="229"/>
      <c r="Y41" s="229"/>
      <c r="Z41" s="229"/>
      <c r="AA41" s="229"/>
      <c r="AB41" s="229"/>
      <c r="AC41" s="229"/>
      <c r="AD41" s="229"/>
      <c r="AE41" s="229"/>
      <c r="AF41" s="229"/>
      <c r="AG41" s="229"/>
      <c r="AH41" s="229"/>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743</v>
      </c>
      <c r="D42" s="153"/>
      <c r="E42" s="153"/>
      <c r="F42" s="153"/>
      <c r="G42" s="153"/>
      <c r="H42" s="153"/>
      <c r="I42" s="153"/>
      <c r="J42" s="153"/>
      <c r="K42" s="153"/>
      <c r="L42" s="153"/>
      <c r="M42" s="153"/>
      <c r="N42" s="130"/>
      <c r="O42" s="130"/>
      <c r="P42" s="130"/>
      <c r="Q42" s="130"/>
      <c r="R42" s="130"/>
      <c r="S42" s="130"/>
      <c r="T42" s="130"/>
      <c r="U42" s="130"/>
      <c r="V42" s="130"/>
      <c r="W42" s="130"/>
      <c r="X42" s="130"/>
      <c r="Y42" s="130"/>
      <c r="Z42" s="130"/>
      <c r="AA42" s="130"/>
      <c r="AB42" s="130"/>
      <c r="AC42" s="130"/>
      <c r="AD42" s="130"/>
      <c r="AE42" s="130"/>
      <c r="AF42" s="129"/>
      <c r="AG42" s="129"/>
      <c r="AH42" s="129"/>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54"/>
    </row>
    <row r="43" spans="1:76" ht="9" customHeight="1" x14ac:dyDescent="0.2">
      <c r="A43" s="642"/>
      <c r="B43" s="124"/>
      <c r="C43" s="134"/>
      <c r="D43" s="127"/>
      <c r="E43" s="127"/>
      <c r="F43" s="127"/>
      <c r="G43" s="127"/>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27"/>
      <c r="AM43" s="127"/>
      <c r="AN43" s="132"/>
      <c r="AO43" s="130"/>
      <c r="AP43" s="130"/>
      <c r="AQ43" s="130"/>
      <c r="AR43" s="130"/>
      <c r="AS43" s="130"/>
      <c r="AT43" s="130"/>
      <c r="AU43" s="130"/>
      <c r="AV43" s="130"/>
      <c r="AW43" s="140"/>
      <c r="AX43" s="140"/>
      <c r="AY43" s="140"/>
      <c r="AZ43" s="140"/>
      <c r="BA43" s="140"/>
      <c r="BB43" s="140"/>
      <c r="BC43" s="140"/>
      <c r="BD43" s="140"/>
      <c r="BE43" s="130"/>
      <c r="BF43" s="130"/>
      <c r="BG43" s="127"/>
      <c r="BH43" s="127"/>
      <c r="BI43" s="127"/>
      <c r="BJ43" s="127"/>
      <c r="BK43" s="127"/>
      <c r="BL43" s="127"/>
      <c r="BM43" s="127"/>
      <c r="BN43" s="127"/>
      <c r="BO43" s="140"/>
      <c r="BP43" s="140"/>
      <c r="BQ43" s="140"/>
      <c r="BR43" s="140"/>
      <c r="BS43" s="140"/>
      <c r="BT43" s="140"/>
      <c r="BU43" s="140"/>
      <c r="BV43" s="140"/>
      <c r="BW43" s="138"/>
      <c r="BX43" s="135"/>
    </row>
    <row r="44" spans="1:76" ht="16.350000000000001" customHeight="1" x14ac:dyDescent="0.2">
      <c r="A44" s="642"/>
      <c r="B44" s="156"/>
      <c r="C44" s="157" t="s">
        <v>375</v>
      </c>
      <c r="D44" s="153"/>
      <c r="E44" s="153"/>
      <c r="F44" s="153"/>
      <c r="G44" s="153"/>
      <c r="H44" s="153"/>
      <c r="I44" s="153"/>
      <c r="J44" s="153"/>
      <c r="K44" s="153"/>
      <c r="L44" s="153"/>
      <c r="M44" s="153"/>
      <c r="N44" s="132"/>
      <c r="O44" s="132"/>
      <c r="P44" s="132"/>
      <c r="Q44" s="656" t="s">
        <v>76</v>
      </c>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c r="BU44" s="656"/>
      <c r="BV44" s="656"/>
      <c r="BW44" s="656"/>
      <c r="BX44" s="137"/>
    </row>
    <row r="45" spans="1:76" ht="15" customHeight="1" x14ac:dyDescent="0.2">
      <c r="A45" s="642"/>
      <c r="B45" s="156"/>
      <c r="C45" s="132"/>
      <c r="D45" s="230"/>
      <c r="E45" s="230"/>
      <c r="F45" s="230"/>
      <c r="G45" s="230"/>
      <c r="H45" s="230"/>
      <c r="I45" s="230"/>
      <c r="J45" s="230"/>
      <c r="K45" s="230"/>
      <c r="L45" s="230"/>
      <c r="M45" s="230"/>
      <c r="N45" s="230"/>
      <c r="O45" s="230"/>
      <c r="P45" s="230"/>
      <c r="Q45" s="659" t="s">
        <v>385</v>
      </c>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230"/>
      <c r="BW45" s="230"/>
      <c r="BX45" s="154"/>
    </row>
    <row r="46" spans="1:76" ht="4.5" customHeight="1" x14ac:dyDescent="0.2">
      <c r="A46" s="642"/>
      <c r="B46" s="124"/>
      <c r="C46" s="134"/>
      <c r="D46" s="127"/>
      <c r="E46" s="127"/>
      <c r="F46" s="127"/>
      <c r="G46" s="127"/>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27"/>
      <c r="AM46" s="127"/>
      <c r="AN46" s="132"/>
      <c r="AO46" s="130"/>
      <c r="AP46" s="130"/>
      <c r="AQ46" s="130"/>
      <c r="AR46" s="130"/>
      <c r="AS46" s="130"/>
      <c r="AT46" s="130"/>
      <c r="AU46" s="130"/>
      <c r="AV46" s="130"/>
      <c r="AW46" s="140"/>
      <c r="AX46" s="140"/>
      <c r="AY46" s="140"/>
      <c r="AZ46" s="140"/>
      <c r="BA46" s="140"/>
      <c r="BB46" s="140"/>
      <c r="BC46" s="140"/>
      <c r="BD46" s="140"/>
      <c r="BE46" s="130"/>
      <c r="BF46" s="130"/>
      <c r="BG46" s="127"/>
      <c r="BH46" s="127"/>
      <c r="BI46" s="127"/>
      <c r="BJ46" s="127"/>
      <c r="BK46" s="127"/>
      <c r="BL46" s="127"/>
      <c r="BM46" s="127"/>
      <c r="BN46" s="127"/>
      <c r="BO46" s="140"/>
      <c r="BP46" s="140"/>
      <c r="BQ46" s="140"/>
      <c r="BR46" s="140"/>
      <c r="BS46" s="140"/>
      <c r="BT46" s="140"/>
      <c r="BU46" s="140"/>
      <c r="BV46" s="140"/>
      <c r="BW46" s="138"/>
      <c r="BX46" s="135"/>
    </row>
    <row r="47" spans="1:76" ht="16.350000000000001" customHeight="1" x14ac:dyDescent="0.2">
      <c r="A47" s="642"/>
      <c r="B47" s="124"/>
      <c r="C47" s="158" t="s">
        <v>529</v>
      </c>
      <c r="D47" s="134"/>
      <c r="E47" s="134"/>
      <c r="F47" s="134"/>
      <c r="G47" s="134"/>
      <c r="H47" s="134"/>
      <c r="I47" s="134"/>
      <c r="J47" s="130"/>
      <c r="K47" s="130"/>
      <c r="L47" s="130"/>
      <c r="M47" s="130"/>
      <c r="N47" s="130"/>
      <c r="O47" s="130"/>
      <c r="P47" s="130"/>
      <c r="Q47" s="130"/>
      <c r="R47" s="130"/>
      <c r="S47" s="130"/>
      <c r="T47" s="130"/>
      <c r="U47" s="130"/>
      <c r="V47" s="130"/>
      <c r="W47" s="132"/>
      <c r="X47" s="132"/>
      <c r="Y47" s="132"/>
      <c r="Z47" s="132"/>
      <c r="AA47" s="132"/>
      <c r="AB47" s="132"/>
      <c r="AC47" s="132"/>
      <c r="AD47" s="132"/>
      <c r="AE47" s="132"/>
      <c r="AF47" s="132"/>
      <c r="AG47" s="132"/>
      <c r="AH47" s="132"/>
      <c r="AI47" s="132"/>
      <c r="AJ47" s="132"/>
      <c r="AK47" s="132"/>
      <c r="AL47" s="622"/>
      <c r="AM47" s="634"/>
      <c r="AN47" s="623"/>
      <c r="AO47" s="132"/>
      <c r="AP47" s="159" t="s">
        <v>358</v>
      </c>
      <c r="AQ47" s="160"/>
      <c r="AR47" s="130"/>
      <c r="AS47" s="130"/>
      <c r="AT47" s="132"/>
      <c r="AU47" s="132"/>
      <c r="AV47" s="622"/>
      <c r="AW47" s="634"/>
      <c r="AX47" s="623"/>
      <c r="AY47" s="132"/>
      <c r="AZ47" s="159" t="s">
        <v>359</v>
      </c>
      <c r="BA47" s="130"/>
      <c r="BB47" s="160"/>
      <c r="BC47" s="160"/>
      <c r="BD47" s="130"/>
      <c r="BE47" s="132"/>
      <c r="BF47" s="132"/>
      <c r="BG47" s="132"/>
      <c r="BH47" s="132"/>
      <c r="BI47" s="132"/>
      <c r="BJ47" s="132"/>
      <c r="BK47" s="132"/>
      <c r="BL47" s="132"/>
      <c r="BM47" s="132"/>
      <c r="BN47" s="132"/>
      <c r="BO47" s="132"/>
      <c r="BP47" s="132"/>
      <c r="BQ47" s="132"/>
      <c r="BR47" s="132"/>
      <c r="BS47" s="132"/>
      <c r="BT47" s="130"/>
      <c r="BU47" s="132"/>
      <c r="BV47" s="132"/>
      <c r="BW47" s="132"/>
      <c r="BX47" s="154"/>
    </row>
    <row r="48" spans="1:76" ht="9" customHeight="1" x14ac:dyDescent="0.2">
      <c r="A48" s="642"/>
      <c r="B48" s="124"/>
      <c r="C48" s="158"/>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54"/>
    </row>
    <row r="49" spans="1:76" ht="16.350000000000001" customHeight="1" x14ac:dyDescent="0.25">
      <c r="A49" s="642"/>
      <c r="B49" s="124"/>
      <c r="C49" s="157" t="s">
        <v>623</v>
      </c>
      <c r="D49" s="134"/>
      <c r="E49" s="134"/>
      <c r="F49" s="134"/>
      <c r="G49" s="134"/>
      <c r="H49" s="134"/>
      <c r="I49" s="134"/>
      <c r="J49" s="134"/>
      <c r="K49" s="134"/>
      <c r="L49" s="134"/>
      <c r="M49" s="134"/>
      <c r="N49" s="127"/>
      <c r="O49" s="127"/>
      <c r="P49" s="161"/>
      <c r="Q49" s="127"/>
      <c r="R49" s="127"/>
      <c r="S49" s="127"/>
      <c r="T49" s="127"/>
      <c r="U49" s="127"/>
      <c r="V49" s="127"/>
      <c r="W49" s="127"/>
      <c r="X49" s="162" t="s">
        <v>226</v>
      </c>
      <c r="Y49" s="163"/>
      <c r="Z49" s="163"/>
      <c r="AA49" s="163"/>
      <c r="AB49" s="163"/>
      <c r="AC49" s="655">
        <v>38961</v>
      </c>
      <c r="AD49" s="655"/>
      <c r="AE49" s="655"/>
      <c r="AF49" s="655"/>
      <c r="AG49" s="655"/>
      <c r="AH49" s="655"/>
      <c r="AI49" s="655"/>
      <c r="AJ49" s="655"/>
      <c r="AK49" s="655"/>
      <c r="AL49" s="655"/>
      <c r="AM49" s="132"/>
      <c r="AN49" s="163" t="s">
        <v>227</v>
      </c>
      <c r="AO49" s="163"/>
      <c r="AP49" s="655">
        <v>39233</v>
      </c>
      <c r="AQ49" s="655"/>
      <c r="AR49" s="655"/>
      <c r="AS49" s="655"/>
      <c r="AT49" s="655"/>
      <c r="AU49" s="655"/>
      <c r="AV49" s="655"/>
      <c r="AW49" s="655"/>
      <c r="AX49" s="655"/>
      <c r="AY49" s="655"/>
      <c r="AZ49" s="132"/>
      <c r="BA49" s="231"/>
      <c r="BB49" s="132"/>
      <c r="BC49" s="622" t="s">
        <v>50</v>
      </c>
      <c r="BD49" s="634"/>
      <c r="BE49" s="623"/>
      <c r="BF49" s="132"/>
      <c r="BG49" s="141" t="s">
        <v>353</v>
      </c>
      <c r="BH49" s="127"/>
      <c r="BI49" s="127"/>
      <c r="BJ49" s="127"/>
      <c r="BK49" s="127"/>
      <c r="BL49" s="127"/>
      <c r="BM49" s="127"/>
      <c r="BN49" s="127"/>
      <c r="BO49" s="127"/>
      <c r="BP49" s="127"/>
      <c r="BQ49" s="127"/>
      <c r="BR49" s="127"/>
      <c r="BS49" s="127"/>
      <c r="BT49" s="127"/>
      <c r="BU49" s="127"/>
      <c r="BV49" s="127"/>
      <c r="BW49" s="127"/>
      <c r="BX49" s="137"/>
    </row>
    <row r="50" spans="1:76" ht="9" customHeight="1" x14ac:dyDescent="0.2">
      <c r="A50" s="642"/>
      <c r="B50" s="124"/>
      <c r="C50" s="127"/>
      <c r="D50" s="136"/>
      <c r="E50" s="136"/>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32"/>
      <c r="D51" s="622"/>
      <c r="E51" s="623"/>
      <c r="F51" s="141" t="s">
        <v>354</v>
      </c>
      <c r="G51" s="132"/>
      <c r="H51" s="132"/>
      <c r="I51" s="132"/>
      <c r="J51" s="132"/>
      <c r="K51" s="132"/>
      <c r="L51" s="132"/>
      <c r="M51" s="622"/>
      <c r="N51" s="634"/>
      <c r="O51" s="623"/>
      <c r="P51" s="127" t="s">
        <v>355</v>
      </c>
      <c r="Q51" s="127"/>
      <c r="R51" s="127"/>
      <c r="S51" s="132"/>
      <c r="T51" s="132"/>
      <c r="U51" s="132"/>
      <c r="V51" s="132"/>
      <c r="W51" s="132"/>
      <c r="X51" s="132"/>
      <c r="Y51" s="132"/>
      <c r="Z51" s="132"/>
      <c r="AA51" s="132"/>
      <c r="AB51" s="132"/>
      <c r="AC51" s="132"/>
      <c r="AD51" s="132"/>
      <c r="AE51" s="132"/>
      <c r="AF51" s="132"/>
      <c r="AG51" s="132"/>
      <c r="AH51" s="132"/>
      <c r="AI51" s="132"/>
      <c r="AJ51" s="127"/>
      <c r="AK51" s="127"/>
      <c r="AL51" s="132"/>
      <c r="AM51" s="132"/>
      <c r="AN51" s="132"/>
      <c r="AO51" s="132"/>
      <c r="AP51" s="132"/>
      <c r="AQ51" s="132"/>
      <c r="AR51" s="134" t="s">
        <v>235</v>
      </c>
      <c r="AS51" s="132"/>
      <c r="AT51" s="132"/>
      <c r="AU51" s="127"/>
      <c r="AV51" s="127"/>
      <c r="AW51" s="127"/>
      <c r="AX51" s="656">
        <v>50</v>
      </c>
      <c r="AY51" s="656"/>
      <c r="AZ51" s="656"/>
      <c r="BA51" s="656"/>
      <c r="BB51" s="656"/>
      <c r="BC51" s="656"/>
      <c r="BD51" s="656"/>
      <c r="BE51" s="656"/>
      <c r="BF51" s="656"/>
      <c r="BG51" s="132"/>
      <c r="BH51" s="132"/>
      <c r="BI51" s="132"/>
      <c r="BJ51" s="622"/>
      <c r="BK51" s="634"/>
      <c r="BL51" s="623"/>
      <c r="BM51" s="164" t="s">
        <v>352</v>
      </c>
      <c r="BN51" s="132"/>
      <c r="BO51" s="132"/>
      <c r="BP51" s="164"/>
      <c r="BQ51" s="132"/>
      <c r="BR51" s="132"/>
      <c r="BS51" s="132"/>
      <c r="BT51" s="132"/>
      <c r="BU51" s="132"/>
      <c r="BV51" s="132"/>
      <c r="BW51" s="127"/>
      <c r="BX51" s="137"/>
    </row>
    <row r="52" spans="1:76" ht="9" customHeight="1" x14ac:dyDescent="0.2">
      <c r="A52" s="642"/>
      <c r="B52" s="124"/>
      <c r="C52" s="130"/>
      <c r="D52" s="130"/>
      <c r="E52" s="130"/>
      <c r="F52" s="158"/>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30"/>
      <c r="BG52" s="130"/>
      <c r="BH52" s="130"/>
      <c r="BI52" s="127"/>
      <c r="BJ52" s="127"/>
      <c r="BK52" s="127"/>
      <c r="BL52" s="127"/>
      <c r="BM52" s="127"/>
      <c r="BN52" s="127"/>
      <c r="BO52" s="127"/>
      <c r="BP52" s="127"/>
      <c r="BQ52" s="127"/>
      <c r="BR52" s="127"/>
      <c r="BS52" s="127"/>
      <c r="BT52" s="127"/>
      <c r="BU52" s="127"/>
      <c r="BV52" s="127"/>
      <c r="BW52" s="127"/>
      <c r="BX52" s="137"/>
    </row>
    <row r="53" spans="1:76" ht="16.350000000000001" customHeight="1" x14ac:dyDescent="0.2">
      <c r="A53" s="642"/>
      <c r="B53" s="124"/>
      <c r="C53" s="127" t="s">
        <v>361</v>
      </c>
      <c r="D53" s="134"/>
      <c r="E53" s="134"/>
      <c r="F53" s="134"/>
      <c r="G53" s="134"/>
      <c r="H53" s="134"/>
      <c r="I53" s="134"/>
      <c r="J53" s="633" t="s">
        <v>348</v>
      </c>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23"/>
      <c r="AJ53" s="132"/>
      <c r="AK53" s="132"/>
      <c r="AL53" s="132"/>
      <c r="AM53" s="132"/>
      <c r="AN53" s="132"/>
      <c r="AO53" s="132"/>
      <c r="AP53" s="127"/>
      <c r="AQ53" s="132"/>
      <c r="AR53" s="127" t="s">
        <v>747</v>
      </c>
      <c r="AS53" s="127"/>
      <c r="AT53" s="127"/>
      <c r="AU53" s="127"/>
      <c r="AV53" s="127"/>
      <c r="AW53" s="127"/>
      <c r="AX53" s="127"/>
      <c r="AY53" s="127"/>
      <c r="AZ53" s="127"/>
      <c r="BA53" s="127"/>
      <c r="BB53" s="127"/>
      <c r="BC53" s="127"/>
      <c r="BD53" s="127"/>
      <c r="BE53" s="127"/>
      <c r="BF53" s="127"/>
      <c r="BG53" s="132"/>
      <c r="BH53" s="132"/>
      <c r="BI53" s="132"/>
      <c r="BJ53" s="132"/>
      <c r="BK53" s="127"/>
      <c r="BL53" s="127"/>
      <c r="BM53" s="635">
        <v>75000</v>
      </c>
      <c r="BN53" s="635"/>
      <c r="BO53" s="635"/>
      <c r="BP53" s="635"/>
      <c r="BQ53" s="635"/>
      <c r="BR53" s="635"/>
      <c r="BS53" s="635"/>
      <c r="BT53" s="635"/>
      <c r="BU53" s="635"/>
      <c r="BV53" s="635"/>
      <c r="BW53" s="635"/>
      <c r="BX53" s="137"/>
    </row>
    <row r="54" spans="1:76" ht="9.75" customHeight="1" x14ac:dyDescent="0.2">
      <c r="A54" s="642"/>
      <c r="B54" s="124"/>
      <c r="C54" s="127"/>
      <c r="D54" s="134"/>
      <c r="E54" s="134"/>
      <c r="F54" s="134"/>
      <c r="G54" s="134"/>
      <c r="H54" s="134"/>
      <c r="I54" s="134"/>
      <c r="J54" s="134"/>
      <c r="K54" s="134"/>
      <c r="L54" s="134"/>
      <c r="M54" s="134"/>
      <c r="N54" s="134"/>
      <c r="O54" s="134"/>
      <c r="P54" s="134"/>
      <c r="Q54" s="134"/>
      <c r="R54" s="134"/>
      <c r="S54" s="130"/>
      <c r="T54" s="130"/>
      <c r="U54" s="130"/>
      <c r="V54" s="130"/>
      <c r="W54" s="130"/>
      <c r="X54" s="130"/>
      <c r="Y54" s="130"/>
      <c r="Z54" s="130"/>
      <c r="AA54" s="130"/>
      <c r="AB54" s="130"/>
      <c r="AC54" s="130"/>
      <c r="AD54" s="130"/>
      <c r="AE54" s="127"/>
      <c r="AF54" s="127"/>
      <c r="AG54" s="127"/>
      <c r="AH54" s="127"/>
      <c r="AI54" s="127"/>
      <c r="AJ54" s="127"/>
      <c r="AK54" s="127"/>
      <c r="AL54" s="127"/>
      <c r="AM54" s="127"/>
      <c r="AN54" s="127"/>
      <c r="AO54" s="127"/>
      <c r="AP54" s="127"/>
      <c r="AQ54" s="127"/>
      <c r="AR54" s="127"/>
      <c r="AS54" s="127"/>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7"/>
    </row>
    <row r="55" spans="1:76" ht="6" customHeight="1" x14ac:dyDescent="0.2">
      <c r="A55" s="642"/>
      <c r="B55" s="124"/>
      <c r="C55" s="232"/>
      <c r="D55" s="233"/>
      <c r="E55" s="233"/>
      <c r="F55" s="233"/>
      <c r="G55" s="233"/>
      <c r="H55" s="233"/>
      <c r="I55" s="233"/>
      <c r="J55" s="233"/>
      <c r="K55" s="233"/>
      <c r="L55" s="233"/>
      <c r="M55" s="233"/>
      <c r="N55" s="233"/>
      <c r="O55" s="233"/>
      <c r="P55" s="233"/>
      <c r="Q55" s="233"/>
      <c r="R55" s="233"/>
      <c r="S55" s="234"/>
      <c r="T55" s="234"/>
      <c r="U55" s="234"/>
      <c r="V55" s="234"/>
      <c r="W55" s="234"/>
      <c r="X55" s="234"/>
      <c r="Y55" s="234"/>
      <c r="Z55" s="234"/>
      <c r="AA55" s="234"/>
      <c r="AB55" s="234"/>
      <c r="AC55" s="234"/>
      <c r="AD55" s="234"/>
      <c r="AE55" s="235"/>
      <c r="AF55" s="235"/>
      <c r="AG55" s="235"/>
      <c r="AH55" s="235"/>
      <c r="AI55" s="235"/>
      <c r="AJ55" s="235"/>
      <c r="AK55" s="235"/>
      <c r="AL55" s="235"/>
      <c r="AM55" s="235"/>
      <c r="AN55" s="235"/>
      <c r="AO55" s="236"/>
      <c r="AP55" s="127"/>
      <c r="AQ55" s="127"/>
      <c r="AR55" s="127"/>
      <c r="AS55" s="127"/>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7"/>
    </row>
    <row r="56" spans="1:76" ht="17.25" customHeight="1" x14ac:dyDescent="0.25">
      <c r="A56" s="642"/>
      <c r="B56" s="124"/>
      <c r="C56" s="237" t="s">
        <v>231</v>
      </c>
      <c r="D56" s="134"/>
      <c r="E56" s="134"/>
      <c r="F56" s="134"/>
      <c r="G56" s="134"/>
      <c r="H56" s="134"/>
      <c r="I56" s="134"/>
      <c r="J56" s="134"/>
      <c r="K56" s="134"/>
      <c r="L56" s="134"/>
      <c r="M56" s="134"/>
      <c r="N56" s="134"/>
      <c r="O56" s="134"/>
      <c r="P56" s="134"/>
      <c r="Q56" s="127"/>
      <c r="R56" s="636">
        <v>38899</v>
      </c>
      <c r="S56" s="636"/>
      <c r="T56" s="636"/>
      <c r="U56" s="636"/>
      <c r="V56" s="636"/>
      <c r="W56" s="636"/>
      <c r="X56" s="636"/>
      <c r="Y56" s="636"/>
      <c r="Z56" s="636"/>
      <c r="AA56" s="637" t="s">
        <v>224</v>
      </c>
      <c r="AB56" s="637"/>
      <c r="AC56" s="637"/>
      <c r="AD56" s="637"/>
      <c r="AE56" s="638">
        <v>2958465</v>
      </c>
      <c r="AF56" s="638"/>
      <c r="AG56" s="638"/>
      <c r="AH56" s="638"/>
      <c r="AI56" s="638"/>
      <c r="AJ56" s="638"/>
      <c r="AK56" s="638"/>
      <c r="AL56" s="638"/>
      <c r="AM56" s="638"/>
      <c r="AN56" s="638"/>
      <c r="AO56" s="238"/>
      <c r="AP56" s="127"/>
      <c r="AQ56" s="127"/>
      <c r="AR56" s="127"/>
      <c r="AS56" s="127"/>
      <c r="AT56" s="657" t="s">
        <v>257</v>
      </c>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166"/>
      <c r="BX56" s="16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30"/>
      <c r="AQ57" s="127"/>
      <c r="AR57" s="127"/>
      <c r="AS57" s="127"/>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58"/>
      <c r="BQ57" s="658"/>
      <c r="BR57" s="658"/>
      <c r="BS57" s="658"/>
      <c r="BT57" s="658"/>
      <c r="BU57" s="658"/>
      <c r="BV57" s="658"/>
      <c r="BW57" s="166"/>
      <c r="BX57" s="167"/>
    </row>
    <row r="58" spans="1:76" ht="17.25" customHeight="1" x14ac:dyDescent="0.25">
      <c r="A58" s="642"/>
      <c r="B58" s="124"/>
      <c r="C58" s="237" t="s">
        <v>767</v>
      </c>
      <c r="D58" s="134"/>
      <c r="E58" s="134"/>
      <c r="F58" s="134"/>
      <c r="G58" s="134"/>
      <c r="H58" s="134"/>
      <c r="I58" s="134"/>
      <c r="J58" s="134"/>
      <c r="K58" s="134"/>
      <c r="L58" s="134"/>
      <c r="M58" s="134"/>
      <c r="N58" s="134"/>
      <c r="O58" s="134"/>
      <c r="P58" s="134"/>
      <c r="Q58" s="134"/>
      <c r="R58" s="636">
        <v>38899</v>
      </c>
      <c r="S58" s="636"/>
      <c r="T58" s="636"/>
      <c r="U58" s="636"/>
      <c r="V58" s="636"/>
      <c r="W58" s="636"/>
      <c r="X58" s="636"/>
      <c r="Y58" s="636"/>
      <c r="Z58" s="636"/>
      <c r="AA58" s="637" t="s">
        <v>224</v>
      </c>
      <c r="AB58" s="637"/>
      <c r="AC58" s="637"/>
      <c r="AD58" s="637"/>
      <c r="AE58" s="638">
        <v>39263</v>
      </c>
      <c r="AF58" s="638"/>
      <c r="AG58" s="638"/>
      <c r="AH58" s="638"/>
      <c r="AI58" s="638"/>
      <c r="AJ58" s="638"/>
      <c r="AK58" s="638"/>
      <c r="AL58" s="638"/>
      <c r="AM58" s="638"/>
      <c r="AN58" s="638"/>
      <c r="AO58" s="239"/>
      <c r="AP58" s="130"/>
      <c r="AQ58" s="127"/>
      <c r="AR58" s="127"/>
      <c r="AS58" s="127"/>
      <c r="AT58" s="630" t="s">
        <v>238</v>
      </c>
      <c r="AU58" s="631"/>
      <c r="AV58" s="631"/>
      <c r="AW58" s="631"/>
      <c r="AX58" s="631"/>
      <c r="AY58" s="631"/>
      <c r="AZ58" s="631"/>
      <c r="BA58" s="631"/>
      <c r="BB58" s="631"/>
      <c r="BC58" s="631"/>
      <c r="BD58" s="632"/>
      <c r="BE58" s="630" t="s">
        <v>223</v>
      </c>
      <c r="BF58" s="631"/>
      <c r="BG58" s="631"/>
      <c r="BH58" s="632"/>
      <c r="BI58" s="630" t="s">
        <v>238</v>
      </c>
      <c r="BJ58" s="631"/>
      <c r="BK58" s="631"/>
      <c r="BL58" s="631"/>
      <c r="BM58" s="631"/>
      <c r="BN58" s="631"/>
      <c r="BO58" s="631"/>
      <c r="BP58" s="631"/>
      <c r="BQ58" s="631"/>
      <c r="BR58" s="632"/>
      <c r="BS58" s="630" t="s">
        <v>223</v>
      </c>
      <c r="BT58" s="631"/>
      <c r="BU58" s="631"/>
      <c r="BV58" s="632"/>
      <c r="BW58" s="166"/>
      <c r="BX58" s="167"/>
    </row>
    <row r="59" spans="1:76" ht="6" customHeight="1" x14ac:dyDescent="0.2">
      <c r="A59" s="642"/>
      <c r="B59" s="124"/>
      <c r="C59" s="237"/>
      <c r="D59" s="134"/>
      <c r="E59" s="134"/>
      <c r="F59" s="134"/>
      <c r="G59" s="134"/>
      <c r="H59" s="134"/>
      <c r="I59" s="134"/>
      <c r="J59" s="134"/>
      <c r="K59" s="134"/>
      <c r="L59" s="134"/>
      <c r="M59" s="134"/>
      <c r="N59" s="134"/>
      <c r="O59" s="134"/>
      <c r="P59" s="134"/>
      <c r="Q59" s="134"/>
      <c r="R59" s="127"/>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239"/>
      <c r="AP59" s="130"/>
      <c r="AQ59" s="127"/>
      <c r="AR59" s="127"/>
      <c r="AS59" s="127"/>
      <c r="AT59" s="624" t="s">
        <v>54</v>
      </c>
      <c r="AU59" s="625"/>
      <c r="AV59" s="625"/>
      <c r="AW59" s="625"/>
      <c r="AX59" s="625"/>
      <c r="AY59" s="625"/>
      <c r="AZ59" s="625"/>
      <c r="BA59" s="625"/>
      <c r="BB59" s="625"/>
      <c r="BC59" s="625"/>
      <c r="BD59" s="626"/>
      <c r="BE59" s="688">
        <v>100</v>
      </c>
      <c r="BF59" s="689"/>
      <c r="BG59" s="689"/>
      <c r="BH59" s="690"/>
      <c r="BI59" s="624"/>
      <c r="BJ59" s="625"/>
      <c r="BK59" s="625"/>
      <c r="BL59" s="625"/>
      <c r="BM59" s="625"/>
      <c r="BN59" s="625"/>
      <c r="BO59" s="625"/>
      <c r="BP59" s="625"/>
      <c r="BQ59" s="625"/>
      <c r="BR59" s="626"/>
      <c r="BS59" s="688"/>
      <c r="BT59" s="689"/>
      <c r="BU59" s="689"/>
      <c r="BV59" s="690"/>
      <c r="BW59" s="166"/>
      <c r="BX59" s="167"/>
    </row>
    <row r="60" spans="1:76" ht="17.25" customHeight="1" x14ac:dyDescent="0.2">
      <c r="A60" s="642"/>
      <c r="B60" s="124"/>
      <c r="C60" s="237" t="s">
        <v>232</v>
      </c>
      <c r="D60" s="136"/>
      <c r="E60" s="136"/>
      <c r="F60" s="127"/>
      <c r="G60" s="127"/>
      <c r="H60" s="127"/>
      <c r="I60" s="127"/>
      <c r="J60" s="127"/>
      <c r="K60" s="127"/>
      <c r="L60" s="127"/>
      <c r="M60" s="127"/>
      <c r="N60" s="130"/>
      <c r="O60" s="130"/>
      <c r="P60" s="130"/>
      <c r="Q60" s="127"/>
      <c r="R60" s="635">
        <v>6250</v>
      </c>
      <c r="S60" s="635"/>
      <c r="T60" s="635"/>
      <c r="U60" s="635"/>
      <c r="V60" s="635"/>
      <c r="W60" s="635"/>
      <c r="X60" s="635"/>
      <c r="Y60" s="635"/>
      <c r="Z60" s="635"/>
      <c r="AA60" s="130"/>
      <c r="AB60" s="127"/>
      <c r="AC60" s="127"/>
      <c r="AD60" s="127"/>
      <c r="AE60" s="127"/>
      <c r="AF60" s="127"/>
      <c r="AG60" s="127"/>
      <c r="AH60" s="127"/>
      <c r="AI60" s="127"/>
      <c r="AJ60" s="127"/>
      <c r="AK60" s="130"/>
      <c r="AL60" s="165"/>
      <c r="AM60" s="165"/>
      <c r="AN60" s="165"/>
      <c r="AO60" s="240"/>
      <c r="AP60" s="165"/>
      <c r="AQ60" s="165"/>
      <c r="AR60" s="165"/>
      <c r="AS60" s="165"/>
      <c r="AT60" s="627"/>
      <c r="AU60" s="628"/>
      <c r="AV60" s="628"/>
      <c r="AW60" s="628"/>
      <c r="AX60" s="628"/>
      <c r="AY60" s="628"/>
      <c r="AZ60" s="628"/>
      <c r="BA60" s="628"/>
      <c r="BB60" s="628"/>
      <c r="BC60" s="628"/>
      <c r="BD60" s="629"/>
      <c r="BE60" s="691"/>
      <c r="BF60" s="692"/>
      <c r="BG60" s="692"/>
      <c r="BH60" s="693"/>
      <c r="BI60" s="627"/>
      <c r="BJ60" s="628"/>
      <c r="BK60" s="628"/>
      <c r="BL60" s="628"/>
      <c r="BM60" s="628"/>
      <c r="BN60" s="628"/>
      <c r="BO60" s="628"/>
      <c r="BP60" s="628"/>
      <c r="BQ60" s="628"/>
      <c r="BR60" s="629"/>
      <c r="BS60" s="691"/>
      <c r="BT60" s="692"/>
      <c r="BU60" s="692"/>
      <c r="BV60" s="693"/>
      <c r="BW60" s="127"/>
      <c r="BX60" s="137"/>
    </row>
    <row r="61" spans="1:76" ht="6" customHeight="1" x14ac:dyDescent="0.2">
      <c r="A61" s="642"/>
      <c r="B61" s="124"/>
      <c r="C61" s="237"/>
      <c r="D61" s="136"/>
      <c r="E61" s="136"/>
      <c r="F61" s="127"/>
      <c r="G61" s="127"/>
      <c r="H61" s="127"/>
      <c r="I61" s="127"/>
      <c r="J61" s="127"/>
      <c r="K61" s="127"/>
      <c r="L61" s="127"/>
      <c r="M61" s="127"/>
      <c r="N61" s="130"/>
      <c r="O61" s="130"/>
      <c r="P61" s="130"/>
      <c r="Q61" s="168"/>
      <c r="R61" s="168"/>
      <c r="S61" s="168"/>
      <c r="T61" s="168"/>
      <c r="U61" s="168"/>
      <c r="V61" s="168"/>
      <c r="W61" s="168"/>
      <c r="X61" s="168"/>
      <c r="Y61" s="130"/>
      <c r="Z61" s="130"/>
      <c r="AA61" s="130"/>
      <c r="AB61" s="130"/>
      <c r="AC61" s="130"/>
      <c r="AD61" s="130"/>
      <c r="AE61" s="130"/>
      <c r="AF61" s="130"/>
      <c r="AG61" s="130"/>
      <c r="AH61" s="130"/>
      <c r="AI61" s="130"/>
      <c r="AJ61" s="130"/>
      <c r="AK61" s="130"/>
      <c r="AL61" s="165"/>
      <c r="AM61" s="165"/>
      <c r="AN61" s="165"/>
      <c r="AO61" s="240"/>
      <c r="AP61" s="165"/>
      <c r="AQ61" s="165"/>
      <c r="AR61" s="165"/>
      <c r="AS61" s="165"/>
      <c r="AT61" s="624"/>
      <c r="AU61" s="625"/>
      <c r="AV61" s="625"/>
      <c r="AW61" s="625"/>
      <c r="AX61" s="625"/>
      <c r="AY61" s="625"/>
      <c r="AZ61" s="625"/>
      <c r="BA61" s="625"/>
      <c r="BB61" s="625"/>
      <c r="BC61" s="625"/>
      <c r="BD61" s="626"/>
      <c r="BE61" s="688"/>
      <c r="BF61" s="689"/>
      <c r="BG61" s="689"/>
      <c r="BH61" s="690"/>
      <c r="BI61" s="624"/>
      <c r="BJ61" s="625"/>
      <c r="BK61" s="625"/>
      <c r="BL61" s="625"/>
      <c r="BM61" s="625"/>
      <c r="BN61" s="625"/>
      <c r="BO61" s="625"/>
      <c r="BP61" s="625"/>
      <c r="BQ61" s="625"/>
      <c r="BR61" s="626"/>
      <c r="BS61" s="688"/>
      <c r="BT61" s="689"/>
      <c r="BU61" s="689"/>
      <c r="BV61" s="690"/>
      <c r="BW61" s="127"/>
      <c r="BX61" s="137"/>
    </row>
    <row r="62" spans="1:76" ht="17.25" customHeight="1" x14ac:dyDescent="0.25">
      <c r="A62" s="642"/>
      <c r="B62" s="124"/>
      <c r="C62" s="237" t="s">
        <v>237</v>
      </c>
      <c r="D62" s="136"/>
      <c r="E62" s="136"/>
      <c r="F62" s="127"/>
      <c r="G62" s="127"/>
      <c r="H62" s="127"/>
      <c r="I62" s="127"/>
      <c r="J62" s="127"/>
      <c r="K62" s="127"/>
      <c r="L62" s="127"/>
      <c r="M62" s="127"/>
      <c r="N62" s="130"/>
      <c r="O62" s="130"/>
      <c r="P62" s="130"/>
      <c r="Q62" s="127"/>
      <c r="R62" s="638">
        <v>38961</v>
      </c>
      <c r="S62" s="638"/>
      <c r="T62" s="638"/>
      <c r="U62" s="638"/>
      <c r="V62" s="638"/>
      <c r="W62" s="638"/>
      <c r="X62" s="638"/>
      <c r="Y62" s="638"/>
      <c r="Z62" s="638"/>
      <c r="AA62" s="637" t="s">
        <v>224</v>
      </c>
      <c r="AB62" s="637"/>
      <c r="AC62" s="637"/>
      <c r="AD62" s="637"/>
      <c r="AE62" s="638">
        <v>39233</v>
      </c>
      <c r="AF62" s="638"/>
      <c r="AG62" s="638"/>
      <c r="AH62" s="638"/>
      <c r="AI62" s="638"/>
      <c r="AJ62" s="638"/>
      <c r="AK62" s="638"/>
      <c r="AL62" s="638"/>
      <c r="AM62" s="638"/>
      <c r="AN62" s="638"/>
      <c r="AO62" s="238"/>
      <c r="AP62" s="127"/>
      <c r="AQ62" s="127"/>
      <c r="AR62" s="127"/>
      <c r="AS62" s="127"/>
      <c r="AT62" s="627"/>
      <c r="AU62" s="628"/>
      <c r="AV62" s="628"/>
      <c r="AW62" s="628"/>
      <c r="AX62" s="628"/>
      <c r="AY62" s="628"/>
      <c r="AZ62" s="628"/>
      <c r="BA62" s="628"/>
      <c r="BB62" s="628"/>
      <c r="BC62" s="628"/>
      <c r="BD62" s="629"/>
      <c r="BE62" s="691"/>
      <c r="BF62" s="692"/>
      <c r="BG62" s="692"/>
      <c r="BH62" s="693"/>
      <c r="BI62" s="627"/>
      <c r="BJ62" s="628"/>
      <c r="BK62" s="628"/>
      <c r="BL62" s="628"/>
      <c r="BM62" s="628"/>
      <c r="BN62" s="628"/>
      <c r="BO62" s="628"/>
      <c r="BP62" s="628"/>
      <c r="BQ62" s="628"/>
      <c r="BR62" s="629"/>
      <c r="BS62" s="691"/>
      <c r="BT62" s="692"/>
      <c r="BU62" s="692"/>
      <c r="BV62" s="693"/>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30"/>
      <c r="Z63" s="130"/>
      <c r="AA63" s="130"/>
      <c r="AB63" s="130"/>
      <c r="AC63" s="130"/>
      <c r="AD63" s="130"/>
      <c r="AE63" s="130"/>
      <c r="AF63" s="130"/>
      <c r="AG63" s="130"/>
      <c r="AH63" s="130"/>
      <c r="AI63" s="130"/>
      <c r="AJ63" s="130"/>
      <c r="AK63" s="130"/>
      <c r="AL63" s="127"/>
      <c r="AM63" s="127"/>
      <c r="AN63" s="127"/>
      <c r="AO63" s="238"/>
      <c r="AP63" s="127"/>
      <c r="AQ63" s="127"/>
      <c r="AR63" s="127"/>
      <c r="AS63" s="127"/>
      <c r="AT63" s="624"/>
      <c r="AU63" s="625"/>
      <c r="AV63" s="625"/>
      <c r="AW63" s="625"/>
      <c r="AX63" s="625"/>
      <c r="AY63" s="625"/>
      <c r="AZ63" s="625"/>
      <c r="BA63" s="625"/>
      <c r="BB63" s="625"/>
      <c r="BC63" s="625"/>
      <c r="BD63" s="626"/>
      <c r="BE63" s="688"/>
      <c r="BF63" s="689"/>
      <c r="BG63" s="689"/>
      <c r="BH63" s="690"/>
      <c r="BI63" s="624"/>
      <c r="BJ63" s="625"/>
      <c r="BK63" s="625"/>
      <c r="BL63" s="625"/>
      <c r="BM63" s="625"/>
      <c r="BN63" s="625"/>
      <c r="BO63" s="625"/>
      <c r="BP63" s="625"/>
      <c r="BQ63" s="625"/>
      <c r="BR63" s="626"/>
      <c r="BS63" s="688"/>
      <c r="BT63" s="689"/>
      <c r="BU63" s="689"/>
      <c r="BV63" s="690"/>
      <c r="BW63" s="127"/>
      <c r="BX63" s="137"/>
    </row>
    <row r="64" spans="1:76" ht="17.25" customHeight="1" x14ac:dyDescent="0.2">
      <c r="A64" s="642"/>
      <c r="B64" s="124"/>
      <c r="C64" s="241" t="s">
        <v>242</v>
      </c>
      <c r="D64" s="136"/>
      <c r="E64" s="136"/>
      <c r="F64" s="127"/>
      <c r="G64" s="127"/>
      <c r="H64" s="127"/>
      <c r="I64" s="127"/>
      <c r="J64" s="127"/>
      <c r="K64" s="127"/>
      <c r="L64" s="127"/>
      <c r="M64" s="127"/>
      <c r="N64" s="130"/>
      <c r="O64" s="130"/>
      <c r="P64" s="130"/>
      <c r="Q64" s="127"/>
      <c r="R64" s="635">
        <v>8333.3333333333339</v>
      </c>
      <c r="S64" s="635"/>
      <c r="T64" s="635"/>
      <c r="U64" s="635"/>
      <c r="V64" s="635"/>
      <c r="W64" s="635"/>
      <c r="X64" s="635"/>
      <c r="Y64" s="635"/>
      <c r="Z64" s="635"/>
      <c r="AA64" s="158"/>
      <c r="AB64" s="158"/>
      <c r="AC64" s="158"/>
      <c r="AD64" s="158"/>
      <c r="AE64" s="158"/>
      <c r="AF64" s="158"/>
      <c r="AG64" s="158"/>
      <c r="AH64" s="158"/>
      <c r="AI64" s="158"/>
      <c r="AJ64" s="142"/>
      <c r="AK64" s="127"/>
      <c r="AL64" s="127"/>
      <c r="AM64" s="127"/>
      <c r="AN64" s="127"/>
      <c r="AO64" s="238"/>
      <c r="AP64" s="127"/>
      <c r="AQ64" s="127"/>
      <c r="AR64" s="127"/>
      <c r="AS64" s="127"/>
      <c r="AT64" s="627"/>
      <c r="AU64" s="628"/>
      <c r="AV64" s="628"/>
      <c r="AW64" s="628"/>
      <c r="AX64" s="628"/>
      <c r="AY64" s="628"/>
      <c r="AZ64" s="628"/>
      <c r="BA64" s="628"/>
      <c r="BB64" s="628"/>
      <c r="BC64" s="628"/>
      <c r="BD64" s="629"/>
      <c r="BE64" s="691"/>
      <c r="BF64" s="692"/>
      <c r="BG64" s="692"/>
      <c r="BH64" s="693"/>
      <c r="BI64" s="627"/>
      <c r="BJ64" s="628"/>
      <c r="BK64" s="628"/>
      <c r="BL64" s="628"/>
      <c r="BM64" s="628"/>
      <c r="BN64" s="628"/>
      <c r="BO64" s="628"/>
      <c r="BP64" s="628"/>
      <c r="BQ64" s="628"/>
      <c r="BR64" s="629"/>
      <c r="BS64" s="691"/>
      <c r="BT64" s="692"/>
      <c r="BU64" s="692"/>
      <c r="BV64" s="693"/>
      <c r="BW64" s="127"/>
      <c r="BX64" s="137"/>
    </row>
    <row r="65" spans="1:78" ht="6" customHeight="1" x14ac:dyDescent="0.25">
      <c r="A65" s="642"/>
      <c r="B65" s="124"/>
      <c r="C65" s="237"/>
      <c r="D65" s="136"/>
      <c r="E65" s="136"/>
      <c r="F65" s="127"/>
      <c r="G65" s="127"/>
      <c r="H65" s="127"/>
      <c r="I65" s="127"/>
      <c r="J65" s="127"/>
      <c r="K65" s="127"/>
      <c r="L65" s="127"/>
      <c r="M65" s="127"/>
      <c r="N65" s="130"/>
      <c r="O65" s="130"/>
      <c r="P65" s="130"/>
      <c r="Q65" s="163"/>
      <c r="R65" s="163"/>
      <c r="S65" s="163"/>
      <c r="T65" s="163"/>
      <c r="U65" s="163"/>
      <c r="V65" s="163"/>
      <c r="W65" s="163"/>
      <c r="X65" s="163"/>
      <c r="Y65" s="142"/>
      <c r="Z65" s="142"/>
      <c r="AA65" s="142"/>
      <c r="AB65" s="142"/>
      <c r="AC65" s="142"/>
      <c r="AD65" s="142"/>
      <c r="AE65" s="142"/>
      <c r="AF65" s="142"/>
      <c r="AG65" s="142"/>
      <c r="AH65" s="142"/>
      <c r="AI65" s="142"/>
      <c r="AJ65" s="142"/>
      <c r="AK65" s="142"/>
      <c r="AL65" s="127"/>
      <c r="AM65" s="127"/>
      <c r="AN65" s="127"/>
      <c r="AO65" s="238"/>
      <c r="AP65" s="127"/>
      <c r="AQ65" s="127"/>
      <c r="AR65" s="127"/>
      <c r="AS65" s="127"/>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127"/>
      <c r="BX65" s="137"/>
    </row>
    <row r="66" spans="1:78" ht="15.75" customHeight="1" x14ac:dyDescent="0.2">
      <c r="A66" s="642"/>
      <c r="B66" s="124"/>
      <c r="C66" s="237" t="s">
        <v>216</v>
      </c>
      <c r="D66" s="127"/>
      <c r="E66" s="127"/>
      <c r="F66" s="127"/>
      <c r="G66" s="127"/>
      <c r="H66" s="127"/>
      <c r="I66" s="127"/>
      <c r="J66" s="127"/>
      <c r="K66" s="127"/>
      <c r="L66" s="127"/>
      <c r="M66" s="127"/>
      <c r="N66" s="127"/>
      <c r="O66" s="127"/>
      <c r="P66" s="127"/>
      <c r="Q66" s="127"/>
      <c r="R66" s="635">
        <v>75000</v>
      </c>
      <c r="S66" s="635"/>
      <c r="T66" s="635"/>
      <c r="U66" s="635"/>
      <c r="V66" s="635"/>
      <c r="W66" s="635"/>
      <c r="X66" s="635"/>
      <c r="Y66" s="635"/>
      <c r="Z66" s="635"/>
      <c r="AA66" s="142"/>
      <c r="AB66" s="142"/>
      <c r="AC66" s="142"/>
      <c r="AD66" s="142"/>
      <c r="AE66" s="142"/>
      <c r="AF66" s="142"/>
      <c r="AG66" s="142"/>
      <c r="AH66" s="142"/>
      <c r="AI66" s="142"/>
      <c r="AJ66" s="142"/>
      <c r="AK66" s="142"/>
      <c r="AL66" s="127"/>
      <c r="AM66" s="127"/>
      <c r="AN66" s="127"/>
      <c r="AO66" s="238"/>
      <c r="AP66" s="127"/>
      <c r="AQ66" s="127"/>
      <c r="AR66" s="127"/>
      <c r="AS66" s="127"/>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127"/>
      <c r="BX66" s="137"/>
    </row>
    <row r="67" spans="1:78" ht="7.5" customHeight="1" x14ac:dyDescent="0.2">
      <c r="A67" s="642"/>
      <c r="B67" s="124"/>
      <c r="C67" s="242"/>
      <c r="D67" s="139"/>
      <c r="E67" s="139"/>
      <c r="F67" s="139"/>
      <c r="G67" s="139"/>
      <c r="H67" s="139"/>
      <c r="I67" s="139"/>
      <c r="J67" s="139"/>
      <c r="K67" s="139"/>
      <c r="L67" s="139"/>
      <c r="M67" s="139"/>
      <c r="N67" s="139"/>
      <c r="O67" s="139"/>
      <c r="P67" s="139"/>
      <c r="Q67" s="139"/>
      <c r="R67" s="219"/>
      <c r="S67" s="219"/>
      <c r="T67" s="219"/>
      <c r="U67" s="219"/>
      <c r="V67" s="219"/>
      <c r="W67" s="219"/>
      <c r="X67" s="219"/>
      <c r="Y67" s="219"/>
      <c r="Z67" s="219"/>
      <c r="AA67" s="218"/>
      <c r="AB67" s="218"/>
      <c r="AC67" s="218"/>
      <c r="AD67" s="218"/>
      <c r="AE67" s="218"/>
      <c r="AF67" s="218"/>
      <c r="AG67" s="218"/>
      <c r="AH67" s="218"/>
      <c r="AI67" s="218"/>
      <c r="AJ67" s="218"/>
      <c r="AK67" s="218"/>
      <c r="AL67" s="139"/>
      <c r="AM67" s="139"/>
      <c r="AN67" s="139"/>
      <c r="AO67" s="243"/>
      <c r="AP67" s="127"/>
      <c r="AQ67" s="127"/>
      <c r="AR67" s="127"/>
      <c r="AS67" s="127"/>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127"/>
      <c r="BX67" s="137"/>
    </row>
    <row r="68" spans="1:78" ht="7.5" customHeight="1" thickBot="1" x14ac:dyDescent="0.25">
      <c r="A68" s="642"/>
      <c r="B68" s="120"/>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69"/>
      <c r="AE68" s="169"/>
      <c r="AF68" s="169"/>
      <c r="AG68" s="169"/>
      <c r="AH68" s="169"/>
      <c r="AI68" s="169"/>
      <c r="AJ68" s="169"/>
      <c r="AK68" s="169"/>
      <c r="AL68" s="122"/>
      <c r="AM68" s="122"/>
      <c r="AN68" s="122"/>
      <c r="AO68" s="122"/>
      <c r="AP68" s="122"/>
      <c r="AQ68" s="122"/>
      <c r="AR68" s="122"/>
      <c r="AS68" s="122"/>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122"/>
      <c r="BX68" s="170"/>
    </row>
    <row r="69" spans="1:78" ht="3" customHeight="1" x14ac:dyDescent="0.25">
      <c r="A69" s="642"/>
      <c r="B69" s="124"/>
      <c r="C69" s="127"/>
      <c r="D69" s="127"/>
      <c r="E69" s="127"/>
      <c r="F69" s="127"/>
      <c r="G69" s="127"/>
      <c r="H69" s="127"/>
      <c r="I69" s="127"/>
      <c r="J69" s="127"/>
      <c r="K69" s="127"/>
      <c r="L69" s="127"/>
      <c r="M69" s="127"/>
      <c r="N69" s="127"/>
      <c r="O69" s="127"/>
      <c r="P69" s="127"/>
      <c r="Q69" s="637"/>
      <c r="R69" s="637"/>
      <c r="S69" s="637"/>
      <c r="T69" s="637"/>
      <c r="U69" s="637"/>
      <c r="V69" s="637"/>
      <c r="W69" s="637"/>
      <c r="X69" s="637"/>
      <c r="Y69" s="142"/>
      <c r="Z69" s="142"/>
      <c r="AA69" s="142"/>
      <c r="AB69" s="142"/>
      <c r="AC69" s="142"/>
      <c r="AD69" s="142"/>
      <c r="AE69" s="142"/>
      <c r="AF69" s="142"/>
      <c r="AG69" s="142"/>
      <c r="AH69" s="142"/>
      <c r="AI69" s="142"/>
      <c r="AJ69" s="142"/>
      <c r="AK69" s="142"/>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37"/>
    </row>
    <row r="70" spans="1:78" ht="15.95" customHeight="1" x14ac:dyDescent="0.2">
      <c r="A70" s="642"/>
      <c r="B70" s="124"/>
      <c r="C70" s="643" t="s">
        <v>210</v>
      </c>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644"/>
      <c r="BT70" s="644"/>
      <c r="BU70" s="644"/>
      <c r="BV70" s="644"/>
      <c r="BW70" s="645"/>
      <c r="BX70" s="171"/>
    </row>
    <row r="71" spans="1:78" ht="3.75" customHeight="1" x14ac:dyDescent="0.2">
      <c r="A71" s="642"/>
      <c r="B71" s="17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42"/>
      <c r="AJ71" s="142"/>
      <c r="AK71" s="142"/>
      <c r="AL71" s="174"/>
      <c r="AM71" s="174"/>
      <c r="AN71" s="174"/>
      <c r="AO71" s="174"/>
      <c r="AP71" s="174"/>
      <c r="AQ71" s="174"/>
      <c r="AR71" s="174"/>
      <c r="AS71" s="174"/>
      <c r="AT71" s="174"/>
      <c r="AU71" s="174"/>
      <c r="AV71" s="174"/>
      <c r="AW71" s="174"/>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1"/>
    </row>
    <row r="72" spans="1:78" ht="9.75" customHeight="1" x14ac:dyDescent="0.2">
      <c r="A72" s="642"/>
      <c r="B72" s="176"/>
      <c r="C72" s="646"/>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647"/>
      <c r="AX72" s="647"/>
      <c r="AY72" s="647"/>
      <c r="AZ72" s="647"/>
      <c r="BA72" s="647"/>
      <c r="BB72" s="647"/>
      <c r="BC72" s="647"/>
      <c r="BD72" s="647"/>
      <c r="BE72" s="647"/>
      <c r="BF72" s="647"/>
      <c r="BG72" s="647"/>
      <c r="BH72" s="647"/>
      <c r="BI72" s="647"/>
      <c r="BJ72" s="647"/>
      <c r="BK72" s="647"/>
      <c r="BL72" s="647"/>
      <c r="BM72" s="647"/>
      <c r="BN72" s="647"/>
      <c r="BO72" s="647"/>
      <c r="BP72" s="647"/>
      <c r="BQ72" s="647"/>
      <c r="BR72" s="647"/>
      <c r="BS72" s="647"/>
      <c r="BT72" s="647"/>
      <c r="BU72" s="647"/>
      <c r="BV72" s="647"/>
      <c r="BW72" s="648"/>
      <c r="BX72" s="177"/>
    </row>
    <row r="73" spans="1:78" ht="9.75" customHeight="1" x14ac:dyDescent="0.2">
      <c r="A73" s="642"/>
      <c r="B73" s="176"/>
      <c r="C73" s="649"/>
      <c r="D73" s="650"/>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c r="BI73" s="650"/>
      <c r="BJ73" s="650"/>
      <c r="BK73" s="650"/>
      <c r="BL73" s="650"/>
      <c r="BM73" s="650"/>
      <c r="BN73" s="650"/>
      <c r="BO73" s="650"/>
      <c r="BP73" s="650"/>
      <c r="BQ73" s="650"/>
      <c r="BR73" s="650"/>
      <c r="BS73" s="650"/>
      <c r="BT73" s="650"/>
      <c r="BU73" s="650"/>
      <c r="BV73" s="650"/>
      <c r="BW73" s="651"/>
      <c r="BX73" s="177"/>
    </row>
    <row r="74" spans="1:78" ht="9.75" customHeight="1" x14ac:dyDescent="0.2">
      <c r="A74" s="642"/>
      <c r="B74" s="176"/>
      <c r="C74" s="652"/>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c r="BE74" s="653"/>
      <c r="BF74" s="653"/>
      <c r="BG74" s="653"/>
      <c r="BH74" s="653"/>
      <c r="BI74" s="653"/>
      <c r="BJ74" s="653"/>
      <c r="BK74" s="653"/>
      <c r="BL74" s="653"/>
      <c r="BM74" s="653"/>
      <c r="BN74" s="653"/>
      <c r="BO74" s="653"/>
      <c r="BP74" s="653"/>
      <c r="BQ74" s="653"/>
      <c r="BR74" s="653"/>
      <c r="BS74" s="653"/>
      <c r="BT74" s="653"/>
      <c r="BU74" s="653"/>
      <c r="BV74" s="653"/>
      <c r="BW74" s="654"/>
      <c r="BX74" s="177"/>
    </row>
    <row r="75" spans="1:78" ht="3" customHeight="1" x14ac:dyDescent="0.2">
      <c r="A75" s="198"/>
      <c r="B75" s="124"/>
      <c r="C75" s="127"/>
      <c r="D75" s="136"/>
      <c r="E75" s="136"/>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37"/>
    </row>
    <row r="76" spans="1:78" ht="16.5" customHeight="1" thickBot="1" x14ac:dyDescent="0.25">
      <c r="A76" s="198"/>
      <c r="B76" s="120"/>
      <c r="C76" s="639" t="s">
        <v>371</v>
      </c>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122"/>
      <c r="BU76" s="122"/>
      <c r="BV76" s="122"/>
      <c r="BW76" s="122"/>
      <c r="BX76" s="170"/>
    </row>
    <row r="77" spans="1:78" ht="9.75" customHeight="1" x14ac:dyDescent="0.2">
      <c r="A77" s="48"/>
      <c r="B77" s="338"/>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38"/>
      <c r="AL77" s="338"/>
      <c r="AM77" s="338"/>
      <c r="AN77" s="338"/>
      <c r="AO77" s="338"/>
      <c r="AP77" s="338"/>
      <c r="AQ77" s="338"/>
      <c r="AR77" s="338"/>
      <c r="AS77" s="338"/>
      <c r="AT77" s="338"/>
      <c r="AU77" s="338"/>
      <c r="AV77" s="338"/>
      <c r="AW77" s="338"/>
      <c r="AX77" s="338"/>
      <c r="AY77" s="338"/>
      <c r="AZ77" s="338"/>
      <c r="BA77" s="338"/>
      <c r="BB77" s="338"/>
      <c r="BC77" s="338"/>
      <c r="BD77" s="338"/>
      <c r="BE77" s="338"/>
      <c r="BF77" s="338"/>
      <c r="BG77" s="338"/>
      <c r="BH77" s="338"/>
      <c r="BI77" s="338"/>
      <c r="BJ77" s="338"/>
      <c r="BK77" s="338"/>
      <c r="BL77" s="338"/>
      <c r="BM77" s="338"/>
      <c r="BN77" s="338"/>
      <c r="BO77" s="338"/>
      <c r="BP77" s="338"/>
      <c r="BQ77" s="338"/>
      <c r="BR77" s="338"/>
      <c r="BS77" s="338"/>
      <c r="BT77" s="338"/>
      <c r="BU77" s="338"/>
      <c r="BV77" s="338"/>
      <c r="BW77" s="338"/>
      <c r="BX77" s="338"/>
    </row>
    <row r="78" spans="1:78" ht="17.25" customHeight="1" thickBot="1" x14ac:dyDescent="0.25">
      <c r="A78" s="48"/>
      <c r="B78" s="703" t="s">
        <v>635</v>
      </c>
      <c r="C78" s="703"/>
      <c r="D78" s="703"/>
      <c r="E78" s="703"/>
      <c r="F78" s="703"/>
      <c r="G78" s="703"/>
      <c r="H78" s="703"/>
      <c r="I78" s="703"/>
      <c r="J78" s="703"/>
      <c r="K78" s="703"/>
      <c r="L78" s="703"/>
      <c r="M78" s="703"/>
      <c r="N78" s="703"/>
      <c r="O78" s="703"/>
      <c r="P78" s="703"/>
      <c r="Q78" s="703"/>
      <c r="R78" s="703"/>
      <c r="S78" s="703"/>
      <c r="T78" s="703"/>
      <c r="U78" s="703"/>
      <c r="V78" s="703"/>
      <c r="W78" s="703"/>
      <c r="X78" s="703"/>
      <c r="Y78" s="703"/>
      <c r="Z78" s="703"/>
      <c r="AA78" s="703"/>
      <c r="AB78" s="703"/>
      <c r="AC78" s="703"/>
      <c r="AD78" s="703"/>
      <c r="AE78" s="703"/>
      <c r="AF78" s="703"/>
      <c r="AG78" s="703"/>
      <c r="AH78" s="703"/>
      <c r="AI78" s="703"/>
      <c r="AJ78" s="703"/>
      <c r="AK78" s="703"/>
      <c r="AL78" s="703"/>
      <c r="AM78" s="703"/>
      <c r="AN78" s="703"/>
      <c r="AO78" s="703"/>
      <c r="AP78" s="703"/>
      <c r="AQ78" s="703"/>
      <c r="AR78" s="703"/>
      <c r="AS78" s="703"/>
      <c r="AT78" s="703"/>
      <c r="AU78" s="703"/>
      <c r="AV78" s="703"/>
      <c r="AW78" s="703"/>
      <c r="AX78" s="703"/>
      <c r="AY78" s="703"/>
      <c r="AZ78" s="703"/>
      <c r="BA78" s="703"/>
      <c r="BB78" s="703"/>
      <c r="BC78" s="703"/>
      <c r="BD78" s="703"/>
      <c r="BE78" s="703"/>
      <c r="BF78" s="703"/>
      <c r="BG78" s="703"/>
      <c r="BH78" s="703"/>
      <c r="BI78" s="703"/>
      <c r="BJ78" s="703"/>
      <c r="BK78" s="703"/>
      <c r="BL78" s="703"/>
      <c r="BM78" s="703"/>
      <c r="BN78" s="703"/>
      <c r="BO78" s="703"/>
      <c r="BP78" s="703"/>
      <c r="BQ78" s="703"/>
      <c r="BR78" s="703"/>
      <c r="BS78" s="703"/>
      <c r="BT78" s="703"/>
      <c r="BU78" s="703"/>
      <c r="BV78" s="703"/>
      <c r="BW78" s="703"/>
      <c r="BX78" s="703"/>
      <c r="BZ78" s="101"/>
    </row>
    <row r="79" spans="1:78" ht="15" customHeight="1" thickBot="1" x14ac:dyDescent="0.25">
      <c r="A79" s="640"/>
      <c r="B79" s="257"/>
      <c r="C79" s="685" t="s">
        <v>41</v>
      </c>
      <c r="D79" s="686"/>
      <c r="E79" s="686"/>
      <c r="F79" s="686"/>
      <c r="G79" s="686"/>
      <c r="H79" s="686"/>
      <c r="I79" s="686"/>
      <c r="J79" s="686"/>
      <c r="K79" s="686"/>
      <c r="L79" s="686"/>
      <c r="M79" s="686"/>
      <c r="N79" s="686"/>
      <c r="O79" s="686"/>
      <c r="P79" s="686"/>
      <c r="Q79" s="686"/>
      <c r="R79" s="686"/>
      <c r="S79" s="686"/>
      <c r="T79" s="686"/>
      <c r="U79" s="686"/>
      <c r="V79" s="686"/>
      <c r="W79" s="686"/>
      <c r="X79" s="686"/>
      <c r="Y79" s="686"/>
      <c r="Z79" s="686"/>
      <c r="AA79" s="686"/>
      <c r="AB79" s="686"/>
      <c r="AC79" s="686"/>
      <c r="AD79" s="686"/>
      <c r="AE79" s="686"/>
      <c r="AF79" s="686"/>
      <c r="AG79" s="686"/>
      <c r="AH79" s="686"/>
      <c r="AI79" s="686"/>
      <c r="AJ79" s="686"/>
      <c r="AK79" s="686"/>
      <c r="AL79" s="686"/>
      <c r="AM79" s="686"/>
      <c r="AN79" s="686"/>
      <c r="AO79" s="686"/>
      <c r="AP79" s="686"/>
      <c r="AQ79" s="686"/>
      <c r="AR79" s="686"/>
      <c r="AS79" s="686"/>
      <c r="AT79" s="686"/>
      <c r="AU79" s="686"/>
      <c r="AV79" s="686"/>
      <c r="AW79" s="686"/>
      <c r="AX79" s="686"/>
      <c r="AY79" s="686"/>
      <c r="AZ79" s="686"/>
      <c r="BA79" s="686"/>
      <c r="BB79" s="686"/>
      <c r="BC79" s="259"/>
      <c r="BD79" s="662" t="s">
        <v>233</v>
      </c>
      <c r="BE79" s="663"/>
      <c r="BF79" s="663"/>
      <c r="BG79" s="663"/>
      <c r="BH79" s="663"/>
      <c r="BI79" s="663"/>
      <c r="BJ79" s="663"/>
      <c r="BK79" s="663"/>
      <c r="BL79" s="663"/>
      <c r="BM79" s="663"/>
      <c r="BN79" s="663"/>
      <c r="BO79" s="579">
        <f ca="1">NOW()</f>
        <v>41334.416697800923</v>
      </c>
      <c r="BP79" s="579"/>
      <c r="BQ79" s="579"/>
      <c r="BR79" s="579"/>
      <c r="BS79" s="579"/>
      <c r="BT79" s="579"/>
      <c r="BU79" s="579"/>
      <c r="BV79" s="579"/>
      <c r="BW79" s="580"/>
      <c r="BX79" s="337"/>
    </row>
    <row r="80" spans="1:78" ht="8.25" customHeight="1" thickBot="1" x14ac:dyDescent="0.25">
      <c r="A80" s="640"/>
      <c r="B80" s="120"/>
      <c r="C80" s="687"/>
      <c r="D80" s="687"/>
      <c r="E80" s="687"/>
      <c r="F80" s="687"/>
      <c r="G80" s="687"/>
      <c r="H80" s="687"/>
      <c r="I80" s="687"/>
      <c r="J80" s="687"/>
      <c r="K80" s="687"/>
      <c r="L80" s="687"/>
      <c r="M80" s="687"/>
      <c r="N80" s="687"/>
      <c r="O80" s="687"/>
      <c r="P80" s="687"/>
      <c r="Q80" s="687"/>
      <c r="R80" s="687"/>
      <c r="S80" s="687"/>
      <c r="T80" s="687"/>
      <c r="U80" s="687"/>
      <c r="V80" s="687"/>
      <c r="W80" s="687"/>
      <c r="X80" s="687"/>
      <c r="Y80" s="687"/>
      <c r="Z80" s="687"/>
      <c r="AA80" s="687"/>
      <c r="AB80" s="687"/>
      <c r="AC80" s="687"/>
      <c r="AD80" s="687"/>
      <c r="AE80" s="687"/>
      <c r="AF80" s="687"/>
      <c r="AG80" s="687"/>
      <c r="AH80" s="687"/>
      <c r="AI80" s="687"/>
      <c r="AJ80" s="687"/>
      <c r="AK80" s="687"/>
      <c r="AL80" s="687"/>
      <c r="AM80" s="687"/>
      <c r="AN80" s="687"/>
      <c r="AO80" s="687"/>
      <c r="AP80" s="687"/>
      <c r="AQ80" s="687"/>
      <c r="AR80" s="687"/>
      <c r="AS80" s="687"/>
      <c r="AT80" s="687"/>
      <c r="AU80" s="687"/>
      <c r="AV80" s="687"/>
      <c r="AW80" s="687"/>
      <c r="AX80" s="687"/>
      <c r="AY80" s="687"/>
      <c r="AZ80" s="687"/>
      <c r="BA80" s="687"/>
      <c r="BB80" s="687"/>
      <c r="BC80" s="121"/>
      <c r="BD80" s="122"/>
      <c r="BE80" s="122"/>
      <c r="BF80" s="122"/>
      <c r="BG80" s="122"/>
      <c r="BH80" s="122"/>
      <c r="BI80" s="122"/>
      <c r="BJ80" s="122"/>
      <c r="BK80" s="122"/>
      <c r="BL80" s="122"/>
      <c r="BM80" s="122"/>
      <c r="BN80" s="122"/>
      <c r="BO80" s="122"/>
      <c r="BP80" s="122"/>
      <c r="BQ80" s="122"/>
      <c r="BR80" s="122"/>
      <c r="BS80" s="122"/>
      <c r="BT80" s="122"/>
      <c r="BU80" s="122"/>
      <c r="BV80" s="121"/>
      <c r="BW80" s="121"/>
      <c r="BX80" s="123"/>
    </row>
    <row r="81" spans="1:79" ht="4.5" customHeight="1" x14ac:dyDescent="0.2">
      <c r="A81" s="641"/>
      <c r="B81" s="124"/>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6"/>
      <c r="BD81" s="127"/>
      <c r="BE81" s="127"/>
      <c r="BF81" s="127"/>
      <c r="BG81" s="127"/>
      <c r="BH81" s="127"/>
      <c r="BI81" s="127"/>
      <c r="BJ81" s="127"/>
      <c r="BK81" s="127"/>
      <c r="BL81" s="127"/>
      <c r="BM81" s="127"/>
      <c r="BN81" s="127"/>
      <c r="BO81" s="127"/>
      <c r="BP81" s="127"/>
      <c r="BQ81" s="127"/>
      <c r="BR81" s="127"/>
      <c r="BS81" s="127"/>
      <c r="BT81" s="127"/>
      <c r="BU81" s="127"/>
      <c r="BV81" s="126"/>
      <c r="BW81" s="126"/>
      <c r="BX81" s="128"/>
    </row>
    <row r="82" spans="1:79" ht="15.75" customHeight="1" x14ac:dyDescent="0.2">
      <c r="A82" s="641"/>
      <c r="B82" s="124"/>
      <c r="C82" s="132"/>
      <c r="D82" s="129" t="s">
        <v>625</v>
      </c>
      <c r="E82" s="132"/>
      <c r="F82" s="129"/>
      <c r="G82" s="129"/>
      <c r="H82" s="129"/>
      <c r="I82" s="129"/>
      <c r="J82" s="130"/>
      <c r="K82" s="131"/>
      <c r="L82" s="131"/>
      <c r="M82" s="131"/>
      <c r="N82" s="132"/>
      <c r="O82" s="132"/>
      <c r="P82" s="622" t="s">
        <v>373</v>
      </c>
      <c r="Q82" s="683"/>
      <c r="R82" s="683"/>
      <c r="S82" s="683"/>
      <c r="T82" s="683"/>
      <c r="U82" s="683"/>
      <c r="V82" s="683"/>
      <c r="W82" s="683"/>
      <c r="X82" s="683"/>
      <c r="Y82" s="683"/>
      <c r="Z82" s="683"/>
      <c r="AA82" s="683"/>
      <c r="AB82" s="683"/>
      <c r="AC82" s="683"/>
      <c r="AD82" s="684"/>
      <c r="AE82" s="132"/>
      <c r="AF82" s="132" t="s">
        <v>110</v>
      </c>
      <c r="AG82" s="132"/>
      <c r="AH82" s="132"/>
      <c r="AI82" s="132"/>
      <c r="AJ82" s="132"/>
      <c r="AK82" s="132"/>
      <c r="AL82" s="132"/>
      <c r="AM82" s="132"/>
      <c r="AN82" s="132"/>
      <c r="AO82" s="132"/>
      <c r="AP82" s="132"/>
      <c r="AQ82" s="665" t="s">
        <v>111</v>
      </c>
      <c r="AR82" s="666"/>
      <c r="AS82" s="666"/>
      <c r="AT82" s="666"/>
      <c r="AU82" s="666"/>
      <c r="AV82" s="666"/>
      <c r="AW82" s="666"/>
      <c r="AX82" s="666"/>
      <c r="AY82" s="666"/>
      <c r="AZ82" s="666"/>
      <c r="BA82" s="666"/>
      <c r="BB82" s="666"/>
      <c r="BC82" s="666"/>
      <c r="BD82" s="666"/>
      <c r="BE82" s="666"/>
      <c r="BF82" s="666"/>
      <c r="BG82" s="666"/>
      <c r="BH82" s="666"/>
      <c r="BI82" s="666"/>
      <c r="BJ82" s="666"/>
      <c r="BK82" s="666"/>
      <c r="BL82" s="666"/>
      <c r="BM82" s="666"/>
      <c r="BN82" s="666"/>
      <c r="BO82" s="666"/>
      <c r="BP82" s="666"/>
      <c r="BQ82" s="666"/>
      <c r="BR82" s="666"/>
      <c r="BS82" s="666"/>
      <c r="BT82" s="666"/>
      <c r="BU82" s="666"/>
      <c r="BV82" s="666"/>
      <c r="BW82" s="667"/>
      <c r="BX82" s="128"/>
    </row>
    <row r="83" spans="1:79" ht="9" customHeight="1" x14ac:dyDescent="0.2">
      <c r="A83" s="641"/>
      <c r="B83" s="124"/>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6"/>
      <c r="BD83" s="127"/>
      <c r="BE83" s="127"/>
      <c r="BF83" s="127"/>
      <c r="BG83" s="127"/>
      <c r="BH83" s="127"/>
      <c r="BI83" s="127"/>
      <c r="BJ83" s="127"/>
      <c r="BK83" s="127"/>
      <c r="BL83" s="127"/>
      <c r="BM83" s="127"/>
      <c r="BN83" s="127"/>
      <c r="BO83" s="127"/>
      <c r="BP83" s="127"/>
      <c r="BQ83" s="127"/>
      <c r="BR83" s="127"/>
      <c r="BS83" s="127"/>
      <c r="BT83" s="127"/>
      <c r="BU83" s="127"/>
      <c r="BV83" s="126"/>
      <c r="BW83" s="126"/>
      <c r="BX83" s="128"/>
    </row>
    <row r="84" spans="1:79" ht="16.350000000000001" customHeight="1" x14ac:dyDescent="0.2">
      <c r="A84" s="641"/>
      <c r="B84" s="124"/>
      <c r="C84" s="127" t="s">
        <v>253</v>
      </c>
      <c r="D84" s="127"/>
      <c r="E84" s="127"/>
      <c r="F84" s="127"/>
      <c r="G84" s="127"/>
      <c r="H84" s="127"/>
      <c r="I84" s="660" t="s">
        <v>72</v>
      </c>
      <c r="J84" s="660"/>
      <c r="K84" s="660"/>
      <c r="L84" s="660"/>
      <c r="M84" s="660"/>
      <c r="N84" s="660"/>
      <c r="O84" s="660"/>
      <c r="P84" s="660"/>
      <c r="Q84" s="660"/>
      <c r="R84" s="660"/>
      <c r="S84" s="660"/>
      <c r="T84" s="660"/>
      <c r="U84" s="660"/>
      <c r="V84" s="660"/>
      <c r="W84" s="660"/>
      <c r="X84" s="660"/>
      <c r="Y84" s="660"/>
      <c r="Z84" s="660"/>
      <c r="AA84" s="660"/>
      <c r="AB84" s="133"/>
      <c r="AC84" s="127" t="s">
        <v>254</v>
      </c>
      <c r="AD84" s="127"/>
      <c r="AE84" s="127"/>
      <c r="AF84" s="127"/>
      <c r="AG84" s="127"/>
      <c r="AH84" s="127"/>
      <c r="AI84" s="127"/>
      <c r="AJ84" s="127"/>
      <c r="AK84" s="134"/>
      <c r="AL84" s="660" t="s">
        <v>59</v>
      </c>
      <c r="AM84" s="660"/>
      <c r="AN84" s="660"/>
      <c r="AO84" s="660"/>
      <c r="AP84" s="660"/>
      <c r="AQ84" s="660"/>
      <c r="AR84" s="660"/>
      <c r="AS84" s="660"/>
      <c r="AT84" s="660"/>
      <c r="AU84" s="660"/>
      <c r="AV84" s="660"/>
      <c r="AW84" s="660"/>
      <c r="AX84" s="660"/>
      <c r="AY84" s="660"/>
      <c r="AZ84" s="660"/>
      <c r="BA84" s="660"/>
      <c r="BB84" s="660"/>
      <c r="BC84" s="660"/>
      <c r="BD84" s="660"/>
      <c r="BE84" s="132"/>
      <c r="BF84" s="132"/>
      <c r="BG84" s="132"/>
      <c r="BH84" s="127" t="s">
        <v>240</v>
      </c>
      <c r="BI84" s="127"/>
      <c r="BJ84" s="127"/>
      <c r="BK84" s="134"/>
      <c r="BL84" s="134"/>
      <c r="BM84" s="656"/>
      <c r="BN84" s="656"/>
      <c r="BO84" s="656"/>
      <c r="BP84" s="656"/>
      <c r="BQ84" s="656"/>
      <c r="BR84" s="656"/>
      <c r="BS84" s="656"/>
      <c r="BT84" s="656"/>
      <c r="BU84" s="656"/>
      <c r="BV84" s="656"/>
      <c r="BW84" s="656"/>
      <c r="BX84" s="135"/>
    </row>
    <row r="85" spans="1:79" ht="9" customHeight="1" x14ac:dyDescent="0.2">
      <c r="A85" s="641"/>
      <c r="B85" s="124"/>
      <c r="C85" s="127"/>
      <c r="D85" s="127"/>
      <c r="E85" s="127"/>
      <c r="F85" s="127"/>
      <c r="G85" s="127"/>
      <c r="H85" s="127"/>
      <c r="I85" s="133"/>
      <c r="J85" s="133"/>
      <c r="K85" s="133"/>
      <c r="L85" s="133"/>
      <c r="M85" s="133"/>
      <c r="N85" s="133"/>
      <c r="O85" s="133"/>
      <c r="P85" s="133"/>
      <c r="Q85" s="133"/>
      <c r="R85" s="133"/>
      <c r="S85" s="133"/>
      <c r="T85" s="133"/>
      <c r="U85" s="133"/>
      <c r="V85" s="133"/>
      <c r="W85" s="133"/>
      <c r="X85" s="133"/>
      <c r="Y85" s="133"/>
      <c r="Z85" s="133"/>
      <c r="AA85" s="133"/>
      <c r="AB85" s="133"/>
      <c r="AC85" s="127"/>
      <c r="AD85" s="127"/>
      <c r="AE85" s="127"/>
      <c r="AF85" s="127"/>
      <c r="AG85" s="127"/>
      <c r="AH85" s="127"/>
      <c r="AI85" s="127"/>
      <c r="AJ85" s="127"/>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4"/>
      <c r="BG85" s="134"/>
      <c r="BH85" s="127"/>
      <c r="BI85" s="127"/>
      <c r="BJ85" s="127"/>
      <c r="BK85" s="134"/>
      <c r="BL85" s="134"/>
      <c r="BM85" s="130"/>
      <c r="BN85" s="130"/>
      <c r="BO85" s="130"/>
      <c r="BP85" s="130"/>
      <c r="BQ85" s="130"/>
      <c r="BR85" s="130"/>
      <c r="BS85" s="130"/>
      <c r="BT85" s="130"/>
      <c r="BU85" s="130"/>
      <c r="BV85" s="130"/>
      <c r="BW85" s="130"/>
      <c r="BX85" s="135"/>
    </row>
    <row r="86" spans="1:79" ht="16.350000000000001" customHeight="1" x14ac:dyDescent="0.2">
      <c r="A86" s="641"/>
      <c r="B86" s="124"/>
      <c r="C86" s="127" t="s">
        <v>255</v>
      </c>
      <c r="D86" s="127"/>
      <c r="E86" s="127"/>
      <c r="F86" s="127"/>
      <c r="G86" s="127"/>
      <c r="H86" s="127"/>
      <c r="I86" s="622" t="s">
        <v>263</v>
      </c>
      <c r="J86" s="634"/>
      <c r="K86" s="634"/>
      <c r="L86" s="634"/>
      <c r="M86" s="634"/>
      <c r="N86" s="634"/>
      <c r="O86" s="634"/>
      <c r="P86" s="634"/>
      <c r="Q86" s="634"/>
      <c r="R86" s="634"/>
      <c r="S86" s="634"/>
      <c r="T86" s="623"/>
      <c r="U86" s="132"/>
      <c r="V86" s="134" t="s">
        <v>256</v>
      </c>
      <c r="W86" s="127"/>
      <c r="X86" s="127"/>
      <c r="Y86" s="127"/>
      <c r="Z86" s="127"/>
      <c r="AA86" s="127"/>
      <c r="AB86" s="127"/>
      <c r="AC86" s="127"/>
      <c r="AD86" s="127"/>
      <c r="AE86" s="127"/>
      <c r="AF86" s="622" t="s">
        <v>627</v>
      </c>
      <c r="AG86" s="634"/>
      <c r="AH86" s="634"/>
      <c r="AI86" s="634"/>
      <c r="AJ86" s="634"/>
      <c r="AK86" s="634"/>
      <c r="AL86" s="634"/>
      <c r="AM86" s="634"/>
      <c r="AN86" s="634"/>
      <c r="AO86" s="634"/>
      <c r="AP86" s="634"/>
      <c r="AQ86" s="634"/>
      <c r="AR86" s="623"/>
      <c r="AS86" s="132"/>
      <c r="AT86" s="127" t="s">
        <v>744</v>
      </c>
      <c r="AU86" s="127"/>
      <c r="AV86" s="127"/>
      <c r="AW86" s="127"/>
      <c r="AX86" s="130"/>
      <c r="AY86" s="130"/>
      <c r="AZ86" s="130"/>
      <c r="BA86" s="130"/>
      <c r="BB86" s="130"/>
      <c r="BC86" s="130"/>
      <c r="BD86" s="130"/>
      <c r="BE86" s="130"/>
      <c r="BF86" s="130"/>
      <c r="BG86" s="130"/>
      <c r="BH86" s="130"/>
      <c r="BI86" s="130"/>
      <c r="BJ86" s="130"/>
      <c r="BK86" s="130"/>
      <c r="BL86" s="130"/>
      <c r="BM86" s="656"/>
      <c r="BN86" s="656"/>
      <c r="BO86" s="656"/>
      <c r="BP86" s="656"/>
      <c r="BQ86" s="656"/>
      <c r="BR86" s="656"/>
      <c r="BS86" s="656"/>
      <c r="BT86" s="656"/>
      <c r="BU86" s="656"/>
      <c r="BV86" s="656"/>
      <c r="BW86" s="656"/>
      <c r="BX86" s="137"/>
      <c r="BY86"/>
      <c r="BZ86"/>
      <c r="CA86"/>
    </row>
    <row r="87" spans="1:79" ht="9" customHeight="1" x14ac:dyDescent="0.2">
      <c r="A87" s="641"/>
      <c r="B87" s="224"/>
      <c r="C87" s="225"/>
      <c r="D87" s="226"/>
      <c r="E87" s="226"/>
      <c r="F87" s="225"/>
      <c r="G87" s="225"/>
      <c r="H87" s="225"/>
      <c r="I87" s="225"/>
      <c r="J87" s="225"/>
      <c r="K87" s="225"/>
      <c r="L87" s="225"/>
      <c r="M87" s="225"/>
      <c r="N87" s="225"/>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7"/>
      <c r="BF87" s="225"/>
      <c r="BG87" s="225"/>
      <c r="BH87" s="225"/>
      <c r="BI87" s="225"/>
      <c r="BJ87" s="225"/>
      <c r="BK87" s="225"/>
      <c r="BL87" s="225"/>
      <c r="BM87" s="225"/>
      <c r="BN87" s="225"/>
      <c r="BO87" s="225"/>
      <c r="BP87" s="225"/>
      <c r="BQ87" s="225"/>
      <c r="BR87" s="225"/>
      <c r="BS87" s="225"/>
      <c r="BT87" s="225"/>
      <c r="BU87" s="225"/>
      <c r="BV87" s="225"/>
      <c r="BW87" s="225"/>
      <c r="BX87" s="228"/>
    </row>
    <row r="88" spans="1:79" ht="16.350000000000001" customHeight="1" x14ac:dyDescent="0.2">
      <c r="A88" s="641"/>
      <c r="B88" s="124"/>
      <c r="C88" s="134" t="s">
        <v>360</v>
      </c>
      <c r="D88" s="127"/>
      <c r="E88" s="127"/>
      <c r="F88" s="127"/>
      <c r="G88" s="127"/>
      <c r="H88" s="133"/>
      <c r="I88" s="668" t="s">
        <v>627</v>
      </c>
      <c r="J88" s="669"/>
      <c r="K88" s="669"/>
      <c r="L88" s="669"/>
      <c r="M88" s="669"/>
      <c r="N88" s="669"/>
      <c r="O88" s="669"/>
      <c r="P88" s="669"/>
      <c r="Q88" s="669"/>
      <c r="R88" s="669"/>
      <c r="S88" s="669"/>
      <c r="T88" s="669"/>
      <c r="U88" s="669"/>
      <c r="V88" s="669"/>
      <c r="W88" s="669"/>
      <c r="X88" s="669"/>
      <c r="Y88" s="669"/>
      <c r="Z88" s="669"/>
      <c r="AA88" s="669"/>
      <c r="AB88" s="669"/>
      <c r="AC88" s="669"/>
      <c r="AD88" s="670"/>
      <c r="AE88" s="132"/>
      <c r="AF88" s="127" t="s">
        <v>207</v>
      </c>
      <c r="AG88" s="132"/>
      <c r="AH88" s="132"/>
      <c r="AI88" s="132"/>
      <c r="AJ88" s="132"/>
      <c r="AK88" s="130"/>
      <c r="AL88" s="130"/>
      <c r="AM88" s="130"/>
      <c r="AN88" s="130"/>
      <c r="AO88" s="130"/>
      <c r="AP88" s="130"/>
      <c r="AQ88" s="130"/>
      <c r="AR88" s="132"/>
      <c r="AS88" s="655"/>
      <c r="AT88" s="655"/>
      <c r="AU88" s="655"/>
      <c r="AV88" s="655"/>
      <c r="AW88" s="655"/>
      <c r="AX88" s="655"/>
      <c r="AY88" s="655"/>
      <c r="AZ88" s="655"/>
      <c r="BA88" s="655"/>
      <c r="BB88" s="132"/>
      <c r="BC88" s="127" t="s">
        <v>208</v>
      </c>
      <c r="BD88" s="127"/>
      <c r="BE88" s="127"/>
      <c r="BF88" s="127"/>
      <c r="BG88" s="127"/>
      <c r="BH88" s="127"/>
      <c r="BI88" s="127"/>
      <c r="BJ88" s="127"/>
      <c r="BK88" s="256"/>
      <c r="BL88" s="256"/>
      <c r="BM88" s="256"/>
      <c r="BN88" s="256"/>
      <c r="BO88" s="655"/>
      <c r="BP88" s="655"/>
      <c r="BQ88" s="655"/>
      <c r="BR88" s="655"/>
      <c r="BS88" s="655"/>
      <c r="BT88" s="655"/>
      <c r="BU88" s="655"/>
      <c r="BV88" s="655"/>
      <c r="BW88" s="655"/>
      <c r="BX88" s="135"/>
    </row>
    <row r="89" spans="1:79" ht="11.25" customHeight="1" x14ac:dyDescent="0.2">
      <c r="A89" s="641"/>
      <c r="B89" s="124"/>
      <c r="C89" s="134"/>
      <c r="D89" s="127"/>
      <c r="E89" s="127"/>
      <c r="F89" s="127"/>
      <c r="G89" s="127"/>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27"/>
      <c r="AM89" s="127"/>
      <c r="AN89" s="132"/>
      <c r="AO89" s="130"/>
      <c r="AP89" s="130"/>
      <c r="AQ89" s="130"/>
      <c r="AR89" s="130"/>
      <c r="AS89" s="664" t="s">
        <v>365</v>
      </c>
      <c r="AT89" s="664"/>
      <c r="AU89" s="664"/>
      <c r="AV89" s="664"/>
      <c r="AW89" s="664"/>
      <c r="AX89" s="664"/>
      <c r="AY89" s="664"/>
      <c r="AZ89" s="664"/>
      <c r="BA89" s="664"/>
      <c r="BB89" s="132"/>
      <c r="BC89" s="132"/>
      <c r="BD89" s="132"/>
      <c r="BE89" s="130"/>
      <c r="BF89" s="130"/>
      <c r="BG89" s="127"/>
      <c r="BH89" s="127"/>
      <c r="BI89" s="127"/>
      <c r="BJ89" s="127"/>
      <c r="BK89" s="127"/>
      <c r="BL89" s="127"/>
      <c r="BM89" s="127"/>
      <c r="BN89" s="127"/>
      <c r="BO89" s="664" t="s">
        <v>365</v>
      </c>
      <c r="BP89" s="664"/>
      <c r="BQ89" s="664"/>
      <c r="BR89" s="664"/>
      <c r="BS89" s="664"/>
      <c r="BT89" s="664"/>
      <c r="BU89" s="664"/>
      <c r="BV89" s="664"/>
      <c r="BW89" s="664"/>
      <c r="BX89" s="135"/>
    </row>
    <row r="90" spans="1:79" ht="6" customHeight="1" thickBot="1" x14ac:dyDescent="0.25">
      <c r="A90" s="641"/>
      <c r="B90" s="124"/>
      <c r="C90" s="134"/>
      <c r="D90" s="127"/>
      <c r="E90" s="127"/>
      <c r="F90" s="127"/>
      <c r="G90" s="127"/>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27"/>
      <c r="AM90" s="127"/>
      <c r="AN90" s="132"/>
      <c r="AO90" s="130"/>
      <c r="AP90" s="130"/>
      <c r="AQ90" s="130"/>
      <c r="AR90" s="130"/>
      <c r="AS90" s="671"/>
      <c r="AT90" s="671"/>
      <c r="AU90" s="671"/>
      <c r="AV90" s="671"/>
      <c r="AW90" s="671"/>
      <c r="AX90" s="671"/>
      <c r="AY90" s="671"/>
      <c r="AZ90" s="671"/>
      <c r="BA90" s="671"/>
      <c r="BB90" s="132"/>
      <c r="BC90" s="132"/>
      <c r="BD90" s="132"/>
      <c r="BE90" s="130"/>
      <c r="BF90" s="130"/>
      <c r="BG90" s="127"/>
      <c r="BH90" s="127"/>
      <c r="BI90" s="127"/>
      <c r="BJ90" s="127"/>
      <c r="BK90" s="127"/>
      <c r="BL90" s="127"/>
      <c r="BM90" s="127"/>
      <c r="BN90" s="127"/>
      <c r="BO90" s="671"/>
      <c r="BP90" s="671"/>
      <c r="BQ90" s="671"/>
      <c r="BR90" s="671"/>
      <c r="BS90" s="671"/>
      <c r="BT90" s="671"/>
      <c r="BU90" s="671"/>
      <c r="BV90" s="671"/>
      <c r="BW90" s="671"/>
      <c r="BX90" s="135"/>
    </row>
    <row r="91" spans="1:79" ht="6" customHeight="1" x14ac:dyDescent="0.2">
      <c r="A91" s="641"/>
      <c r="B91" s="257"/>
      <c r="C91" s="258"/>
      <c r="D91" s="259"/>
      <c r="E91" s="259"/>
      <c r="F91" s="259"/>
      <c r="G91" s="259"/>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59"/>
      <c r="AM91" s="259"/>
      <c r="AN91" s="259"/>
      <c r="AO91" s="261"/>
      <c r="AP91" s="261"/>
      <c r="AQ91" s="261"/>
      <c r="AR91" s="261"/>
      <c r="AS91" s="262"/>
      <c r="AT91" s="262"/>
      <c r="AU91" s="262"/>
      <c r="AV91" s="262"/>
      <c r="AW91" s="262"/>
      <c r="AX91" s="262"/>
      <c r="AY91" s="262"/>
      <c r="AZ91" s="262"/>
      <c r="BA91" s="262"/>
      <c r="BB91" s="259"/>
      <c r="BC91" s="259"/>
      <c r="BD91" s="259"/>
      <c r="BE91" s="261"/>
      <c r="BF91" s="261"/>
      <c r="BG91" s="259"/>
      <c r="BH91" s="259"/>
      <c r="BI91" s="259"/>
      <c r="BJ91" s="259"/>
      <c r="BK91" s="259"/>
      <c r="BL91" s="259"/>
      <c r="BM91" s="259"/>
      <c r="BN91" s="259"/>
      <c r="BO91" s="262"/>
      <c r="BP91" s="262"/>
      <c r="BQ91" s="262"/>
      <c r="BR91" s="262"/>
      <c r="BS91" s="262"/>
      <c r="BT91" s="262"/>
      <c r="BU91" s="262"/>
      <c r="BV91" s="262"/>
      <c r="BW91" s="262"/>
      <c r="BX91" s="263"/>
    </row>
    <row r="92" spans="1:79" ht="16.350000000000001" customHeight="1" x14ac:dyDescent="0.2">
      <c r="A92" s="641"/>
      <c r="B92" s="124"/>
      <c r="C92" s="134" t="s">
        <v>236</v>
      </c>
      <c r="D92" s="127"/>
      <c r="E92" s="127"/>
      <c r="F92" s="127"/>
      <c r="G92" s="127"/>
      <c r="H92" s="127"/>
      <c r="I92" s="622" t="s">
        <v>50</v>
      </c>
      <c r="J92" s="623"/>
      <c r="K92" s="127"/>
      <c r="L92" s="141" t="s">
        <v>357</v>
      </c>
      <c r="M92" s="132"/>
      <c r="N92" s="132"/>
      <c r="O92" s="132"/>
      <c r="P92" s="132"/>
      <c r="Q92" s="132"/>
      <c r="R92" s="694"/>
      <c r="S92" s="695"/>
      <c r="T92" s="696"/>
      <c r="U92" s="141" t="s">
        <v>628</v>
      </c>
      <c r="V92" s="127"/>
      <c r="W92" s="127"/>
      <c r="X92" s="127"/>
      <c r="Y92" s="127"/>
      <c r="Z92" s="127"/>
      <c r="AA92" s="622" t="s">
        <v>627</v>
      </c>
      <c r="AB92" s="634"/>
      <c r="AC92" s="634"/>
      <c r="AD92" s="634"/>
      <c r="AE92" s="634"/>
      <c r="AF92" s="634"/>
      <c r="AG92" s="634"/>
      <c r="AH92" s="634"/>
      <c r="AI92" s="634"/>
      <c r="AJ92" s="634"/>
      <c r="AK92" s="634"/>
      <c r="AL92" s="634"/>
      <c r="AM92" s="634"/>
      <c r="AN92" s="634"/>
      <c r="AO92" s="634"/>
      <c r="AP92" s="634"/>
      <c r="AQ92" s="634"/>
      <c r="AR92" s="634"/>
      <c r="AS92" s="623"/>
      <c r="AT92" s="132"/>
      <c r="AU92" s="132"/>
      <c r="AV92" s="127" t="s">
        <v>241</v>
      </c>
      <c r="AW92" s="127"/>
      <c r="AX92" s="127"/>
      <c r="AY92" s="127"/>
      <c r="AZ92" s="127"/>
      <c r="BA92" s="127"/>
      <c r="BB92" s="127"/>
      <c r="BC92" s="127"/>
      <c r="BD92" s="127"/>
      <c r="BE92" s="132"/>
      <c r="BF92" s="132"/>
      <c r="BG92" s="132"/>
      <c r="BH92" s="656" t="s">
        <v>73</v>
      </c>
      <c r="BI92" s="656"/>
      <c r="BJ92" s="656"/>
      <c r="BK92" s="656"/>
      <c r="BL92" s="656"/>
      <c r="BM92" s="656"/>
      <c r="BN92" s="656"/>
      <c r="BO92" s="656"/>
      <c r="BP92" s="656"/>
      <c r="BQ92" s="656"/>
      <c r="BR92" s="656"/>
      <c r="BS92" s="656"/>
      <c r="BT92" s="656"/>
      <c r="BU92" s="656"/>
      <c r="BV92" s="656"/>
      <c r="BW92" s="656"/>
      <c r="BX92" s="145"/>
    </row>
    <row r="93" spans="1:79" ht="9" customHeight="1" x14ac:dyDescent="0.2">
      <c r="A93" s="641"/>
      <c r="B93" s="124"/>
      <c r="C93" s="134"/>
      <c r="D93" s="127"/>
      <c r="E93" s="127"/>
      <c r="F93" s="127"/>
      <c r="G93" s="127"/>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27"/>
      <c r="AM93" s="127"/>
      <c r="AN93" s="132"/>
      <c r="AO93" s="130"/>
      <c r="AP93" s="130"/>
      <c r="AQ93" s="130"/>
      <c r="AR93" s="130"/>
      <c r="AS93" s="130"/>
      <c r="AT93" s="130"/>
      <c r="AU93" s="130"/>
      <c r="AV93" s="130"/>
      <c r="AW93" s="140"/>
      <c r="AX93" s="140"/>
      <c r="AY93" s="140"/>
      <c r="AZ93" s="140"/>
      <c r="BA93" s="140"/>
      <c r="BB93" s="140"/>
      <c r="BC93" s="140"/>
      <c r="BD93" s="140"/>
      <c r="BE93" s="130"/>
      <c r="BF93" s="130"/>
      <c r="BG93" s="127"/>
      <c r="BH93" s="127"/>
      <c r="BI93" s="127"/>
      <c r="BJ93" s="127"/>
      <c r="BK93" s="127"/>
      <c r="BL93" s="127"/>
      <c r="BM93" s="127"/>
      <c r="BN93" s="127"/>
      <c r="BO93" s="140"/>
      <c r="BP93" s="140"/>
      <c r="BQ93" s="140"/>
      <c r="BR93" s="140"/>
      <c r="BS93" s="140"/>
      <c r="BT93" s="140"/>
      <c r="BU93" s="140"/>
      <c r="BV93" s="140"/>
      <c r="BW93" s="138"/>
      <c r="BX93" s="135"/>
    </row>
    <row r="94" spans="1:79" ht="16.350000000000001" customHeight="1" x14ac:dyDescent="0.2">
      <c r="A94" s="641"/>
      <c r="B94" s="124"/>
      <c r="C94" s="127" t="s">
        <v>746</v>
      </c>
      <c r="D94" s="127"/>
      <c r="E94" s="127"/>
      <c r="F94" s="127"/>
      <c r="G94" s="127"/>
      <c r="H94" s="127"/>
      <c r="I94" s="127"/>
      <c r="J94" s="142"/>
      <c r="K94" s="142"/>
      <c r="L94" s="142"/>
      <c r="M94" s="142"/>
      <c r="N94" s="142"/>
      <c r="O94" s="655">
        <v>28313</v>
      </c>
      <c r="P94" s="655"/>
      <c r="Q94" s="655"/>
      <c r="R94" s="655"/>
      <c r="S94" s="655"/>
      <c r="T94" s="655"/>
      <c r="U94" s="655"/>
      <c r="V94" s="655"/>
      <c r="W94" s="655"/>
      <c r="X94" s="655"/>
      <c r="Y94" s="655"/>
      <c r="Z94" s="127"/>
      <c r="AA94" s="127"/>
      <c r="AB94" s="127" t="s">
        <v>229</v>
      </c>
      <c r="AC94" s="127"/>
      <c r="AD94" s="127"/>
      <c r="AE94" s="127"/>
      <c r="AF94" s="127"/>
      <c r="AG94" s="127"/>
      <c r="AH94" s="143"/>
      <c r="AI94" s="622" t="s">
        <v>221</v>
      </c>
      <c r="AJ94" s="634"/>
      <c r="AK94" s="634"/>
      <c r="AL94" s="634"/>
      <c r="AM94" s="634"/>
      <c r="AN94" s="634"/>
      <c r="AO94" s="634"/>
      <c r="AP94" s="634"/>
      <c r="AQ94" s="634"/>
      <c r="AR94" s="634"/>
      <c r="AS94" s="634"/>
      <c r="AT94" s="634"/>
      <c r="AU94" s="623"/>
      <c r="AV94" s="127"/>
      <c r="AW94" s="134" t="s">
        <v>745</v>
      </c>
      <c r="AX94" s="127"/>
      <c r="AY94" s="134"/>
      <c r="AZ94" s="127"/>
      <c r="BA94" s="127"/>
      <c r="BB94" s="127"/>
      <c r="BC94" s="127"/>
      <c r="BD94" s="127"/>
      <c r="BE94" s="127"/>
      <c r="BF94" s="130"/>
      <c r="BG94" s="130"/>
      <c r="BH94" s="130"/>
      <c r="BI94" s="127"/>
      <c r="BJ94" s="144"/>
      <c r="BK94" s="144"/>
      <c r="BL94" s="672" t="s">
        <v>74</v>
      </c>
      <c r="BM94" s="672"/>
      <c r="BN94" s="672"/>
      <c r="BO94" s="672"/>
      <c r="BP94" s="672"/>
      <c r="BQ94" s="672"/>
      <c r="BR94" s="672"/>
      <c r="BS94" s="672"/>
      <c r="BT94" s="672"/>
      <c r="BU94" s="672"/>
      <c r="BV94" s="672"/>
      <c r="BW94" s="672"/>
      <c r="BX94" s="145"/>
    </row>
    <row r="95" spans="1:79" ht="9" customHeight="1" x14ac:dyDescent="0.2">
      <c r="A95" s="641"/>
      <c r="B95" s="124"/>
      <c r="C95" s="134"/>
      <c r="D95" s="127"/>
      <c r="E95" s="127"/>
      <c r="F95" s="127"/>
      <c r="G95" s="127"/>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27"/>
      <c r="AM95" s="127"/>
      <c r="AN95" s="132"/>
      <c r="AO95" s="130"/>
      <c r="AP95" s="130"/>
      <c r="AQ95" s="130"/>
      <c r="AR95" s="130"/>
      <c r="AS95" s="130"/>
      <c r="AT95" s="130"/>
      <c r="AU95" s="130"/>
      <c r="AV95" s="130"/>
      <c r="AW95" s="140"/>
      <c r="AX95" s="140"/>
      <c r="AY95" s="140"/>
      <c r="AZ95" s="140"/>
      <c r="BA95" s="140"/>
      <c r="BB95" s="140"/>
      <c r="BC95" s="140"/>
      <c r="BD95" s="140"/>
      <c r="BE95" s="130"/>
      <c r="BF95" s="130"/>
      <c r="BG95" s="127"/>
      <c r="BH95" s="127"/>
      <c r="BI95" s="127"/>
      <c r="BJ95" s="127"/>
      <c r="BK95" s="127"/>
      <c r="BL95" s="127"/>
      <c r="BM95" s="127"/>
      <c r="BN95" s="127"/>
      <c r="BO95" s="140"/>
      <c r="BP95" s="140"/>
      <c r="BQ95" s="140"/>
      <c r="BR95" s="140"/>
      <c r="BS95" s="140"/>
      <c r="BT95" s="140"/>
      <c r="BU95" s="140"/>
      <c r="BV95" s="140"/>
      <c r="BW95" s="138"/>
      <c r="BX95" s="135"/>
    </row>
    <row r="96" spans="1:79" ht="16.350000000000001" customHeight="1" x14ac:dyDescent="0.2">
      <c r="A96" s="641"/>
      <c r="B96" s="124"/>
      <c r="C96" s="134" t="s">
        <v>258</v>
      </c>
      <c r="D96" s="134"/>
      <c r="E96" s="134"/>
      <c r="F96" s="134"/>
      <c r="G96" s="134"/>
      <c r="H96" s="134"/>
      <c r="I96" s="134"/>
      <c r="J96" s="134"/>
      <c r="K96" s="138"/>
      <c r="L96" s="133"/>
      <c r="M96" s="133"/>
      <c r="N96" s="133"/>
      <c r="O96" s="660" t="s">
        <v>62</v>
      </c>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c r="BA96" s="660"/>
      <c r="BB96" s="660"/>
      <c r="BC96" s="660"/>
      <c r="BD96" s="660"/>
      <c r="BE96" s="660"/>
      <c r="BF96" s="660"/>
      <c r="BG96" s="660"/>
      <c r="BH96" s="660"/>
      <c r="BI96" s="660"/>
      <c r="BJ96" s="660"/>
      <c r="BK96" s="660"/>
      <c r="BL96" s="660"/>
      <c r="BM96" s="660"/>
      <c r="BN96" s="660"/>
      <c r="BO96" s="660"/>
      <c r="BP96" s="660"/>
      <c r="BQ96" s="660"/>
      <c r="BR96" s="660"/>
      <c r="BS96" s="660"/>
      <c r="BT96" s="660"/>
      <c r="BU96" s="660"/>
      <c r="BV96" s="660"/>
      <c r="BW96" s="660"/>
      <c r="BX96" s="146"/>
    </row>
    <row r="97" spans="1:76" ht="13.5" customHeight="1" thickBot="1" x14ac:dyDescent="0.25">
      <c r="A97" s="641"/>
      <c r="B97" s="120"/>
      <c r="C97" s="147"/>
      <c r="D97" s="122"/>
      <c r="E97" s="122"/>
      <c r="F97" s="122"/>
      <c r="G97" s="122"/>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22"/>
      <c r="AM97" s="122"/>
      <c r="AN97" s="122"/>
      <c r="AO97" s="149"/>
      <c r="AP97" s="149"/>
      <c r="AQ97" s="149"/>
      <c r="AR97" s="149"/>
      <c r="AS97" s="149"/>
      <c r="AT97" s="149"/>
      <c r="AU97" s="149"/>
      <c r="AV97" s="149"/>
      <c r="AW97" s="150"/>
      <c r="AX97" s="150"/>
      <c r="AY97" s="150"/>
      <c r="AZ97" s="150"/>
      <c r="BA97" s="150"/>
      <c r="BB97" s="150"/>
      <c r="BC97" s="150"/>
      <c r="BD97" s="150"/>
      <c r="BE97" s="149"/>
      <c r="BF97" s="149"/>
      <c r="BG97" s="122"/>
      <c r="BH97" s="122"/>
      <c r="BI97" s="122"/>
      <c r="BJ97" s="122"/>
      <c r="BK97" s="122"/>
      <c r="BL97" s="122"/>
      <c r="BM97" s="122"/>
      <c r="BN97" s="122"/>
      <c r="BO97" s="150"/>
      <c r="BP97" s="150"/>
      <c r="BQ97" s="150"/>
      <c r="BR97" s="150"/>
      <c r="BS97" s="150"/>
      <c r="BT97" s="150"/>
      <c r="BU97" s="150"/>
      <c r="BV97" s="150"/>
      <c r="BW97" s="151"/>
      <c r="BX97" s="152"/>
    </row>
    <row r="98" spans="1:76" ht="6" customHeight="1" x14ac:dyDescent="0.2">
      <c r="A98" s="642"/>
      <c r="B98" s="124"/>
      <c r="C98" s="134"/>
      <c r="D98" s="127"/>
      <c r="E98" s="127"/>
      <c r="F98" s="127"/>
      <c r="G98" s="127"/>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27"/>
      <c r="AM98" s="127"/>
      <c r="AN98" s="127"/>
      <c r="AO98" s="130"/>
      <c r="AP98" s="130"/>
      <c r="AQ98" s="130"/>
      <c r="AR98" s="130"/>
      <c r="AS98" s="130"/>
      <c r="AT98" s="130"/>
      <c r="AU98" s="130"/>
      <c r="AV98" s="130"/>
      <c r="AW98" s="140"/>
      <c r="AX98" s="140"/>
      <c r="AY98" s="140"/>
      <c r="AZ98" s="140"/>
      <c r="BA98" s="140"/>
      <c r="BB98" s="140"/>
      <c r="BC98" s="140"/>
      <c r="BD98" s="140"/>
      <c r="BE98" s="130"/>
      <c r="BF98" s="130"/>
      <c r="BG98" s="127"/>
      <c r="BH98" s="127"/>
      <c r="BI98" s="127"/>
      <c r="BJ98" s="127"/>
      <c r="BK98" s="127"/>
      <c r="BL98" s="127"/>
      <c r="BM98" s="127"/>
      <c r="BN98" s="127"/>
      <c r="BO98" s="140"/>
      <c r="BP98" s="140"/>
      <c r="BQ98" s="140"/>
      <c r="BR98" s="140"/>
      <c r="BS98" s="140"/>
      <c r="BT98" s="140"/>
      <c r="BU98" s="140"/>
      <c r="BV98" s="140"/>
      <c r="BW98" s="138"/>
      <c r="BX98" s="135"/>
    </row>
    <row r="99" spans="1:76" ht="16.350000000000001" customHeight="1" x14ac:dyDescent="0.2">
      <c r="A99" s="642"/>
      <c r="B99" s="124"/>
      <c r="C99" s="132"/>
      <c r="D99" s="153" t="s">
        <v>626</v>
      </c>
      <c r="E99" s="127"/>
      <c r="F99" s="127"/>
      <c r="G99" s="132"/>
      <c r="H99" s="132"/>
      <c r="I99" s="132"/>
      <c r="J99" s="132"/>
      <c r="K99" s="132"/>
      <c r="L99" s="132"/>
      <c r="M99" s="132"/>
      <c r="N99" s="132"/>
      <c r="O99" s="132"/>
      <c r="P99" s="127"/>
      <c r="Q99" s="127"/>
      <c r="R99" s="127"/>
      <c r="S99" s="622" t="s">
        <v>172</v>
      </c>
      <c r="T99" s="634"/>
      <c r="U99" s="634"/>
      <c r="V99" s="634"/>
      <c r="W99" s="634"/>
      <c r="X99" s="634"/>
      <c r="Y99" s="634"/>
      <c r="Z99" s="634"/>
      <c r="AA99" s="634"/>
      <c r="AB99" s="634"/>
      <c r="AC99" s="634"/>
      <c r="AD99" s="634"/>
      <c r="AE99" s="634"/>
      <c r="AF99" s="634"/>
      <c r="AG99" s="634"/>
      <c r="AH99" s="634"/>
      <c r="AI99" s="634"/>
      <c r="AJ99" s="634"/>
      <c r="AK99" s="634"/>
      <c r="AL99" s="634"/>
      <c r="AM99" s="623"/>
      <c r="AN99" s="132"/>
      <c r="AO99" s="130"/>
      <c r="AP99" s="130"/>
      <c r="AQ99" s="130"/>
      <c r="AR99" s="130"/>
      <c r="AS99" s="130"/>
      <c r="AT99" s="130"/>
      <c r="AU99" s="130"/>
      <c r="AV99" s="130"/>
      <c r="AW99" s="622" t="s">
        <v>50</v>
      </c>
      <c r="AX99" s="634"/>
      <c r="AY99" s="623"/>
      <c r="AZ99" s="132"/>
      <c r="BA99" s="132" t="s">
        <v>209</v>
      </c>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5"/>
    </row>
    <row r="100" spans="1:76" ht="6.75" customHeight="1" x14ac:dyDescent="0.2">
      <c r="A100" s="642"/>
      <c r="B100" s="124"/>
      <c r="C100" s="134"/>
      <c r="D100" s="127"/>
      <c r="E100" s="127"/>
      <c r="F100" s="127"/>
      <c r="G100" s="127"/>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27"/>
      <c r="AM100" s="140"/>
      <c r="AN100" s="140"/>
      <c r="AO100" s="140"/>
      <c r="AP100" s="140"/>
      <c r="AQ100" s="140"/>
      <c r="AR100" s="130"/>
      <c r="AS100" s="130"/>
      <c r="AT100" s="127"/>
      <c r="AU100" s="127"/>
      <c r="AV100" s="127"/>
      <c r="AW100" s="127"/>
      <c r="AX100" s="127"/>
      <c r="AY100" s="127"/>
      <c r="AZ100" s="127"/>
      <c r="BA100" s="127"/>
      <c r="BB100" s="140"/>
      <c r="BC100" s="140"/>
      <c r="BD100" s="140"/>
      <c r="BE100" s="140"/>
      <c r="BF100" s="140"/>
      <c r="BG100" s="140"/>
      <c r="BH100" s="140"/>
      <c r="BI100" s="140"/>
      <c r="BJ100" s="138"/>
      <c r="BK100" s="132"/>
      <c r="BL100" s="132"/>
      <c r="BM100" s="132"/>
      <c r="BN100" s="132"/>
      <c r="BO100" s="132"/>
      <c r="BP100" s="132"/>
      <c r="BQ100" s="132"/>
      <c r="BR100" s="132"/>
      <c r="BS100" s="132"/>
      <c r="BT100" s="132"/>
      <c r="BU100" s="132"/>
      <c r="BV100" s="132"/>
      <c r="BW100" s="132"/>
      <c r="BX100" s="135"/>
    </row>
    <row r="101" spans="1:76" ht="16.5" customHeight="1" x14ac:dyDescent="0.2">
      <c r="A101" s="642"/>
      <c r="B101" s="124"/>
      <c r="C101" s="134" t="s">
        <v>228</v>
      </c>
      <c r="D101" s="127"/>
      <c r="E101" s="127"/>
      <c r="F101" s="127"/>
      <c r="G101" s="127"/>
      <c r="H101" s="127"/>
      <c r="I101" s="127"/>
      <c r="J101" s="660" t="s">
        <v>75</v>
      </c>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132"/>
      <c r="AU101" s="132"/>
      <c r="AV101" s="132"/>
      <c r="AW101" s="132" t="s">
        <v>239</v>
      </c>
      <c r="AX101" s="132"/>
      <c r="AY101" s="132"/>
      <c r="AZ101" s="132"/>
      <c r="BA101" s="132"/>
      <c r="BB101" s="132"/>
      <c r="BC101" s="132"/>
      <c r="BD101" s="132"/>
      <c r="BE101" s="132"/>
      <c r="BF101" s="132"/>
      <c r="BG101" s="132"/>
      <c r="BH101" s="132"/>
      <c r="BI101" s="661"/>
      <c r="BJ101" s="661"/>
      <c r="BK101" s="661"/>
      <c r="BL101" s="661"/>
      <c r="BM101" s="661"/>
      <c r="BN101" s="661"/>
      <c r="BO101" s="661"/>
      <c r="BP101" s="661"/>
      <c r="BQ101" s="661"/>
      <c r="BR101" s="661"/>
      <c r="BS101" s="661"/>
      <c r="BT101" s="661"/>
      <c r="BU101" s="661"/>
      <c r="BV101" s="661"/>
      <c r="BW101" s="661"/>
      <c r="BX101" s="154"/>
    </row>
    <row r="102" spans="1:76" ht="9" customHeight="1" x14ac:dyDescent="0.2">
      <c r="A102" s="642"/>
      <c r="B102" s="124"/>
      <c r="C102" s="134"/>
      <c r="D102" s="127"/>
      <c r="E102" s="127"/>
      <c r="F102" s="127"/>
      <c r="G102" s="127"/>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27"/>
      <c r="AM102" s="127"/>
      <c r="AN102" s="132"/>
      <c r="AO102" s="130"/>
      <c r="AP102" s="130"/>
      <c r="AQ102" s="130"/>
      <c r="AR102" s="130"/>
      <c r="AS102" s="130"/>
      <c r="AT102" s="130"/>
      <c r="AU102" s="130"/>
      <c r="AV102" s="130"/>
      <c r="AW102" s="140"/>
      <c r="AX102" s="140"/>
      <c r="AY102" s="140"/>
      <c r="AZ102" s="140"/>
      <c r="BA102" s="140"/>
      <c r="BB102" s="140"/>
      <c r="BC102" s="140"/>
      <c r="BD102" s="140"/>
      <c r="BE102" s="130"/>
      <c r="BF102" s="130"/>
      <c r="BG102" s="127"/>
      <c r="BH102" s="127"/>
      <c r="BI102" s="127"/>
      <c r="BJ102" s="127"/>
      <c r="BK102" s="127"/>
      <c r="BL102" s="127"/>
      <c r="BM102" s="127"/>
      <c r="BN102" s="127"/>
      <c r="BO102" s="140"/>
      <c r="BP102" s="140"/>
      <c r="BQ102" s="140"/>
      <c r="BR102" s="140"/>
      <c r="BS102" s="140"/>
      <c r="BT102" s="140"/>
      <c r="BU102" s="140"/>
      <c r="BV102" s="140"/>
      <c r="BW102" s="138"/>
      <c r="BX102" s="135"/>
    </row>
    <row r="103" spans="1:76" ht="16.350000000000001" customHeight="1" x14ac:dyDescent="0.2">
      <c r="A103" s="642"/>
      <c r="B103" s="124"/>
      <c r="C103" s="127" t="s">
        <v>369</v>
      </c>
      <c r="D103" s="127"/>
      <c r="E103" s="127"/>
      <c r="F103" s="127"/>
      <c r="G103" s="127"/>
      <c r="H103" s="127"/>
      <c r="I103" s="660" t="s">
        <v>76</v>
      </c>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132"/>
      <c r="AU103" s="132"/>
      <c r="AV103" s="132"/>
      <c r="AW103" s="132" t="s">
        <v>624</v>
      </c>
      <c r="AX103" s="132"/>
      <c r="AY103" s="132"/>
      <c r="AZ103" s="132"/>
      <c r="BA103" s="132"/>
      <c r="BB103" s="132"/>
      <c r="BC103" s="132"/>
      <c r="BD103" s="132"/>
      <c r="BE103" s="132"/>
      <c r="BF103" s="132"/>
      <c r="BG103" s="132"/>
      <c r="BH103" s="132"/>
      <c r="BI103" s="660" t="s">
        <v>77</v>
      </c>
      <c r="BJ103" s="660"/>
      <c r="BK103" s="660"/>
      <c r="BL103" s="660"/>
      <c r="BM103" s="660"/>
      <c r="BN103" s="660"/>
      <c r="BO103" s="660"/>
      <c r="BP103" s="660"/>
      <c r="BQ103" s="660"/>
      <c r="BR103" s="660"/>
      <c r="BS103" s="660"/>
      <c r="BT103" s="660"/>
      <c r="BU103" s="660"/>
      <c r="BV103" s="660"/>
      <c r="BW103" s="660"/>
      <c r="BX103" s="155"/>
    </row>
    <row r="104" spans="1:76" ht="9" customHeight="1" x14ac:dyDescent="0.2">
      <c r="A104" s="642"/>
      <c r="B104" s="124"/>
      <c r="C104" s="134"/>
      <c r="D104" s="127"/>
      <c r="E104" s="127"/>
      <c r="F104" s="127"/>
      <c r="G104" s="127"/>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27"/>
      <c r="AM104" s="127"/>
      <c r="AN104" s="132"/>
      <c r="AO104" s="130"/>
      <c r="AP104" s="130"/>
      <c r="AQ104" s="130"/>
      <c r="AR104" s="130"/>
      <c r="AS104" s="130"/>
      <c r="AT104" s="130"/>
      <c r="AU104" s="130"/>
      <c r="AV104" s="130"/>
      <c r="AW104" s="140"/>
      <c r="AX104" s="140"/>
      <c r="AY104" s="140"/>
      <c r="AZ104" s="140"/>
      <c r="BA104" s="140"/>
      <c r="BB104" s="140"/>
      <c r="BC104" s="140"/>
      <c r="BD104" s="140"/>
      <c r="BE104" s="130"/>
      <c r="BF104" s="130"/>
      <c r="BG104" s="127"/>
      <c r="BH104" s="127"/>
      <c r="BI104" s="127"/>
      <c r="BJ104" s="127"/>
      <c r="BK104" s="127"/>
      <c r="BL104" s="127"/>
      <c r="BM104" s="127"/>
      <c r="BN104" s="127"/>
      <c r="BO104" s="140"/>
      <c r="BP104" s="140"/>
      <c r="BQ104" s="140"/>
      <c r="BR104" s="140"/>
      <c r="BS104" s="140"/>
      <c r="BT104" s="140"/>
      <c r="BU104" s="140"/>
      <c r="BV104" s="140"/>
      <c r="BW104" s="138"/>
      <c r="BX104" s="135"/>
    </row>
    <row r="105" spans="1:76" ht="16.350000000000001" customHeight="1" x14ac:dyDescent="0.2">
      <c r="A105" s="642"/>
      <c r="B105" s="124"/>
      <c r="C105" s="132" t="s">
        <v>370</v>
      </c>
      <c r="D105" s="132"/>
      <c r="E105" s="132"/>
      <c r="F105" s="132"/>
      <c r="G105" s="132"/>
      <c r="H105" s="132"/>
      <c r="I105" s="132"/>
      <c r="J105" s="132"/>
      <c r="K105" s="132"/>
      <c r="L105" s="132"/>
      <c r="M105" s="132"/>
      <c r="N105" s="656" t="s">
        <v>78</v>
      </c>
      <c r="O105" s="656"/>
      <c r="P105" s="656"/>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130"/>
      <c r="AP105" s="130"/>
      <c r="AQ105" s="130"/>
      <c r="AR105" s="132" t="s">
        <v>742</v>
      </c>
      <c r="AS105" s="132"/>
      <c r="AT105" s="132"/>
      <c r="AU105" s="132"/>
      <c r="AV105" s="132"/>
      <c r="AW105" s="132"/>
      <c r="AX105" s="132"/>
      <c r="AY105" s="132"/>
      <c r="AZ105" s="132"/>
      <c r="BA105" s="132"/>
      <c r="BB105" s="132"/>
      <c r="BC105" s="132"/>
      <c r="BD105" s="132"/>
      <c r="BE105" s="132"/>
      <c r="BF105" s="132"/>
      <c r="BG105" s="132"/>
      <c r="BH105" s="656" t="s">
        <v>79</v>
      </c>
      <c r="BI105" s="656"/>
      <c r="BJ105" s="656"/>
      <c r="BK105" s="656"/>
      <c r="BL105" s="656"/>
      <c r="BM105" s="656"/>
      <c r="BN105" s="656"/>
      <c r="BO105" s="656"/>
      <c r="BP105" s="656"/>
      <c r="BQ105" s="656"/>
      <c r="BR105" s="656"/>
      <c r="BS105" s="656"/>
      <c r="BT105" s="656"/>
      <c r="BU105" s="656"/>
      <c r="BV105" s="656"/>
      <c r="BW105" s="656"/>
      <c r="BX105" s="135"/>
    </row>
    <row r="106" spans="1:76" ht="9" customHeight="1" x14ac:dyDescent="0.2">
      <c r="A106" s="642"/>
      <c r="B106" s="124"/>
      <c r="C106" s="134"/>
      <c r="D106" s="127"/>
      <c r="E106" s="127"/>
      <c r="F106" s="127"/>
      <c r="G106" s="127"/>
      <c r="H106" s="133"/>
      <c r="I106" s="133"/>
      <c r="J106" s="133"/>
      <c r="K106" s="133"/>
      <c r="L106" s="133"/>
      <c r="M106" s="133"/>
      <c r="N106" s="133"/>
      <c r="O106" s="133"/>
      <c r="P106" s="133"/>
      <c r="Q106" s="133"/>
      <c r="R106" s="133"/>
      <c r="S106" s="133"/>
      <c r="T106" s="133"/>
      <c r="U106" s="133"/>
      <c r="V106" s="229"/>
      <c r="W106" s="229"/>
      <c r="X106" s="229"/>
      <c r="Y106" s="229"/>
      <c r="Z106" s="229"/>
      <c r="AA106" s="229"/>
      <c r="AB106" s="229"/>
      <c r="AC106" s="229"/>
      <c r="AD106" s="229"/>
      <c r="AE106" s="229"/>
      <c r="AF106" s="229"/>
      <c r="AG106" s="229"/>
      <c r="AH106" s="229"/>
      <c r="AI106" s="133"/>
      <c r="AJ106" s="133"/>
      <c r="AK106" s="133"/>
      <c r="AL106" s="127"/>
      <c r="AM106" s="127"/>
      <c r="AN106" s="132"/>
      <c r="AO106" s="130"/>
      <c r="AP106" s="130"/>
      <c r="AQ106" s="130"/>
      <c r="AR106" s="130"/>
      <c r="AS106" s="130"/>
      <c r="AT106" s="130"/>
      <c r="AU106" s="130"/>
      <c r="AV106" s="130"/>
      <c r="AW106" s="140"/>
      <c r="AX106" s="140"/>
      <c r="AY106" s="140"/>
      <c r="AZ106" s="140"/>
      <c r="BA106" s="140"/>
      <c r="BB106" s="140"/>
      <c r="BC106" s="140"/>
      <c r="BD106" s="140"/>
      <c r="BE106" s="130"/>
      <c r="BF106" s="130"/>
      <c r="BG106" s="127"/>
      <c r="BH106" s="127"/>
      <c r="BI106" s="127"/>
      <c r="BJ106" s="127"/>
      <c r="BK106" s="127"/>
      <c r="BL106" s="127"/>
      <c r="BM106" s="127"/>
      <c r="BN106" s="127"/>
      <c r="BO106" s="140"/>
      <c r="BP106" s="140"/>
      <c r="BQ106" s="140"/>
      <c r="BR106" s="140"/>
      <c r="BS106" s="140"/>
      <c r="BT106" s="140"/>
      <c r="BU106" s="140"/>
      <c r="BV106" s="140"/>
      <c r="BW106" s="138"/>
      <c r="BX106" s="135"/>
    </row>
    <row r="107" spans="1:76" ht="16.350000000000001" customHeight="1" x14ac:dyDescent="0.2">
      <c r="A107" s="642"/>
      <c r="B107" s="156"/>
      <c r="C107" s="157" t="s">
        <v>743</v>
      </c>
      <c r="D107" s="153"/>
      <c r="E107" s="153"/>
      <c r="F107" s="153"/>
      <c r="G107" s="153"/>
      <c r="H107" s="153"/>
      <c r="I107" s="153"/>
      <c r="J107" s="153"/>
      <c r="K107" s="153"/>
      <c r="L107" s="153"/>
      <c r="M107" s="153"/>
      <c r="N107" s="130"/>
      <c r="O107" s="130"/>
      <c r="P107" s="130"/>
      <c r="Q107" s="130"/>
      <c r="R107" s="130"/>
      <c r="S107" s="130"/>
      <c r="T107" s="130"/>
      <c r="U107" s="130"/>
      <c r="V107" s="130"/>
      <c r="W107" s="130"/>
      <c r="X107" s="130"/>
      <c r="Y107" s="130"/>
      <c r="Z107" s="130"/>
      <c r="AA107" s="130"/>
      <c r="AB107" s="130"/>
      <c r="AC107" s="130"/>
      <c r="AD107" s="130"/>
      <c r="AE107" s="130"/>
      <c r="AF107" s="129"/>
      <c r="AG107" s="129"/>
      <c r="AH107" s="129"/>
      <c r="AI107" s="656"/>
      <c r="AJ107" s="656"/>
      <c r="AK107" s="656"/>
      <c r="AL107" s="656"/>
      <c r="AM107" s="656"/>
      <c r="AN107" s="656"/>
      <c r="AO107" s="656"/>
      <c r="AP107" s="656"/>
      <c r="AQ107" s="656"/>
      <c r="AR107" s="656"/>
      <c r="AS107" s="656"/>
      <c r="AT107" s="656"/>
      <c r="AU107" s="656"/>
      <c r="AV107" s="656"/>
      <c r="AW107" s="656"/>
      <c r="AX107" s="656"/>
      <c r="AY107" s="656"/>
      <c r="AZ107" s="656"/>
      <c r="BA107" s="656"/>
      <c r="BB107" s="656"/>
      <c r="BC107" s="656"/>
      <c r="BD107" s="656"/>
      <c r="BE107" s="656"/>
      <c r="BF107" s="656"/>
      <c r="BG107" s="656"/>
      <c r="BH107" s="656"/>
      <c r="BI107" s="656"/>
      <c r="BJ107" s="656"/>
      <c r="BK107" s="656"/>
      <c r="BL107" s="656"/>
      <c r="BM107" s="656"/>
      <c r="BN107" s="656"/>
      <c r="BO107" s="656"/>
      <c r="BP107" s="656"/>
      <c r="BQ107" s="656"/>
      <c r="BR107" s="656"/>
      <c r="BS107" s="656"/>
      <c r="BT107" s="656"/>
      <c r="BU107" s="656"/>
      <c r="BV107" s="656"/>
      <c r="BW107" s="656"/>
      <c r="BX107" s="154"/>
    </row>
    <row r="108" spans="1:76" ht="9" customHeight="1" x14ac:dyDescent="0.2">
      <c r="A108" s="642"/>
      <c r="B108" s="124"/>
      <c r="C108" s="134"/>
      <c r="D108" s="127"/>
      <c r="E108" s="127"/>
      <c r="F108" s="127"/>
      <c r="G108" s="127"/>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27"/>
      <c r="AM108" s="127"/>
      <c r="AN108" s="132"/>
      <c r="AO108" s="130"/>
      <c r="AP108" s="130"/>
      <c r="AQ108" s="130"/>
      <c r="AR108" s="130"/>
      <c r="AS108" s="130"/>
      <c r="AT108" s="130"/>
      <c r="AU108" s="130"/>
      <c r="AV108" s="130"/>
      <c r="AW108" s="140"/>
      <c r="AX108" s="140"/>
      <c r="AY108" s="140"/>
      <c r="AZ108" s="140"/>
      <c r="BA108" s="140"/>
      <c r="BB108" s="140"/>
      <c r="BC108" s="140"/>
      <c r="BD108" s="140"/>
      <c r="BE108" s="130"/>
      <c r="BF108" s="130"/>
      <c r="BG108" s="127"/>
      <c r="BH108" s="127"/>
      <c r="BI108" s="127"/>
      <c r="BJ108" s="127"/>
      <c r="BK108" s="127"/>
      <c r="BL108" s="127"/>
      <c r="BM108" s="127"/>
      <c r="BN108" s="127"/>
      <c r="BO108" s="140"/>
      <c r="BP108" s="140"/>
      <c r="BQ108" s="140"/>
      <c r="BR108" s="140"/>
      <c r="BS108" s="140"/>
      <c r="BT108" s="140"/>
      <c r="BU108" s="140"/>
      <c r="BV108" s="140"/>
      <c r="BW108" s="138"/>
      <c r="BX108" s="135"/>
    </row>
    <row r="109" spans="1:76" ht="16.350000000000001" customHeight="1" x14ac:dyDescent="0.2">
      <c r="A109" s="642"/>
      <c r="B109" s="156"/>
      <c r="C109" s="157" t="s">
        <v>375</v>
      </c>
      <c r="D109" s="153"/>
      <c r="E109" s="153"/>
      <c r="F109" s="153"/>
      <c r="G109" s="153"/>
      <c r="H109" s="153"/>
      <c r="I109" s="153"/>
      <c r="J109" s="153"/>
      <c r="K109" s="153"/>
      <c r="L109" s="153"/>
      <c r="M109" s="153"/>
      <c r="N109" s="132"/>
      <c r="O109" s="132"/>
      <c r="P109" s="132"/>
      <c r="Q109" s="656" t="s">
        <v>76</v>
      </c>
      <c r="R109" s="656"/>
      <c r="S109" s="656"/>
      <c r="T109" s="656"/>
      <c r="U109" s="656"/>
      <c r="V109" s="656"/>
      <c r="W109" s="656"/>
      <c r="X109" s="656"/>
      <c r="Y109" s="656"/>
      <c r="Z109" s="656"/>
      <c r="AA109" s="656"/>
      <c r="AB109" s="656"/>
      <c r="AC109" s="656"/>
      <c r="AD109" s="656"/>
      <c r="AE109" s="656"/>
      <c r="AF109" s="656"/>
      <c r="AG109" s="656"/>
      <c r="AH109" s="656"/>
      <c r="AI109" s="656"/>
      <c r="AJ109" s="656"/>
      <c r="AK109" s="656"/>
      <c r="AL109" s="656"/>
      <c r="AM109" s="656"/>
      <c r="AN109" s="656"/>
      <c r="AO109" s="656"/>
      <c r="AP109" s="656"/>
      <c r="AQ109" s="656"/>
      <c r="AR109" s="656"/>
      <c r="AS109" s="656"/>
      <c r="AT109" s="656"/>
      <c r="AU109" s="656"/>
      <c r="AV109" s="656"/>
      <c r="AW109" s="656"/>
      <c r="AX109" s="656"/>
      <c r="AY109" s="656"/>
      <c r="AZ109" s="656"/>
      <c r="BA109" s="656"/>
      <c r="BB109" s="656"/>
      <c r="BC109" s="656"/>
      <c r="BD109" s="656"/>
      <c r="BE109" s="656"/>
      <c r="BF109" s="656"/>
      <c r="BG109" s="656"/>
      <c r="BH109" s="656"/>
      <c r="BI109" s="656"/>
      <c r="BJ109" s="656"/>
      <c r="BK109" s="656"/>
      <c r="BL109" s="656"/>
      <c r="BM109" s="656"/>
      <c r="BN109" s="656"/>
      <c r="BO109" s="656"/>
      <c r="BP109" s="656"/>
      <c r="BQ109" s="656"/>
      <c r="BR109" s="656"/>
      <c r="BS109" s="656"/>
      <c r="BT109" s="656"/>
      <c r="BU109" s="656"/>
      <c r="BV109" s="656"/>
      <c r="BW109" s="656"/>
      <c r="BX109" s="137"/>
    </row>
    <row r="110" spans="1:76" ht="15" customHeight="1" x14ac:dyDescent="0.2">
      <c r="A110" s="642"/>
      <c r="B110" s="156"/>
      <c r="C110" s="132"/>
      <c r="D110" s="230"/>
      <c r="E110" s="230"/>
      <c r="F110" s="230"/>
      <c r="G110" s="230"/>
      <c r="H110" s="230"/>
      <c r="I110" s="230"/>
      <c r="J110" s="230"/>
      <c r="K110" s="230"/>
      <c r="L110" s="230"/>
      <c r="M110" s="230"/>
      <c r="N110" s="230"/>
      <c r="O110" s="230"/>
      <c r="P110" s="230"/>
      <c r="Q110" s="659" t="s">
        <v>385</v>
      </c>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230"/>
      <c r="BW110" s="230"/>
      <c r="BX110" s="154"/>
    </row>
    <row r="111" spans="1:76" ht="4.5" customHeight="1" x14ac:dyDescent="0.2">
      <c r="A111" s="642"/>
      <c r="B111" s="124"/>
      <c r="C111" s="134"/>
      <c r="D111" s="127"/>
      <c r="E111" s="127"/>
      <c r="F111" s="127"/>
      <c r="G111" s="127"/>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27"/>
      <c r="AM111" s="127"/>
      <c r="AN111" s="132"/>
      <c r="AO111" s="130"/>
      <c r="AP111" s="130"/>
      <c r="AQ111" s="130"/>
      <c r="AR111" s="130"/>
      <c r="AS111" s="130"/>
      <c r="AT111" s="130"/>
      <c r="AU111" s="130"/>
      <c r="AV111" s="130"/>
      <c r="AW111" s="140"/>
      <c r="AX111" s="140"/>
      <c r="AY111" s="140"/>
      <c r="AZ111" s="140"/>
      <c r="BA111" s="140"/>
      <c r="BB111" s="140"/>
      <c r="BC111" s="140"/>
      <c r="BD111" s="140"/>
      <c r="BE111" s="130"/>
      <c r="BF111" s="130"/>
      <c r="BG111" s="127"/>
      <c r="BH111" s="127"/>
      <c r="BI111" s="127"/>
      <c r="BJ111" s="127"/>
      <c r="BK111" s="127"/>
      <c r="BL111" s="127"/>
      <c r="BM111" s="127"/>
      <c r="BN111" s="127"/>
      <c r="BO111" s="140"/>
      <c r="BP111" s="140"/>
      <c r="BQ111" s="140"/>
      <c r="BR111" s="140"/>
      <c r="BS111" s="140"/>
      <c r="BT111" s="140"/>
      <c r="BU111" s="140"/>
      <c r="BV111" s="140"/>
      <c r="BW111" s="138"/>
      <c r="BX111" s="135"/>
    </row>
    <row r="112" spans="1:76" ht="16.350000000000001" customHeight="1" x14ac:dyDescent="0.2">
      <c r="A112" s="642"/>
      <c r="B112" s="124"/>
      <c r="C112" s="158" t="s">
        <v>529</v>
      </c>
      <c r="D112" s="134"/>
      <c r="E112" s="134"/>
      <c r="F112" s="134"/>
      <c r="G112" s="134"/>
      <c r="H112" s="134"/>
      <c r="I112" s="134"/>
      <c r="J112" s="130"/>
      <c r="K112" s="130"/>
      <c r="L112" s="130"/>
      <c r="M112" s="130"/>
      <c r="N112" s="130"/>
      <c r="O112" s="130"/>
      <c r="P112" s="130"/>
      <c r="Q112" s="130"/>
      <c r="R112" s="130"/>
      <c r="S112" s="130"/>
      <c r="T112" s="130"/>
      <c r="U112" s="130"/>
      <c r="V112" s="130"/>
      <c r="W112" s="132"/>
      <c r="X112" s="132"/>
      <c r="Y112" s="132"/>
      <c r="Z112" s="132"/>
      <c r="AA112" s="132"/>
      <c r="AB112" s="132"/>
      <c r="AC112" s="132"/>
      <c r="AD112" s="132"/>
      <c r="AE112" s="132"/>
      <c r="AF112" s="132"/>
      <c r="AG112" s="132"/>
      <c r="AH112" s="132"/>
      <c r="AI112" s="132"/>
      <c r="AJ112" s="132"/>
      <c r="AK112" s="132"/>
      <c r="AL112" s="622"/>
      <c r="AM112" s="634"/>
      <c r="AN112" s="623"/>
      <c r="AO112" s="132"/>
      <c r="AP112" s="159" t="s">
        <v>358</v>
      </c>
      <c r="AQ112" s="160"/>
      <c r="AR112" s="130"/>
      <c r="AS112" s="130"/>
      <c r="AT112" s="132"/>
      <c r="AU112" s="132"/>
      <c r="AV112" s="622"/>
      <c r="AW112" s="634"/>
      <c r="AX112" s="623"/>
      <c r="AY112" s="132"/>
      <c r="AZ112" s="159" t="s">
        <v>359</v>
      </c>
      <c r="BA112" s="130"/>
      <c r="BB112" s="160"/>
      <c r="BC112" s="160"/>
      <c r="BD112" s="130"/>
      <c r="BE112" s="132"/>
      <c r="BF112" s="132"/>
      <c r="BG112" s="132"/>
      <c r="BH112" s="132"/>
      <c r="BI112" s="132"/>
      <c r="BJ112" s="132"/>
      <c r="BK112" s="132"/>
      <c r="BL112" s="132"/>
      <c r="BM112" s="132"/>
      <c r="BN112" s="132"/>
      <c r="BO112" s="132"/>
      <c r="BP112" s="132"/>
      <c r="BQ112" s="132"/>
      <c r="BR112" s="132"/>
      <c r="BS112" s="132"/>
      <c r="BT112" s="130"/>
      <c r="BU112" s="132"/>
      <c r="BV112" s="132"/>
      <c r="BW112" s="132"/>
      <c r="BX112" s="154"/>
    </row>
    <row r="113" spans="1:76" ht="9" customHeight="1" x14ac:dyDescent="0.2">
      <c r="A113" s="642"/>
      <c r="B113" s="124"/>
      <c r="C113" s="158"/>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132"/>
      <c r="BI113" s="132"/>
      <c r="BJ113" s="132"/>
      <c r="BK113" s="132"/>
      <c r="BL113" s="132"/>
      <c r="BM113" s="132"/>
      <c r="BN113" s="132"/>
      <c r="BO113" s="132"/>
      <c r="BP113" s="132"/>
      <c r="BQ113" s="132"/>
      <c r="BR113" s="132"/>
      <c r="BS113" s="132"/>
      <c r="BT113" s="132"/>
      <c r="BU113" s="132"/>
      <c r="BV113" s="132"/>
      <c r="BW113" s="132"/>
      <c r="BX113" s="154"/>
    </row>
    <row r="114" spans="1:76" ht="16.350000000000001" customHeight="1" x14ac:dyDescent="0.25">
      <c r="A114" s="642"/>
      <c r="B114" s="124"/>
      <c r="C114" s="157" t="s">
        <v>623</v>
      </c>
      <c r="D114" s="134"/>
      <c r="E114" s="134"/>
      <c r="F114" s="134"/>
      <c r="G114" s="134"/>
      <c r="H114" s="134"/>
      <c r="I114" s="134"/>
      <c r="J114" s="134"/>
      <c r="K114" s="134"/>
      <c r="L114" s="134"/>
      <c r="M114" s="134"/>
      <c r="N114" s="127"/>
      <c r="O114" s="127"/>
      <c r="P114" s="161"/>
      <c r="Q114" s="127"/>
      <c r="R114" s="127"/>
      <c r="S114" s="127"/>
      <c r="T114" s="127"/>
      <c r="U114" s="127"/>
      <c r="V114" s="127"/>
      <c r="W114" s="127"/>
      <c r="X114" s="162" t="s">
        <v>226</v>
      </c>
      <c r="Y114" s="163"/>
      <c r="Z114" s="163"/>
      <c r="AA114" s="163"/>
      <c r="AB114" s="163"/>
      <c r="AC114" s="655">
        <v>38961</v>
      </c>
      <c r="AD114" s="655"/>
      <c r="AE114" s="655"/>
      <c r="AF114" s="655"/>
      <c r="AG114" s="655"/>
      <c r="AH114" s="655"/>
      <c r="AI114" s="655"/>
      <c r="AJ114" s="655"/>
      <c r="AK114" s="655"/>
      <c r="AL114" s="655"/>
      <c r="AM114" s="132"/>
      <c r="AN114" s="163" t="s">
        <v>227</v>
      </c>
      <c r="AO114" s="163"/>
      <c r="AP114" s="655">
        <v>39233</v>
      </c>
      <c r="AQ114" s="655"/>
      <c r="AR114" s="655"/>
      <c r="AS114" s="655"/>
      <c r="AT114" s="655"/>
      <c r="AU114" s="655"/>
      <c r="AV114" s="655"/>
      <c r="AW114" s="655"/>
      <c r="AX114" s="655"/>
      <c r="AY114" s="655"/>
      <c r="AZ114" s="132"/>
      <c r="BA114" s="231"/>
      <c r="BB114" s="132"/>
      <c r="BC114" s="622" t="s">
        <v>50</v>
      </c>
      <c r="BD114" s="634"/>
      <c r="BE114" s="623"/>
      <c r="BF114" s="132"/>
      <c r="BG114" s="141" t="s">
        <v>353</v>
      </c>
      <c r="BH114" s="127"/>
      <c r="BI114" s="127"/>
      <c r="BJ114" s="127"/>
      <c r="BK114" s="127"/>
      <c r="BL114" s="127"/>
      <c r="BM114" s="127"/>
      <c r="BN114" s="127"/>
      <c r="BO114" s="127"/>
      <c r="BP114" s="127"/>
      <c r="BQ114" s="127"/>
      <c r="BR114" s="127"/>
      <c r="BS114" s="127"/>
      <c r="BT114" s="127"/>
      <c r="BU114" s="127"/>
      <c r="BV114" s="127"/>
      <c r="BW114" s="127"/>
      <c r="BX114" s="137"/>
    </row>
    <row r="115" spans="1:76" ht="9" customHeight="1" x14ac:dyDescent="0.2">
      <c r="A115" s="642"/>
      <c r="B115" s="124"/>
      <c r="C115" s="127"/>
      <c r="D115" s="136"/>
      <c r="E115" s="136"/>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37"/>
    </row>
    <row r="116" spans="1:76" ht="16.350000000000001" customHeight="1" x14ac:dyDescent="0.2">
      <c r="A116" s="642"/>
      <c r="B116" s="124"/>
      <c r="C116" s="132"/>
      <c r="D116" s="622"/>
      <c r="E116" s="623"/>
      <c r="F116" s="141" t="s">
        <v>354</v>
      </c>
      <c r="G116" s="132"/>
      <c r="H116" s="132"/>
      <c r="I116" s="132"/>
      <c r="J116" s="132"/>
      <c r="K116" s="132"/>
      <c r="L116" s="132"/>
      <c r="M116" s="622"/>
      <c r="N116" s="634"/>
      <c r="O116" s="623"/>
      <c r="P116" s="127" t="s">
        <v>355</v>
      </c>
      <c r="Q116" s="127"/>
      <c r="R116" s="127"/>
      <c r="S116" s="132"/>
      <c r="T116" s="132"/>
      <c r="U116" s="132"/>
      <c r="V116" s="132"/>
      <c r="W116" s="132"/>
      <c r="X116" s="132"/>
      <c r="Y116" s="132"/>
      <c r="Z116" s="132"/>
      <c r="AA116" s="132"/>
      <c r="AB116" s="132"/>
      <c r="AC116" s="132"/>
      <c r="AD116" s="132"/>
      <c r="AE116" s="132"/>
      <c r="AF116" s="132"/>
      <c r="AG116" s="132"/>
      <c r="AH116" s="132"/>
      <c r="AI116" s="132"/>
      <c r="AJ116" s="127"/>
      <c r="AK116" s="127"/>
      <c r="AL116" s="132"/>
      <c r="AM116" s="132"/>
      <c r="AN116" s="132"/>
      <c r="AO116" s="132"/>
      <c r="AP116" s="132"/>
      <c r="AQ116" s="132"/>
      <c r="AR116" s="134" t="s">
        <v>235</v>
      </c>
      <c r="AS116" s="132"/>
      <c r="AT116" s="132"/>
      <c r="AU116" s="127"/>
      <c r="AV116" s="127"/>
      <c r="AW116" s="127"/>
      <c r="AX116" s="656">
        <v>50</v>
      </c>
      <c r="AY116" s="656"/>
      <c r="AZ116" s="656"/>
      <c r="BA116" s="656"/>
      <c r="BB116" s="656"/>
      <c r="BC116" s="656"/>
      <c r="BD116" s="656"/>
      <c r="BE116" s="656"/>
      <c r="BF116" s="656"/>
      <c r="BG116" s="132"/>
      <c r="BH116" s="132"/>
      <c r="BI116" s="132"/>
      <c r="BJ116" s="622"/>
      <c r="BK116" s="634"/>
      <c r="BL116" s="623"/>
      <c r="BM116" s="164" t="s">
        <v>352</v>
      </c>
      <c r="BN116" s="132"/>
      <c r="BO116" s="132"/>
      <c r="BP116" s="164"/>
      <c r="BQ116" s="132"/>
      <c r="BR116" s="132"/>
      <c r="BS116" s="132"/>
      <c r="BT116" s="132"/>
      <c r="BU116" s="132"/>
      <c r="BV116" s="132"/>
      <c r="BW116" s="127"/>
      <c r="BX116" s="137"/>
    </row>
    <row r="117" spans="1:76" ht="9" customHeight="1" x14ac:dyDescent="0.2">
      <c r="A117" s="642"/>
      <c r="B117" s="124"/>
      <c r="C117" s="130"/>
      <c r="D117" s="130"/>
      <c r="E117" s="130"/>
      <c r="F117" s="158"/>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30"/>
      <c r="BG117" s="130"/>
      <c r="BH117" s="130"/>
      <c r="BI117" s="127"/>
      <c r="BJ117" s="127"/>
      <c r="BK117" s="127"/>
      <c r="BL117" s="127"/>
      <c r="BM117" s="127"/>
      <c r="BN117" s="127"/>
      <c r="BO117" s="127"/>
      <c r="BP117" s="127"/>
      <c r="BQ117" s="127"/>
      <c r="BR117" s="127"/>
      <c r="BS117" s="127"/>
      <c r="BT117" s="127"/>
      <c r="BU117" s="127"/>
      <c r="BV117" s="127"/>
      <c r="BW117" s="127"/>
      <c r="BX117" s="137"/>
    </row>
    <row r="118" spans="1:76" ht="16.350000000000001" customHeight="1" x14ac:dyDescent="0.2">
      <c r="A118" s="642"/>
      <c r="B118" s="124"/>
      <c r="C118" s="127" t="s">
        <v>361</v>
      </c>
      <c r="D118" s="134"/>
      <c r="E118" s="134"/>
      <c r="F118" s="134"/>
      <c r="G118" s="134"/>
      <c r="H118" s="134"/>
      <c r="I118" s="134"/>
      <c r="J118" s="633" t="s">
        <v>348</v>
      </c>
      <c r="K118" s="634"/>
      <c r="L118" s="634"/>
      <c r="M118" s="634"/>
      <c r="N118" s="634"/>
      <c r="O118" s="634"/>
      <c r="P118" s="634"/>
      <c r="Q118" s="634"/>
      <c r="R118" s="634"/>
      <c r="S118" s="634"/>
      <c r="T118" s="634"/>
      <c r="U118" s="634"/>
      <c r="V118" s="634"/>
      <c r="W118" s="634"/>
      <c r="X118" s="634"/>
      <c r="Y118" s="634"/>
      <c r="Z118" s="634"/>
      <c r="AA118" s="634"/>
      <c r="AB118" s="634"/>
      <c r="AC118" s="634"/>
      <c r="AD118" s="634"/>
      <c r="AE118" s="634"/>
      <c r="AF118" s="634"/>
      <c r="AG118" s="634"/>
      <c r="AH118" s="634"/>
      <c r="AI118" s="623"/>
      <c r="AJ118" s="132"/>
      <c r="AK118" s="132"/>
      <c r="AL118" s="132"/>
      <c r="AM118" s="132"/>
      <c r="AN118" s="132"/>
      <c r="AO118" s="132"/>
      <c r="AP118" s="127"/>
      <c r="AQ118" s="132"/>
      <c r="AR118" s="127" t="s">
        <v>747</v>
      </c>
      <c r="AS118" s="127"/>
      <c r="AT118" s="127"/>
      <c r="AU118" s="127"/>
      <c r="AV118" s="127"/>
      <c r="AW118" s="127"/>
      <c r="AX118" s="127"/>
      <c r="AY118" s="127"/>
      <c r="AZ118" s="127"/>
      <c r="BA118" s="127"/>
      <c r="BB118" s="127"/>
      <c r="BC118" s="127"/>
      <c r="BD118" s="127"/>
      <c r="BE118" s="127"/>
      <c r="BF118" s="127"/>
      <c r="BG118" s="132"/>
      <c r="BH118" s="132"/>
      <c r="BI118" s="132"/>
      <c r="BJ118" s="132"/>
      <c r="BK118" s="127"/>
      <c r="BL118" s="127"/>
      <c r="BM118" s="635">
        <v>75000</v>
      </c>
      <c r="BN118" s="635"/>
      <c r="BO118" s="635"/>
      <c r="BP118" s="635"/>
      <c r="BQ118" s="635"/>
      <c r="BR118" s="635"/>
      <c r="BS118" s="635"/>
      <c r="BT118" s="635"/>
      <c r="BU118" s="635"/>
      <c r="BV118" s="635"/>
      <c r="BW118" s="635"/>
      <c r="BX118" s="137"/>
    </row>
    <row r="119" spans="1:76" ht="9.75" customHeight="1" x14ac:dyDescent="0.2">
      <c r="A119" s="642"/>
      <c r="B119" s="124"/>
      <c r="C119" s="127"/>
      <c r="D119" s="134"/>
      <c r="E119" s="134"/>
      <c r="F119" s="134"/>
      <c r="G119" s="134"/>
      <c r="H119" s="134"/>
      <c r="I119" s="134"/>
      <c r="J119" s="134"/>
      <c r="K119" s="134"/>
      <c r="L119" s="134"/>
      <c r="M119" s="134"/>
      <c r="N119" s="134"/>
      <c r="O119" s="134"/>
      <c r="P119" s="134"/>
      <c r="Q119" s="134"/>
      <c r="R119" s="134"/>
      <c r="S119" s="130"/>
      <c r="T119" s="130"/>
      <c r="U119" s="130"/>
      <c r="V119" s="130"/>
      <c r="W119" s="130"/>
      <c r="X119" s="130"/>
      <c r="Y119" s="130"/>
      <c r="Z119" s="130"/>
      <c r="AA119" s="130"/>
      <c r="AB119" s="130"/>
      <c r="AC119" s="130"/>
      <c r="AD119" s="130"/>
      <c r="AE119" s="127"/>
      <c r="AF119" s="127"/>
      <c r="AG119" s="127"/>
      <c r="AH119" s="127"/>
      <c r="AI119" s="127"/>
      <c r="AJ119" s="127"/>
      <c r="AK119" s="127"/>
      <c r="AL119" s="127"/>
      <c r="AM119" s="127"/>
      <c r="AN119" s="127"/>
      <c r="AO119" s="127"/>
      <c r="AP119" s="127"/>
      <c r="AQ119" s="127"/>
      <c r="AR119" s="127"/>
      <c r="AS119" s="127"/>
      <c r="AT119" s="132"/>
      <c r="AU119" s="132"/>
      <c r="AV119" s="132"/>
      <c r="AW119" s="132"/>
      <c r="AX119" s="132"/>
      <c r="AY119" s="132"/>
      <c r="AZ119" s="132"/>
      <c r="BA119" s="132"/>
      <c r="BB119" s="132"/>
      <c r="BC119" s="132"/>
      <c r="BD119" s="132"/>
      <c r="BE119" s="132"/>
      <c r="BF119" s="132"/>
      <c r="BG119" s="132"/>
      <c r="BH119" s="132"/>
      <c r="BI119" s="132"/>
      <c r="BJ119" s="132"/>
      <c r="BK119" s="132"/>
      <c r="BL119" s="132"/>
      <c r="BM119" s="132"/>
      <c r="BN119" s="132"/>
      <c r="BO119" s="132"/>
      <c r="BP119" s="132"/>
      <c r="BQ119" s="132"/>
      <c r="BR119" s="132"/>
      <c r="BS119" s="132"/>
      <c r="BT119" s="132"/>
      <c r="BU119" s="132"/>
      <c r="BV119" s="132"/>
      <c r="BW119" s="132"/>
      <c r="BX119" s="137"/>
    </row>
    <row r="120" spans="1:76" ht="6" customHeight="1" x14ac:dyDescent="0.2">
      <c r="A120" s="642"/>
      <c r="B120" s="124"/>
      <c r="C120" s="232"/>
      <c r="D120" s="233"/>
      <c r="E120" s="233"/>
      <c r="F120" s="233"/>
      <c r="G120" s="233"/>
      <c r="H120" s="233"/>
      <c r="I120" s="233"/>
      <c r="J120" s="233"/>
      <c r="K120" s="233"/>
      <c r="L120" s="233"/>
      <c r="M120" s="233"/>
      <c r="N120" s="233"/>
      <c r="O120" s="233"/>
      <c r="P120" s="233"/>
      <c r="Q120" s="233"/>
      <c r="R120" s="233"/>
      <c r="S120" s="234"/>
      <c r="T120" s="234"/>
      <c r="U120" s="234"/>
      <c r="V120" s="234"/>
      <c r="W120" s="234"/>
      <c r="X120" s="234"/>
      <c r="Y120" s="234"/>
      <c r="Z120" s="234"/>
      <c r="AA120" s="234"/>
      <c r="AB120" s="234"/>
      <c r="AC120" s="234"/>
      <c r="AD120" s="234"/>
      <c r="AE120" s="235"/>
      <c r="AF120" s="235"/>
      <c r="AG120" s="235"/>
      <c r="AH120" s="235"/>
      <c r="AI120" s="235"/>
      <c r="AJ120" s="235"/>
      <c r="AK120" s="235"/>
      <c r="AL120" s="235"/>
      <c r="AM120" s="235"/>
      <c r="AN120" s="235"/>
      <c r="AO120" s="236"/>
      <c r="AP120" s="127"/>
      <c r="AQ120" s="127"/>
      <c r="AR120" s="127"/>
      <c r="AS120" s="127"/>
      <c r="AT120" s="132"/>
      <c r="AU120" s="132"/>
      <c r="AV120" s="132"/>
      <c r="AW120" s="132"/>
      <c r="AX120" s="132"/>
      <c r="AY120" s="132"/>
      <c r="AZ120" s="132"/>
      <c r="BA120" s="132"/>
      <c r="BB120" s="132"/>
      <c r="BC120" s="132"/>
      <c r="BD120" s="132"/>
      <c r="BE120" s="132"/>
      <c r="BF120" s="132"/>
      <c r="BG120" s="132"/>
      <c r="BH120" s="132"/>
      <c r="BI120" s="132"/>
      <c r="BJ120" s="132"/>
      <c r="BK120" s="132"/>
      <c r="BL120" s="132"/>
      <c r="BM120" s="132"/>
      <c r="BN120" s="132"/>
      <c r="BO120" s="132"/>
      <c r="BP120" s="132"/>
      <c r="BQ120" s="132"/>
      <c r="BR120" s="132"/>
      <c r="BS120" s="132"/>
      <c r="BT120" s="132"/>
      <c r="BU120" s="132"/>
      <c r="BV120" s="132"/>
      <c r="BW120" s="132"/>
      <c r="BX120" s="137"/>
    </row>
    <row r="121" spans="1:76" ht="17.25" customHeight="1" x14ac:dyDescent="0.25">
      <c r="A121" s="642"/>
      <c r="B121" s="124"/>
      <c r="C121" s="237" t="s">
        <v>231</v>
      </c>
      <c r="D121" s="134"/>
      <c r="E121" s="134"/>
      <c r="F121" s="134"/>
      <c r="G121" s="134"/>
      <c r="H121" s="134"/>
      <c r="I121" s="134"/>
      <c r="J121" s="134"/>
      <c r="K121" s="134"/>
      <c r="L121" s="134"/>
      <c r="M121" s="134"/>
      <c r="N121" s="134"/>
      <c r="O121" s="134"/>
      <c r="P121" s="134"/>
      <c r="Q121" s="127"/>
      <c r="R121" s="636">
        <v>38899</v>
      </c>
      <c r="S121" s="636"/>
      <c r="T121" s="636"/>
      <c r="U121" s="636"/>
      <c r="V121" s="636"/>
      <c r="W121" s="636"/>
      <c r="X121" s="636"/>
      <c r="Y121" s="636"/>
      <c r="Z121" s="636"/>
      <c r="AA121" s="637" t="s">
        <v>224</v>
      </c>
      <c r="AB121" s="637"/>
      <c r="AC121" s="637"/>
      <c r="AD121" s="637"/>
      <c r="AE121" s="638">
        <v>2958465</v>
      </c>
      <c r="AF121" s="638"/>
      <c r="AG121" s="638"/>
      <c r="AH121" s="638"/>
      <c r="AI121" s="638"/>
      <c r="AJ121" s="638"/>
      <c r="AK121" s="638"/>
      <c r="AL121" s="638"/>
      <c r="AM121" s="638"/>
      <c r="AN121" s="638"/>
      <c r="AO121" s="238"/>
      <c r="AP121" s="127"/>
      <c r="AQ121" s="127"/>
      <c r="AR121" s="127"/>
      <c r="AS121" s="127"/>
      <c r="AT121" s="657" t="s">
        <v>257</v>
      </c>
      <c r="AU121" s="657"/>
      <c r="AV121" s="657"/>
      <c r="AW121" s="657"/>
      <c r="AX121" s="657"/>
      <c r="AY121" s="657"/>
      <c r="AZ121" s="657"/>
      <c r="BA121" s="657"/>
      <c r="BB121" s="657"/>
      <c r="BC121" s="657"/>
      <c r="BD121" s="657"/>
      <c r="BE121" s="657"/>
      <c r="BF121" s="657"/>
      <c r="BG121" s="657"/>
      <c r="BH121" s="657"/>
      <c r="BI121" s="657"/>
      <c r="BJ121" s="657"/>
      <c r="BK121" s="657"/>
      <c r="BL121" s="657"/>
      <c r="BM121" s="657"/>
      <c r="BN121" s="657"/>
      <c r="BO121" s="657"/>
      <c r="BP121" s="657"/>
      <c r="BQ121" s="657"/>
      <c r="BR121" s="657"/>
      <c r="BS121" s="657"/>
      <c r="BT121" s="657"/>
      <c r="BU121" s="657"/>
      <c r="BV121" s="657"/>
      <c r="BW121" s="166"/>
      <c r="BX121" s="167"/>
    </row>
    <row r="122" spans="1:76" ht="6" customHeight="1" x14ac:dyDescent="0.2">
      <c r="A122" s="642"/>
      <c r="B122" s="124"/>
      <c r="C122" s="237"/>
      <c r="D122" s="134"/>
      <c r="E122" s="134"/>
      <c r="F122" s="134"/>
      <c r="G122" s="134"/>
      <c r="H122" s="134"/>
      <c r="I122" s="134"/>
      <c r="J122" s="134"/>
      <c r="K122" s="134"/>
      <c r="L122" s="134"/>
      <c r="M122" s="134"/>
      <c r="N122" s="134"/>
      <c r="O122" s="134"/>
      <c r="P122" s="134"/>
      <c r="Q122" s="134"/>
      <c r="R122" s="127"/>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239"/>
      <c r="AP122" s="130"/>
      <c r="AQ122" s="127"/>
      <c r="AR122" s="127"/>
      <c r="AS122" s="127"/>
      <c r="AT122" s="658"/>
      <c r="AU122" s="658"/>
      <c r="AV122" s="658"/>
      <c r="AW122" s="658"/>
      <c r="AX122" s="658"/>
      <c r="AY122" s="658"/>
      <c r="AZ122" s="658"/>
      <c r="BA122" s="658"/>
      <c r="BB122" s="658"/>
      <c r="BC122" s="658"/>
      <c r="BD122" s="658"/>
      <c r="BE122" s="658"/>
      <c r="BF122" s="658"/>
      <c r="BG122" s="658"/>
      <c r="BH122" s="658"/>
      <c r="BI122" s="658"/>
      <c r="BJ122" s="658"/>
      <c r="BK122" s="658"/>
      <c r="BL122" s="658"/>
      <c r="BM122" s="658"/>
      <c r="BN122" s="658"/>
      <c r="BO122" s="658"/>
      <c r="BP122" s="658"/>
      <c r="BQ122" s="658"/>
      <c r="BR122" s="658"/>
      <c r="BS122" s="658"/>
      <c r="BT122" s="658"/>
      <c r="BU122" s="658"/>
      <c r="BV122" s="658"/>
      <c r="BW122" s="166"/>
      <c r="BX122" s="167"/>
    </row>
    <row r="123" spans="1:76" ht="17.25" customHeight="1" x14ac:dyDescent="0.25">
      <c r="A123" s="642"/>
      <c r="B123" s="124"/>
      <c r="C123" s="237" t="s">
        <v>767</v>
      </c>
      <c r="D123" s="134"/>
      <c r="E123" s="134"/>
      <c r="F123" s="134"/>
      <c r="G123" s="134"/>
      <c r="H123" s="134"/>
      <c r="I123" s="134"/>
      <c r="J123" s="134"/>
      <c r="K123" s="134"/>
      <c r="L123" s="134"/>
      <c r="M123" s="134"/>
      <c r="N123" s="134"/>
      <c r="O123" s="134"/>
      <c r="P123" s="134"/>
      <c r="Q123" s="134"/>
      <c r="R123" s="636">
        <v>38899</v>
      </c>
      <c r="S123" s="636"/>
      <c r="T123" s="636"/>
      <c r="U123" s="636"/>
      <c r="V123" s="636"/>
      <c r="W123" s="636"/>
      <c r="X123" s="636"/>
      <c r="Y123" s="636"/>
      <c r="Z123" s="636"/>
      <c r="AA123" s="637" t="s">
        <v>224</v>
      </c>
      <c r="AB123" s="637"/>
      <c r="AC123" s="637"/>
      <c r="AD123" s="637"/>
      <c r="AE123" s="638">
        <v>39263</v>
      </c>
      <c r="AF123" s="638"/>
      <c r="AG123" s="638"/>
      <c r="AH123" s="638"/>
      <c r="AI123" s="638"/>
      <c r="AJ123" s="638"/>
      <c r="AK123" s="638"/>
      <c r="AL123" s="638"/>
      <c r="AM123" s="638"/>
      <c r="AN123" s="638"/>
      <c r="AO123" s="239"/>
      <c r="AP123" s="130"/>
      <c r="AQ123" s="127"/>
      <c r="AR123" s="127"/>
      <c r="AS123" s="127"/>
      <c r="AT123" s="630" t="s">
        <v>238</v>
      </c>
      <c r="AU123" s="631"/>
      <c r="AV123" s="631"/>
      <c r="AW123" s="631"/>
      <c r="AX123" s="631"/>
      <c r="AY123" s="631"/>
      <c r="AZ123" s="631"/>
      <c r="BA123" s="631"/>
      <c r="BB123" s="631"/>
      <c r="BC123" s="631"/>
      <c r="BD123" s="632"/>
      <c r="BE123" s="630" t="s">
        <v>223</v>
      </c>
      <c r="BF123" s="631"/>
      <c r="BG123" s="631"/>
      <c r="BH123" s="632"/>
      <c r="BI123" s="630" t="s">
        <v>238</v>
      </c>
      <c r="BJ123" s="631"/>
      <c r="BK123" s="631"/>
      <c r="BL123" s="631"/>
      <c r="BM123" s="631"/>
      <c r="BN123" s="631"/>
      <c r="BO123" s="631"/>
      <c r="BP123" s="631"/>
      <c r="BQ123" s="631"/>
      <c r="BR123" s="632"/>
      <c r="BS123" s="630" t="s">
        <v>223</v>
      </c>
      <c r="BT123" s="631"/>
      <c r="BU123" s="631"/>
      <c r="BV123" s="632"/>
      <c r="BW123" s="166"/>
      <c r="BX123" s="167"/>
    </row>
    <row r="124" spans="1:76" ht="6" customHeight="1" x14ac:dyDescent="0.2">
      <c r="A124" s="642"/>
      <c r="B124" s="124"/>
      <c r="C124" s="237"/>
      <c r="D124" s="134"/>
      <c r="E124" s="134"/>
      <c r="F124" s="134"/>
      <c r="G124" s="134"/>
      <c r="H124" s="134"/>
      <c r="I124" s="134"/>
      <c r="J124" s="134"/>
      <c r="K124" s="134"/>
      <c r="L124" s="134"/>
      <c r="M124" s="134"/>
      <c r="N124" s="134"/>
      <c r="O124" s="134"/>
      <c r="P124" s="134"/>
      <c r="Q124" s="134"/>
      <c r="R124" s="127"/>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239"/>
      <c r="AP124" s="130"/>
      <c r="AQ124" s="127"/>
      <c r="AR124" s="127"/>
      <c r="AS124" s="127"/>
      <c r="AT124" s="624" t="s">
        <v>80</v>
      </c>
      <c r="AU124" s="625"/>
      <c r="AV124" s="625"/>
      <c r="AW124" s="625"/>
      <c r="AX124" s="625"/>
      <c r="AY124" s="625"/>
      <c r="AZ124" s="625"/>
      <c r="BA124" s="625"/>
      <c r="BB124" s="625"/>
      <c r="BC124" s="625"/>
      <c r="BD124" s="626"/>
      <c r="BE124" s="688">
        <v>100</v>
      </c>
      <c r="BF124" s="689"/>
      <c r="BG124" s="689"/>
      <c r="BH124" s="690"/>
      <c r="BI124" s="624"/>
      <c r="BJ124" s="625"/>
      <c r="BK124" s="625"/>
      <c r="BL124" s="625"/>
      <c r="BM124" s="625"/>
      <c r="BN124" s="625"/>
      <c r="BO124" s="625"/>
      <c r="BP124" s="625"/>
      <c r="BQ124" s="625"/>
      <c r="BR124" s="626"/>
      <c r="BS124" s="688"/>
      <c r="BT124" s="689"/>
      <c r="BU124" s="689"/>
      <c r="BV124" s="690"/>
      <c r="BW124" s="166"/>
      <c r="BX124" s="167"/>
    </row>
    <row r="125" spans="1:76" ht="17.25" customHeight="1" x14ac:dyDescent="0.2">
      <c r="A125" s="642"/>
      <c r="B125" s="124"/>
      <c r="C125" s="237" t="s">
        <v>232</v>
      </c>
      <c r="D125" s="136"/>
      <c r="E125" s="136"/>
      <c r="F125" s="127"/>
      <c r="G125" s="127"/>
      <c r="H125" s="127"/>
      <c r="I125" s="127"/>
      <c r="J125" s="127"/>
      <c r="K125" s="127"/>
      <c r="L125" s="127"/>
      <c r="M125" s="127"/>
      <c r="N125" s="130"/>
      <c r="O125" s="130"/>
      <c r="P125" s="130"/>
      <c r="Q125" s="127"/>
      <c r="R125" s="635">
        <v>6250</v>
      </c>
      <c r="S125" s="635"/>
      <c r="T125" s="635"/>
      <c r="U125" s="635"/>
      <c r="V125" s="635"/>
      <c r="W125" s="635"/>
      <c r="X125" s="635"/>
      <c r="Y125" s="635"/>
      <c r="Z125" s="635"/>
      <c r="AA125" s="130"/>
      <c r="AB125" s="127"/>
      <c r="AC125" s="127"/>
      <c r="AD125" s="127"/>
      <c r="AE125" s="127"/>
      <c r="AF125" s="127"/>
      <c r="AG125" s="127"/>
      <c r="AH125" s="127"/>
      <c r="AI125" s="127"/>
      <c r="AJ125" s="127"/>
      <c r="AK125" s="130"/>
      <c r="AL125" s="165"/>
      <c r="AM125" s="165"/>
      <c r="AN125" s="165"/>
      <c r="AO125" s="240"/>
      <c r="AP125" s="165"/>
      <c r="AQ125" s="165"/>
      <c r="AR125" s="165"/>
      <c r="AS125" s="165"/>
      <c r="AT125" s="627"/>
      <c r="AU125" s="628"/>
      <c r="AV125" s="628"/>
      <c r="AW125" s="628"/>
      <c r="AX125" s="628"/>
      <c r="AY125" s="628"/>
      <c r="AZ125" s="628"/>
      <c r="BA125" s="628"/>
      <c r="BB125" s="628"/>
      <c r="BC125" s="628"/>
      <c r="BD125" s="629"/>
      <c r="BE125" s="691"/>
      <c r="BF125" s="692"/>
      <c r="BG125" s="692"/>
      <c r="BH125" s="693"/>
      <c r="BI125" s="627"/>
      <c r="BJ125" s="628"/>
      <c r="BK125" s="628"/>
      <c r="BL125" s="628"/>
      <c r="BM125" s="628"/>
      <c r="BN125" s="628"/>
      <c r="BO125" s="628"/>
      <c r="BP125" s="628"/>
      <c r="BQ125" s="628"/>
      <c r="BR125" s="629"/>
      <c r="BS125" s="691"/>
      <c r="BT125" s="692"/>
      <c r="BU125" s="692"/>
      <c r="BV125" s="693"/>
      <c r="BW125" s="127"/>
      <c r="BX125" s="137"/>
    </row>
    <row r="126" spans="1:76" ht="6" customHeight="1" x14ac:dyDescent="0.2">
      <c r="A126" s="642"/>
      <c r="B126" s="124"/>
      <c r="C126" s="237"/>
      <c r="D126" s="136"/>
      <c r="E126" s="136"/>
      <c r="F126" s="127"/>
      <c r="G126" s="127"/>
      <c r="H126" s="127"/>
      <c r="I126" s="127"/>
      <c r="J126" s="127"/>
      <c r="K126" s="127"/>
      <c r="L126" s="127"/>
      <c r="M126" s="127"/>
      <c r="N126" s="130"/>
      <c r="O126" s="130"/>
      <c r="P126" s="130"/>
      <c r="Q126" s="168"/>
      <c r="R126" s="168"/>
      <c r="S126" s="168"/>
      <c r="T126" s="168"/>
      <c r="U126" s="168"/>
      <c r="V126" s="168"/>
      <c r="W126" s="168"/>
      <c r="X126" s="168"/>
      <c r="Y126" s="130"/>
      <c r="Z126" s="130"/>
      <c r="AA126" s="130"/>
      <c r="AB126" s="130"/>
      <c r="AC126" s="130"/>
      <c r="AD126" s="130"/>
      <c r="AE126" s="130"/>
      <c r="AF126" s="130"/>
      <c r="AG126" s="130"/>
      <c r="AH126" s="130"/>
      <c r="AI126" s="130"/>
      <c r="AJ126" s="130"/>
      <c r="AK126" s="130"/>
      <c r="AL126" s="165"/>
      <c r="AM126" s="165"/>
      <c r="AN126" s="165"/>
      <c r="AO126" s="240"/>
      <c r="AP126" s="165"/>
      <c r="AQ126" s="165"/>
      <c r="AR126" s="165"/>
      <c r="AS126" s="165"/>
      <c r="AT126" s="624"/>
      <c r="AU126" s="625"/>
      <c r="AV126" s="625"/>
      <c r="AW126" s="625"/>
      <c r="AX126" s="625"/>
      <c r="AY126" s="625"/>
      <c r="AZ126" s="625"/>
      <c r="BA126" s="625"/>
      <c r="BB126" s="625"/>
      <c r="BC126" s="625"/>
      <c r="BD126" s="626"/>
      <c r="BE126" s="688"/>
      <c r="BF126" s="689"/>
      <c r="BG126" s="689"/>
      <c r="BH126" s="690"/>
      <c r="BI126" s="624"/>
      <c r="BJ126" s="625"/>
      <c r="BK126" s="625"/>
      <c r="BL126" s="625"/>
      <c r="BM126" s="625"/>
      <c r="BN126" s="625"/>
      <c r="BO126" s="625"/>
      <c r="BP126" s="625"/>
      <c r="BQ126" s="625"/>
      <c r="BR126" s="626"/>
      <c r="BS126" s="688"/>
      <c r="BT126" s="689"/>
      <c r="BU126" s="689"/>
      <c r="BV126" s="690"/>
      <c r="BW126" s="127"/>
      <c r="BX126" s="137"/>
    </row>
    <row r="127" spans="1:76" ht="17.25" customHeight="1" x14ac:dyDescent="0.25">
      <c r="A127" s="642"/>
      <c r="B127" s="124"/>
      <c r="C127" s="237" t="s">
        <v>237</v>
      </c>
      <c r="D127" s="136"/>
      <c r="E127" s="136"/>
      <c r="F127" s="127"/>
      <c r="G127" s="127"/>
      <c r="H127" s="127"/>
      <c r="I127" s="127"/>
      <c r="J127" s="127"/>
      <c r="K127" s="127"/>
      <c r="L127" s="127"/>
      <c r="M127" s="127"/>
      <c r="N127" s="130"/>
      <c r="O127" s="130"/>
      <c r="P127" s="130"/>
      <c r="Q127" s="127"/>
      <c r="R127" s="638">
        <v>38961</v>
      </c>
      <c r="S127" s="638"/>
      <c r="T127" s="638"/>
      <c r="U127" s="638"/>
      <c r="V127" s="638"/>
      <c r="W127" s="638"/>
      <c r="X127" s="638"/>
      <c r="Y127" s="638"/>
      <c r="Z127" s="638"/>
      <c r="AA127" s="637" t="s">
        <v>224</v>
      </c>
      <c r="AB127" s="637"/>
      <c r="AC127" s="637"/>
      <c r="AD127" s="637"/>
      <c r="AE127" s="638">
        <v>39233</v>
      </c>
      <c r="AF127" s="638"/>
      <c r="AG127" s="638"/>
      <c r="AH127" s="638"/>
      <c r="AI127" s="638"/>
      <c r="AJ127" s="638"/>
      <c r="AK127" s="638"/>
      <c r="AL127" s="638"/>
      <c r="AM127" s="638"/>
      <c r="AN127" s="638"/>
      <c r="AO127" s="238"/>
      <c r="AP127" s="127"/>
      <c r="AQ127" s="127"/>
      <c r="AR127" s="127"/>
      <c r="AS127" s="127"/>
      <c r="AT127" s="627"/>
      <c r="AU127" s="628"/>
      <c r="AV127" s="628"/>
      <c r="AW127" s="628"/>
      <c r="AX127" s="628"/>
      <c r="AY127" s="628"/>
      <c r="AZ127" s="628"/>
      <c r="BA127" s="628"/>
      <c r="BB127" s="628"/>
      <c r="BC127" s="628"/>
      <c r="BD127" s="629"/>
      <c r="BE127" s="691"/>
      <c r="BF127" s="692"/>
      <c r="BG127" s="692"/>
      <c r="BH127" s="693"/>
      <c r="BI127" s="627"/>
      <c r="BJ127" s="628"/>
      <c r="BK127" s="628"/>
      <c r="BL127" s="628"/>
      <c r="BM127" s="628"/>
      <c r="BN127" s="628"/>
      <c r="BO127" s="628"/>
      <c r="BP127" s="628"/>
      <c r="BQ127" s="628"/>
      <c r="BR127" s="629"/>
      <c r="BS127" s="691"/>
      <c r="BT127" s="692"/>
      <c r="BU127" s="692"/>
      <c r="BV127" s="693"/>
      <c r="BW127" s="127"/>
      <c r="BX127" s="137"/>
    </row>
    <row r="128" spans="1:76" ht="6" customHeight="1" x14ac:dyDescent="0.25">
      <c r="A128" s="642"/>
      <c r="B128" s="124"/>
      <c r="C128" s="237"/>
      <c r="D128" s="136"/>
      <c r="E128" s="136"/>
      <c r="F128" s="127"/>
      <c r="G128" s="127"/>
      <c r="H128" s="127"/>
      <c r="I128" s="127"/>
      <c r="J128" s="127"/>
      <c r="K128" s="127"/>
      <c r="L128" s="127"/>
      <c r="M128" s="127"/>
      <c r="N128" s="130"/>
      <c r="O128" s="130"/>
      <c r="P128" s="130"/>
      <c r="Q128" s="163"/>
      <c r="R128" s="163"/>
      <c r="S128" s="163"/>
      <c r="T128" s="163"/>
      <c r="U128" s="163"/>
      <c r="V128" s="163"/>
      <c r="W128" s="163"/>
      <c r="X128" s="163"/>
      <c r="Y128" s="130"/>
      <c r="Z128" s="130"/>
      <c r="AA128" s="130"/>
      <c r="AB128" s="130"/>
      <c r="AC128" s="130"/>
      <c r="AD128" s="130"/>
      <c r="AE128" s="130"/>
      <c r="AF128" s="130"/>
      <c r="AG128" s="130"/>
      <c r="AH128" s="130"/>
      <c r="AI128" s="130"/>
      <c r="AJ128" s="130"/>
      <c r="AK128" s="130"/>
      <c r="AL128" s="127"/>
      <c r="AM128" s="127"/>
      <c r="AN128" s="127"/>
      <c r="AO128" s="238"/>
      <c r="AP128" s="127"/>
      <c r="AQ128" s="127"/>
      <c r="AR128" s="127"/>
      <c r="AS128" s="127"/>
      <c r="AT128" s="624"/>
      <c r="AU128" s="625"/>
      <c r="AV128" s="625"/>
      <c r="AW128" s="625"/>
      <c r="AX128" s="625"/>
      <c r="AY128" s="625"/>
      <c r="AZ128" s="625"/>
      <c r="BA128" s="625"/>
      <c r="BB128" s="625"/>
      <c r="BC128" s="625"/>
      <c r="BD128" s="626"/>
      <c r="BE128" s="688"/>
      <c r="BF128" s="689"/>
      <c r="BG128" s="689"/>
      <c r="BH128" s="690"/>
      <c r="BI128" s="624"/>
      <c r="BJ128" s="625"/>
      <c r="BK128" s="625"/>
      <c r="BL128" s="625"/>
      <c r="BM128" s="625"/>
      <c r="BN128" s="625"/>
      <c r="BO128" s="625"/>
      <c r="BP128" s="625"/>
      <c r="BQ128" s="625"/>
      <c r="BR128" s="626"/>
      <c r="BS128" s="688"/>
      <c r="BT128" s="689"/>
      <c r="BU128" s="689"/>
      <c r="BV128" s="690"/>
      <c r="BW128" s="127"/>
      <c r="BX128" s="137"/>
    </row>
    <row r="129" spans="1:78" ht="17.25" customHeight="1" x14ac:dyDescent="0.2">
      <c r="A129" s="642"/>
      <c r="B129" s="124"/>
      <c r="C129" s="241" t="s">
        <v>242</v>
      </c>
      <c r="D129" s="136"/>
      <c r="E129" s="136"/>
      <c r="F129" s="127"/>
      <c r="G129" s="127"/>
      <c r="H129" s="127"/>
      <c r="I129" s="127"/>
      <c r="J129" s="127"/>
      <c r="K129" s="127"/>
      <c r="L129" s="127"/>
      <c r="M129" s="127"/>
      <c r="N129" s="130"/>
      <c r="O129" s="130"/>
      <c r="P129" s="130"/>
      <c r="Q129" s="127"/>
      <c r="R129" s="635">
        <v>8333.3333333333339</v>
      </c>
      <c r="S129" s="635"/>
      <c r="T129" s="635"/>
      <c r="U129" s="635"/>
      <c r="V129" s="635"/>
      <c r="W129" s="635"/>
      <c r="X129" s="635"/>
      <c r="Y129" s="635"/>
      <c r="Z129" s="635"/>
      <c r="AA129" s="158"/>
      <c r="AB129" s="158"/>
      <c r="AC129" s="158"/>
      <c r="AD129" s="158"/>
      <c r="AE129" s="158"/>
      <c r="AF129" s="158"/>
      <c r="AG129" s="158"/>
      <c r="AH129" s="158"/>
      <c r="AI129" s="158"/>
      <c r="AJ129" s="142"/>
      <c r="AK129" s="127"/>
      <c r="AL129" s="127"/>
      <c r="AM129" s="127"/>
      <c r="AN129" s="127"/>
      <c r="AO129" s="238"/>
      <c r="AP129" s="127"/>
      <c r="AQ129" s="127"/>
      <c r="AR129" s="127"/>
      <c r="AS129" s="127"/>
      <c r="AT129" s="627"/>
      <c r="AU129" s="628"/>
      <c r="AV129" s="628"/>
      <c r="AW129" s="628"/>
      <c r="AX129" s="628"/>
      <c r="AY129" s="628"/>
      <c r="AZ129" s="628"/>
      <c r="BA129" s="628"/>
      <c r="BB129" s="628"/>
      <c r="BC129" s="628"/>
      <c r="BD129" s="629"/>
      <c r="BE129" s="691"/>
      <c r="BF129" s="692"/>
      <c r="BG129" s="692"/>
      <c r="BH129" s="693"/>
      <c r="BI129" s="627"/>
      <c r="BJ129" s="628"/>
      <c r="BK129" s="628"/>
      <c r="BL129" s="628"/>
      <c r="BM129" s="628"/>
      <c r="BN129" s="628"/>
      <c r="BO129" s="628"/>
      <c r="BP129" s="628"/>
      <c r="BQ129" s="628"/>
      <c r="BR129" s="629"/>
      <c r="BS129" s="691"/>
      <c r="BT129" s="692"/>
      <c r="BU129" s="692"/>
      <c r="BV129" s="693"/>
      <c r="BW129" s="127"/>
      <c r="BX129" s="137"/>
    </row>
    <row r="130" spans="1:78" ht="6" customHeight="1" x14ac:dyDescent="0.25">
      <c r="A130" s="642"/>
      <c r="B130" s="124"/>
      <c r="C130" s="237"/>
      <c r="D130" s="136"/>
      <c r="E130" s="136"/>
      <c r="F130" s="127"/>
      <c r="G130" s="127"/>
      <c r="H130" s="127"/>
      <c r="I130" s="127"/>
      <c r="J130" s="127"/>
      <c r="K130" s="127"/>
      <c r="L130" s="127"/>
      <c r="M130" s="127"/>
      <c r="N130" s="130"/>
      <c r="O130" s="130"/>
      <c r="P130" s="130"/>
      <c r="Q130" s="163"/>
      <c r="R130" s="163"/>
      <c r="S130" s="163"/>
      <c r="T130" s="163"/>
      <c r="U130" s="163"/>
      <c r="V130" s="163"/>
      <c r="W130" s="163"/>
      <c r="X130" s="163"/>
      <c r="Y130" s="142"/>
      <c r="Z130" s="142"/>
      <c r="AA130" s="142"/>
      <c r="AB130" s="142"/>
      <c r="AC130" s="142"/>
      <c r="AD130" s="142"/>
      <c r="AE130" s="142"/>
      <c r="AF130" s="142"/>
      <c r="AG130" s="142"/>
      <c r="AH130" s="142"/>
      <c r="AI130" s="142"/>
      <c r="AJ130" s="142"/>
      <c r="AK130" s="142"/>
      <c r="AL130" s="127"/>
      <c r="AM130" s="127"/>
      <c r="AN130" s="127"/>
      <c r="AO130" s="238"/>
      <c r="AP130" s="127"/>
      <c r="AQ130" s="127"/>
      <c r="AR130" s="127"/>
      <c r="AS130" s="127"/>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127"/>
      <c r="BX130" s="137"/>
    </row>
    <row r="131" spans="1:78" ht="15.75" customHeight="1" x14ac:dyDescent="0.2">
      <c r="A131" s="642"/>
      <c r="B131" s="124"/>
      <c r="C131" s="237" t="s">
        <v>216</v>
      </c>
      <c r="D131" s="127"/>
      <c r="E131" s="127"/>
      <c r="F131" s="127"/>
      <c r="G131" s="127"/>
      <c r="H131" s="127"/>
      <c r="I131" s="127"/>
      <c r="J131" s="127"/>
      <c r="K131" s="127"/>
      <c r="L131" s="127"/>
      <c r="M131" s="127"/>
      <c r="N131" s="127"/>
      <c r="O131" s="127"/>
      <c r="P131" s="127"/>
      <c r="Q131" s="127"/>
      <c r="R131" s="635">
        <v>75000</v>
      </c>
      <c r="S131" s="635"/>
      <c r="T131" s="635"/>
      <c r="U131" s="635"/>
      <c r="V131" s="635"/>
      <c r="W131" s="635"/>
      <c r="X131" s="635"/>
      <c r="Y131" s="635"/>
      <c r="Z131" s="635"/>
      <c r="AA131" s="142"/>
      <c r="AB131" s="142"/>
      <c r="AC131" s="142"/>
      <c r="AD131" s="142"/>
      <c r="AE131" s="142"/>
      <c r="AF131" s="142"/>
      <c r="AG131" s="142"/>
      <c r="AH131" s="142"/>
      <c r="AI131" s="142"/>
      <c r="AJ131" s="142"/>
      <c r="AK131" s="142"/>
      <c r="AL131" s="127"/>
      <c r="AM131" s="127"/>
      <c r="AN131" s="127"/>
      <c r="AO131" s="238"/>
      <c r="AP131" s="127"/>
      <c r="AQ131" s="127"/>
      <c r="AR131" s="127"/>
      <c r="AS131" s="127"/>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127"/>
      <c r="BX131" s="137"/>
    </row>
    <row r="132" spans="1:78" ht="7.5" customHeight="1" x14ac:dyDescent="0.2">
      <c r="A132" s="642"/>
      <c r="B132" s="124"/>
      <c r="C132" s="242"/>
      <c r="D132" s="139"/>
      <c r="E132" s="139"/>
      <c r="F132" s="139"/>
      <c r="G132" s="139"/>
      <c r="H132" s="139"/>
      <c r="I132" s="139"/>
      <c r="J132" s="139"/>
      <c r="K132" s="139"/>
      <c r="L132" s="139"/>
      <c r="M132" s="139"/>
      <c r="N132" s="139"/>
      <c r="O132" s="139"/>
      <c r="P132" s="139"/>
      <c r="Q132" s="139"/>
      <c r="R132" s="219"/>
      <c r="S132" s="219"/>
      <c r="T132" s="219"/>
      <c r="U132" s="219"/>
      <c r="V132" s="219"/>
      <c r="W132" s="219"/>
      <c r="X132" s="219"/>
      <c r="Y132" s="219"/>
      <c r="Z132" s="219"/>
      <c r="AA132" s="218"/>
      <c r="AB132" s="218"/>
      <c r="AC132" s="218"/>
      <c r="AD132" s="218"/>
      <c r="AE132" s="218"/>
      <c r="AF132" s="218"/>
      <c r="AG132" s="218"/>
      <c r="AH132" s="218"/>
      <c r="AI132" s="218"/>
      <c r="AJ132" s="218"/>
      <c r="AK132" s="218"/>
      <c r="AL132" s="139"/>
      <c r="AM132" s="139"/>
      <c r="AN132" s="139"/>
      <c r="AO132" s="243"/>
      <c r="AP132" s="127"/>
      <c r="AQ132" s="127"/>
      <c r="AR132" s="127"/>
      <c r="AS132" s="127"/>
      <c r="AT132" s="244"/>
      <c r="AU132" s="244"/>
      <c r="AV132" s="244"/>
      <c r="AW132" s="244"/>
      <c r="AX132" s="244"/>
      <c r="AY132" s="244"/>
      <c r="AZ132" s="244"/>
      <c r="BA132" s="244"/>
      <c r="BB132" s="244"/>
      <c r="BC132" s="244"/>
      <c r="BD132" s="244"/>
      <c r="BE132" s="244"/>
      <c r="BF132" s="244"/>
      <c r="BG132" s="244"/>
      <c r="BH132" s="244"/>
      <c r="BI132" s="244"/>
      <c r="BJ132" s="244"/>
      <c r="BK132" s="244"/>
      <c r="BL132" s="244"/>
      <c r="BM132" s="244"/>
      <c r="BN132" s="244"/>
      <c r="BO132" s="244"/>
      <c r="BP132" s="244"/>
      <c r="BQ132" s="244"/>
      <c r="BR132" s="244"/>
      <c r="BS132" s="244"/>
      <c r="BT132" s="244"/>
      <c r="BU132" s="244"/>
      <c r="BV132" s="244"/>
      <c r="BW132" s="127"/>
      <c r="BX132" s="137"/>
    </row>
    <row r="133" spans="1:78" ht="7.5" customHeight="1" thickBot="1" x14ac:dyDescent="0.25">
      <c r="A133" s="642"/>
      <c r="B133" s="120"/>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69"/>
      <c r="AE133" s="169"/>
      <c r="AF133" s="169"/>
      <c r="AG133" s="169"/>
      <c r="AH133" s="169"/>
      <c r="AI133" s="169"/>
      <c r="AJ133" s="169"/>
      <c r="AK133" s="169"/>
      <c r="AL133" s="122"/>
      <c r="AM133" s="122"/>
      <c r="AN133" s="122"/>
      <c r="AO133" s="122"/>
      <c r="AP133" s="122"/>
      <c r="AQ133" s="122"/>
      <c r="AR133" s="122"/>
      <c r="AS133" s="122"/>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122"/>
      <c r="BX133" s="170"/>
    </row>
    <row r="134" spans="1:78" ht="3" customHeight="1" x14ac:dyDescent="0.25">
      <c r="A134" s="642"/>
      <c r="B134" s="124"/>
      <c r="C134" s="127"/>
      <c r="D134" s="127"/>
      <c r="E134" s="127"/>
      <c r="F134" s="127"/>
      <c r="G134" s="127"/>
      <c r="H134" s="127"/>
      <c r="I134" s="127"/>
      <c r="J134" s="127"/>
      <c r="K134" s="127"/>
      <c r="L134" s="127"/>
      <c r="M134" s="127"/>
      <c r="N134" s="127"/>
      <c r="O134" s="127"/>
      <c r="P134" s="127"/>
      <c r="Q134" s="637"/>
      <c r="R134" s="637"/>
      <c r="S134" s="637"/>
      <c r="T134" s="637"/>
      <c r="U134" s="637"/>
      <c r="V134" s="637"/>
      <c r="W134" s="637"/>
      <c r="X134" s="637"/>
      <c r="Y134" s="142"/>
      <c r="Z134" s="142"/>
      <c r="AA134" s="142"/>
      <c r="AB134" s="142"/>
      <c r="AC134" s="142"/>
      <c r="AD134" s="142"/>
      <c r="AE134" s="142"/>
      <c r="AF134" s="142"/>
      <c r="AG134" s="142"/>
      <c r="AH134" s="142"/>
      <c r="AI134" s="142"/>
      <c r="AJ134" s="142"/>
      <c r="AK134" s="142"/>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37"/>
    </row>
    <row r="135" spans="1:78" ht="15.95" customHeight="1" x14ac:dyDescent="0.2">
      <c r="A135" s="642"/>
      <c r="B135" s="124"/>
      <c r="C135" s="643" t="s">
        <v>210</v>
      </c>
      <c r="D135" s="644"/>
      <c r="E135" s="644"/>
      <c r="F135" s="644"/>
      <c r="G135" s="644"/>
      <c r="H135" s="644"/>
      <c r="I135" s="644"/>
      <c r="J135" s="644"/>
      <c r="K135" s="644"/>
      <c r="L135" s="644"/>
      <c r="M135" s="644"/>
      <c r="N135" s="644"/>
      <c r="O135" s="644"/>
      <c r="P135" s="644"/>
      <c r="Q135" s="644"/>
      <c r="R135" s="644"/>
      <c r="S135" s="644"/>
      <c r="T135" s="644"/>
      <c r="U135" s="644"/>
      <c r="V135" s="644"/>
      <c r="W135" s="644"/>
      <c r="X135" s="644"/>
      <c r="Y135" s="644"/>
      <c r="Z135" s="644"/>
      <c r="AA135" s="644"/>
      <c r="AB135" s="644"/>
      <c r="AC135" s="644"/>
      <c r="AD135" s="644"/>
      <c r="AE135" s="644"/>
      <c r="AF135" s="644"/>
      <c r="AG135" s="644"/>
      <c r="AH135" s="644"/>
      <c r="AI135" s="644"/>
      <c r="AJ135" s="644"/>
      <c r="AK135" s="644"/>
      <c r="AL135" s="644"/>
      <c r="AM135" s="644"/>
      <c r="AN135" s="644"/>
      <c r="AO135" s="644"/>
      <c r="AP135" s="644"/>
      <c r="AQ135" s="644"/>
      <c r="AR135" s="644"/>
      <c r="AS135" s="644"/>
      <c r="AT135" s="644"/>
      <c r="AU135" s="644"/>
      <c r="AV135" s="644"/>
      <c r="AW135" s="644"/>
      <c r="AX135" s="644"/>
      <c r="AY135" s="644"/>
      <c r="AZ135" s="644"/>
      <c r="BA135" s="644"/>
      <c r="BB135" s="644"/>
      <c r="BC135" s="644"/>
      <c r="BD135" s="644"/>
      <c r="BE135" s="644"/>
      <c r="BF135" s="644"/>
      <c r="BG135" s="644"/>
      <c r="BH135" s="644"/>
      <c r="BI135" s="644"/>
      <c r="BJ135" s="644"/>
      <c r="BK135" s="644"/>
      <c r="BL135" s="644"/>
      <c r="BM135" s="644"/>
      <c r="BN135" s="644"/>
      <c r="BO135" s="644"/>
      <c r="BP135" s="644"/>
      <c r="BQ135" s="644"/>
      <c r="BR135" s="644"/>
      <c r="BS135" s="644"/>
      <c r="BT135" s="644"/>
      <c r="BU135" s="644"/>
      <c r="BV135" s="644"/>
      <c r="BW135" s="645"/>
      <c r="BX135" s="171"/>
    </row>
    <row r="136" spans="1:78" ht="3.75" customHeight="1" x14ac:dyDescent="0.2">
      <c r="A136" s="642"/>
      <c r="B136" s="172"/>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42"/>
      <c r="AJ136" s="142"/>
      <c r="AK136" s="142"/>
      <c r="AL136" s="174"/>
      <c r="AM136" s="174"/>
      <c r="AN136" s="174"/>
      <c r="AO136" s="174"/>
      <c r="AP136" s="174"/>
      <c r="AQ136" s="174"/>
      <c r="AR136" s="174"/>
      <c r="AS136" s="174"/>
      <c r="AT136" s="174"/>
      <c r="AU136" s="174"/>
      <c r="AV136" s="174"/>
      <c r="AW136" s="174"/>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1"/>
    </row>
    <row r="137" spans="1:78" ht="12.75" customHeight="1" x14ac:dyDescent="0.2">
      <c r="A137" s="642"/>
      <c r="B137" s="176"/>
      <c r="C137" s="646"/>
      <c r="D137" s="647"/>
      <c r="E137" s="647"/>
      <c r="F137" s="647"/>
      <c r="G137" s="647"/>
      <c r="H137" s="647"/>
      <c r="I137" s="647"/>
      <c r="J137" s="647"/>
      <c r="K137" s="647"/>
      <c r="L137" s="647"/>
      <c r="M137" s="647"/>
      <c r="N137" s="647"/>
      <c r="O137" s="647"/>
      <c r="P137" s="647"/>
      <c r="Q137" s="647"/>
      <c r="R137" s="647"/>
      <c r="S137" s="647"/>
      <c r="T137" s="647"/>
      <c r="U137" s="647"/>
      <c r="V137" s="647"/>
      <c r="W137" s="647"/>
      <c r="X137" s="647"/>
      <c r="Y137" s="647"/>
      <c r="Z137" s="647"/>
      <c r="AA137" s="647"/>
      <c r="AB137" s="647"/>
      <c r="AC137" s="647"/>
      <c r="AD137" s="647"/>
      <c r="AE137" s="647"/>
      <c r="AF137" s="647"/>
      <c r="AG137" s="647"/>
      <c r="AH137" s="647"/>
      <c r="AI137" s="647"/>
      <c r="AJ137" s="647"/>
      <c r="AK137" s="647"/>
      <c r="AL137" s="647"/>
      <c r="AM137" s="647"/>
      <c r="AN137" s="647"/>
      <c r="AO137" s="647"/>
      <c r="AP137" s="647"/>
      <c r="AQ137" s="647"/>
      <c r="AR137" s="647"/>
      <c r="AS137" s="647"/>
      <c r="AT137" s="647"/>
      <c r="AU137" s="647"/>
      <c r="AV137" s="647"/>
      <c r="AW137" s="647"/>
      <c r="AX137" s="647"/>
      <c r="AY137" s="647"/>
      <c r="AZ137" s="647"/>
      <c r="BA137" s="647"/>
      <c r="BB137" s="647"/>
      <c r="BC137" s="647"/>
      <c r="BD137" s="647"/>
      <c r="BE137" s="647"/>
      <c r="BF137" s="647"/>
      <c r="BG137" s="647"/>
      <c r="BH137" s="647"/>
      <c r="BI137" s="647"/>
      <c r="BJ137" s="647"/>
      <c r="BK137" s="647"/>
      <c r="BL137" s="647"/>
      <c r="BM137" s="647"/>
      <c r="BN137" s="647"/>
      <c r="BO137" s="647"/>
      <c r="BP137" s="647"/>
      <c r="BQ137" s="647"/>
      <c r="BR137" s="647"/>
      <c r="BS137" s="647"/>
      <c r="BT137" s="647"/>
      <c r="BU137" s="647"/>
      <c r="BV137" s="647"/>
      <c r="BW137" s="648"/>
      <c r="BX137" s="177"/>
    </row>
    <row r="138" spans="1:78" ht="12.75" customHeight="1" x14ac:dyDescent="0.2">
      <c r="A138" s="642"/>
      <c r="B138" s="176"/>
      <c r="C138" s="649"/>
      <c r="D138" s="650"/>
      <c r="E138" s="650"/>
      <c r="F138" s="650"/>
      <c r="G138" s="650"/>
      <c r="H138" s="650"/>
      <c r="I138" s="650"/>
      <c r="J138" s="650"/>
      <c r="K138" s="650"/>
      <c r="L138" s="650"/>
      <c r="M138" s="650"/>
      <c r="N138" s="650"/>
      <c r="O138" s="650"/>
      <c r="P138" s="650"/>
      <c r="Q138" s="650"/>
      <c r="R138" s="650"/>
      <c r="S138" s="650"/>
      <c r="T138" s="650"/>
      <c r="U138" s="650"/>
      <c r="V138" s="650"/>
      <c r="W138" s="650"/>
      <c r="X138" s="650"/>
      <c r="Y138" s="650"/>
      <c r="Z138" s="650"/>
      <c r="AA138" s="650"/>
      <c r="AB138" s="650"/>
      <c r="AC138" s="650"/>
      <c r="AD138" s="650"/>
      <c r="AE138" s="650"/>
      <c r="AF138" s="650"/>
      <c r="AG138" s="650"/>
      <c r="AH138" s="650"/>
      <c r="AI138" s="650"/>
      <c r="AJ138" s="650"/>
      <c r="AK138" s="650"/>
      <c r="AL138" s="650"/>
      <c r="AM138" s="650"/>
      <c r="AN138" s="650"/>
      <c r="AO138" s="650"/>
      <c r="AP138" s="650"/>
      <c r="AQ138" s="650"/>
      <c r="AR138" s="650"/>
      <c r="AS138" s="650"/>
      <c r="AT138" s="650"/>
      <c r="AU138" s="650"/>
      <c r="AV138" s="650"/>
      <c r="AW138" s="650"/>
      <c r="AX138" s="650"/>
      <c r="AY138" s="650"/>
      <c r="AZ138" s="650"/>
      <c r="BA138" s="650"/>
      <c r="BB138" s="650"/>
      <c r="BC138" s="650"/>
      <c r="BD138" s="650"/>
      <c r="BE138" s="650"/>
      <c r="BF138" s="650"/>
      <c r="BG138" s="650"/>
      <c r="BH138" s="650"/>
      <c r="BI138" s="650"/>
      <c r="BJ138" s="650"/>
      <c r="BK138" s="650"/>
      <c r="BL138" s="650"/>
      <c r="BM138" s="650"/>
      <c r="BN138" s="650"/>
      <c r="BO138" s="650"/>
      <c r="BP138" s="650"/>
      <c r="BQ138" s="650"/>
      <c r="BR138" s="650"/>
      <c r="BS138" s="650"/>
      <c r="BT138" s="650"/>
      <c r="BU138" s="650"/>
      <c r="BV138" s="650"/>
      <c r="BW138" s="651"/>
      <c r="BX138" s="177"/>
    </row>
    <row r="139" spans="1:78" ht="12.75" customHeight="1" x14ac:dyDescent="0.2">
      <c r="A139" s="642"/>
      <c r="B139" s="176"/>
      <c r="C139" s="652"/>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B139" s="653"/>
      <c r="AC139" s="653"/>
      <c r="AD139" s="653"/>
      <c r="AE139" s="653"/>
      <c r="AF139" s="653"/>
      <c r="AG139" s="653"/>
      <c r="AH139" s="653"/>
      <c r="AI139" s="653"/>
      <c r="AJ139" s="653"/>
      <c r="AK139" s="653"/>
      <c r="AL139" s="653"/>
      <c r="AM139" s="653"/>
      <c r="AN139" s="653"/>
      <c r="AO139" s="653"/>
      <c r="AP139" s="653"/>
      <c r="AQ139" s="653"/>
      <c r="AR139" s="653"/>
      <c r="AS139" s="653"/>
      <c r="AT139" s="653"/>
      <c r="AU139" s="653"/>
      <c r="AV139" s="653"/>
      <c r="AW139" s="653"/>
      <c r="AX139" s="653"/>
      <c r="AY139" s="653"/>
      <c r="AZ139" s="653"/>
      <c r="BA139" s="653"/>
      <c r="BB139" s="653"/>
      <c r="BC139" s="653"/>
      <c r="BD139" s="653"/>
      <c r="BE139" s="653"/>
      <c r="BF139" s="653"/>
      <c r="BG139" s="653"/>
      <c r="BH139" s="653"/>
      <c r="BI139" s="653"/>
      <c r="BJ139" s="653"/>
      <c r="BK139" s="653"/>
      <c r="BL139" s="653"/>
      <c r="BM139" s="653"/>
      <c r="BN139" s="653"/>
      <c r="BO139" s="653"/>
      <c r="BP139" s="653"/>
      <c r="BQ139" s="653"/>
      <c r="BR139" s="653"/>
      <c r="BS139" s="653"/>
      <c r="BT139" s="653"/>
      <c r="BU139" s="653"/>
      <c r="BV139" s="653"/>
      <c r="BW139" s="654"/>
      <c r="BX139" s="177"/>
    </row>
    <row r="140" spans="1:78" ht="3" customHeight="1" x14ac:dyDescent="0.2">
      <c r="A140" s="198"/>
      <c r="B140" s="124"/>
      <c r="C140" s="127"/>
      <c r="D140" s="136"/>
      <c r="E140" s="136"/>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37"/>
    </row>
    <row r="141" spans="1:78" ht="16.5" customHeight="1" thickBot="1" x14ac:dyDescent="0.25">
      <c r="A141" s="198"/>
      <c r="B141" s="120"/>
      <c r="C141" s="639" t="s">
        <v>371</v>
      </c>
      <c r="D141" s="639"/>
      <c r="E141" s="639"/>
      <c r="F141" s="639"/>
      <c r="G141" s="639"/>
      <c r="H141" s="639"/>
      <c r="I141" s="639"/>
      <c r="J141" s="639"/>
      <c r="K141" s="639"/>
      <c r="L141" s="639"/>
      <c r="M141" s="639"/>
      <c r="N141" s="639"/>
      <c r="O141" s="639"/>
      <c r="P141" s="639"/>
      <c r="Q141" s="639"/>
      <c r="R141" s="639"/>
      <c r="S141" s="639"/>
      <c r="T141" s="639"/>
      <c r="U141" s="639"/>
      <c r="V141" s="639"/>
      <c r="W141" s="639"/>
      <c r="X141" s="639"/>
      <c r="Y141" s="639"/>
      <c r="Z141" s="639"/>
      <c r="AA141" s="639"/>
      <c r="AB141" s="639"/>
      <c r="AC141" s="639"/>
      <c r="AD141" s="639"/>
      <c r="AE141" s="639"/>
      <c r="AF141" s="639"/>
      <c r="AG141" s="639"/>
      <c r="AH141" s="639"/>
      <c r="AI141" s="639"/>
      <c r="AJ141" s="639"/>
      <c r="AK141" s="639"/>
      <c r="AL141" s="639"/>
      <c r="AM141" s="639"/>
      <c r="AN141" s="639"/>
      <c r="AO141" s="639"/>
      <c r="AP141" s="639"/>
      <c r="AQ141" s="639"/>
      <c r="AR141" s="639"/>
      <c r="AS141" s="639"/>
      <c r="AT141" s="639"/>
      <c r="AU141" s="639"/>
      <c r="AV141" s="639"/>
      <c r="AW141" s="639"/>
      <c r="AX141" s="639"/>
      <c r="AY141" s="639"/>
      <c r="AZ141" s="639"/>
      <c r="BA141" s="639"/>
      <c r="BB141" s="639"/>
      <c r="BC141" s="639"/>
      <c r="BD141" s="639"/>
      <c r="BE141" s="639"/>
      <c r="BF141" s="639"/>
      <c r="BG141" s="639"/>
      <c r="BH141" s="639"/>
      <c r="BI141" s="639"/>
      <c r="BJ141" s="639"/>
      <c r="BK141" s="639"/>
      <c r="BL141" s="639"/>
      <c r="BM141" s="639"/>
      <c r="BN141" s="639"/>
      <c r="BO141" s="639"/>
      <c r="BP141" s="639"/>
      <c r="BQ141" s="639"/>
      <c r="BR141" s="639"/>
      <c r="BS141" s="639"/>
      <c r="BT141" s="122"/>
      <c r="BU141" s="122"/>
      <c r="BV141" s="122"/>
      <c r="BW141" s="122"/>
      <c r="BX141" s="170"/>
    </row>
    <row r="142" spans="1:78" x14ac:dyDescent="0.2">
      <c r="A142" s="1"/>
    </row>
    <row r="143" spans="1:78" ht="7.5" customHeight="1" x14ac:dyDescent="0.2">
      <c r="A143" s="48"/>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c r="AP143" s="338"/>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38"/>
      <c r="BV143" s="338"/>
      <c r="BW143" s="338"/>
      <c r="BX143" s="338"/>
    </row>
    <row r="144" spans="1:78" ht="17.25" customHeight="1" thickBot="1" x14ac:dyDescent="0.25">
      <c r="A144" s="48"/>
      <c r="B144" s="703" t="s">
        <v>635</v>
      </c>
      <c r="C144" s="703"/>
      <c r="D144" s="703"/>
      <c r="E144" s="703"/>
      <c r="F144" s="703"/>
      <c r="G144" s="703"/>
      <c r="H144" s="703"/>
      <c r="I144" s="703"/>
      <c r="J144" s="703"/>
      <c r="K144" s="703"/>
      <c r="L144" s="703"/>
      <c r="M144" s="703"/>
      <c r="N144" s="703"/>
      <c r="O144" s="703"/>
      <c r="P144" s="703"/>
      <c r="Q144" s="703"/>
      <c r="R144" s="703"/>
      <c r="S144" s="703"/>
      <c r="T144" s="703"/>
      <c r="U144" s="703"/>
      <c r="V144" s="703"/>
      <c r="W144" s="703"/>
      <c r="X144" s="703"/>
      <c r="Y144" s="703"/>
      <c r="Z144" s="703"/>
      <c r="AA144" s="703"/>
      <c r="AB144" s="703"/>
      <c r="AC144" s="703"/>
      <c r="AD144" s="703"/>
      <c r="AE144" s="703"/>
      <c r="AF144" s="703"/>
      <c r="AG144" s="703"/>
      <c r="AH144" s="703"/>
      <c r="AI144" s="703"/>
      <c r="AJ144" s="703"/>
      <c r="AK144" s="703"/>
      <c r="AL144" s="703"/>
      <c r="AM144" s="703"/>
      <c r="AN144" s="703"/>
      <c r="AO144" s="703"/>
      <c r="AP144" s="703"/>
      <c r="AQ144" s="703"/>
      <c r="AR144" s="703"/>
      <c r="AS144" s="703"/>
      <c r="AT144" s="703"/>
      <c r="AU144" s="703"/>
      <c r="AV144" s="703"/>
      <c r="AW144" s="703"/>
      <c r="AX144" s="703"/>
      <c r="AY144" s="703"/>
      <c r="AZ144" s="703"/>
      <c r="BA144" s="703"/>
      <c r="BB144" s="703"/>
      <c r="BC144" s="703"/>
      <c r="BD144" s="703"/>
      <c r="BE144" s="703"/>
      <c r="BF144" s="703"/>
      <c r="BG144" s="703"/>
      <c r="BH144" s="703"/>
      <c r="BI144" s="703"/>
      <c r="BJ144" s="703"/>
      <c r="BK144" s="703"/>
      <c r="BL144" s="703"/>
      <c r="BM144" s="703"/>
      <c r="BN144" s="703"/>
      <c r="BO144" s="703"/>
      <c r="BP144" s="703"/>
      <c r="BQ144" s="703"/>
      <c r="BR144" s="703"/>
      <c r="BS144" s="703"/>
      <c r="BT144" s="703"/>
      <c r="BU144" s="703"/>
      <c r="BV144" s="703"/>
      <c r="BW144" s="703"/>
      <c r="BX144" s="703"/>
      <c r="BZ144" s="101"/>
    </row>
    <row r="145" spans="1:79" ht="15" customHeight="1" thickBot="1" x14ac:dyDescent="0.25">
      <c r="A145" s="640"/>
      <c r="B145" s="257"/>
      <c r="C145" s="685" t="s">
        <v>183</v>
      </c>
      <c r="D145" s="686"/>
      <c r="E145" s="686"/>
      <c r="F145" s="686"/>
      <c r="G145" s="686"/>
      <c r="H145" s="686"/>
      <c r="I145" s="686"/>
      <c r="J145" s="686"/>
      <c r="K145" s="686"/>
      <c r="L145" s="686"/>
      <c r="M145" s="686"/>
      <c r="N145" s="686"/>
      <c r="O145" s="686"/>
      <c r="P145" s="686"/>
      <c r="Q145" s="686"/>
      <c r="R145" s="686"/>
      <c r="S145" s="686"/>
      <c r="T145" s="686"/>
      <c r="U145" s="686"/>
      <c r="V145" s="686"/>
      <c r="W145" s="686"/>
      <c r="X145" s="686"/>
      <c r="Y145" s="686"/>
      <c r="Z145" s="686"/>
      <c r="AA145" s="686"/>
      <c r="AB145" s="686"/>
      <c r="AC145" s="686"/>
      <c r="AD145" s="686"/>
      <c r="AE145" s="686"/>
      <c r="AF145" s="686"/>
      <c r="AG145" s="686"/>
      <c r="AH145" s="686"/>
      <c r="AI145" s="686"/>
      <c r="AJ145" s="686"/>
      <c r="AK145" s="686"/>
      <c r="AL145" s="686"/>
      <c r="AM145" s="686"/>
      <c r="AN145" s="686"/>
      <c r="AO145" s="686"/>
      <c r="AP145" s="686"/>
      <c r="AQ145" s="686"/>
      <c r="AR145" s="686"/>
      <c r="AS145" s="686"/>
      <c r="AT145" s="686"/>
      <c r="AU145" s="686"/>
      <c r="AV145" s="686"/>
      <c r="AW145" s="686"/>
      <c r="AX145" s="686"/>
      <c r="AY145" s="686"/>
      <c r="AZ145" s="686"/>
      <c r="BA145" s="686"/>
      <c r="BB145" s="686"/>
      <c r="BC145" s="259"/>
      <c r="BD145" s="662" t="s">
        <v>233</v>
      </c>
      <c r="BE145" s="663"/>
      <c r="BF145" s="663"/>
      <c r="BG145" s="663"/>
      <c r="BH145" s="663"/>
      <c r="BI145" s="663"/>
      <c r="BJ145" s="663"/>
      <c r="BK145" s="663"/>
      <c r="BL145" s="663"/>
      <c r="BM145" s="663"/>
      <c r="BN145" s="663"/>
      <c r="BO145" s="579">
        <f ca="1">NOW()</f>
        <v>41334.416697800923</v>
      </c>
      <c r="BP145" s="579"/>
      <c r="BQ145" s="579"/>
      <c r="BR145" s="579"/>
      <c r="BS145" s="579"/>
      <c r="BT145" s="579"/>
      <c r="BU145" s="579"/>
      <c r="BV145" s="579"/>
      <c r="BW145" s="580"/>
      <c r="BX145" s="337"/>
    </row>
    <row r="146" spans="1:79" ht="8.25" customHeight="1" thickBot="1" x14ac:dyDescent="0.25">
      <c r="A146" s="640"/>
      <c r="B146" s="120"/>
      <c r="C146" s="687"/>
      <c r="D146" s="687"/>
      <c r="E146" s="687"/>
      <c r="F146" s="687"/>
      <c r="G146" s="687"/>
      <c r="H146" s="687"/>
      <c r="I146" s="687"/>
      <c r="J146" s="687"/>
      <c r="K146" s="687"/>
      <c r="L146" s="687"/>
      <c r="M146" s="687"/>
      <c r="N146" s="687"/>
      <c r="O146" s="687"/>
      <c r="P146" s="687"/>
      <c r="Q146" s="687"/>
      <c r="R146" s="687"/>
      <c r="S146" s="687"/>
      <c r="T146" s="687"/>
      <c r="U146" s="687"/>
      <c r="V146" s="687"/>
      <c r="W146" s="687"/>
      <c r="X146" s="687"/>
      <c r="Y146" s="687"/>
      <c r="Z146" s="687"/>
      <c r="AA146" s="687"/>
      <c r="AB146" s="687"/>
      <c r="AC146" s="687"/>
      <c r="AD146" s="687"/>
      <c r="AE146" s="687"/>
      <c r="AF146" s="687"/>
      <c r="AG146" s="687"/>
      <c r="AH146" s="687"/>
      <c r="AI146" s="687"/>
      <c r="AJ146" s="687"/>
      <c r="AK146" s="687"/>
      <c r="AL146" s="687"/>
      <c r="AM146" s="687"/>
      <c r="AN146" s="687"/>
      <c r="AO146" s="687"/>
      <c r="AP146" s="687"/>
      <c r="AQ146" s="687"/>
      <c r="AR146" s="687"/>
      <c r="AS146" s="687"/>
      <c r="AT146" s="687"/>
      <c r="AU146" s="687"/>
      <c r="AV146" s="687"/>
      <c r="AW146" s="687"/>
      <c r="AX146" s="687"/>
      <c r="AY146" s="687"/>
      <c r="AZ146" s="687"/>
      <c r="BA146" s="687"/>
      <c r="BB146" s="687"/>
      <c r="BC146" s="121"/>
      <c r="BD146" s="122"/>
      <c r="BE146" s="122"/>
      <c r="BF146" s="122"/>
      <c r="BG146" s="122"/>
      <c r="BH146" s="122"/>
      <c r="BI146" s="122"/>
      <c r="BJ146" s="122"/>
      <c r="BK146" s="122"/>
      <c r="BL146" s="122"/>
      <c r="BM146" s="122"/>
      <c r="BN146" s="122"/>
      <c r="BO146" s="122"/>
      <c r="BP146" s="122"/>
      <c r="BQ146" s="122"/>
      <c r="BR146" s="122"/>
      <c r="BS146" s="122"/>
      <c r="BT146" s="122"/>
      <c r="BU146" s="122"/>
      <c r="BV146" s="121"/>
      <c r="BW146" s="121"/>
      <c r="BX146" s="123"/>
    </row>
    <row r="147" spans="1:79" ht="4.5" customHeight="1" x14ac:dyDescent="0.2">
      <c r="A147" s="641"/>
      <c r="B147" s="124"/>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6"/>
      <c r="BD147" s="127"/>
      <c r="BE147" s="127"/>
      <c r="BF147" s="127"/>
      <c r="BG147" s="127"/>
      <c r="BH147" s="127"/>
      <c r="BI147" s="127"/>
      <c r="BJ147" s="127"/>
      <c r="BK147" s="127"/>
      <c r="BL147" s="127"/>
      <c r="BM147" s="127"/>
      <c r="BN147" s="127"/>
      <c r="BO147" s="127"/>
      <c r="BP147" s="127"/>
      <c r="BQ147" s="127"/>
      <c r="BR147" s="127"/>
      <c r="BS147" s="127"/>
      <c r="BT147" s="127"/>
      <c r="BU147" s="127"/>
      <c r="BV147" s="126"/>
      <c r="BW147" s="126"/>
      <c r="BX147" s="128"/>
    </row>
    <row r="148" spans="1:79" ht="15.75" customHeight="1" x14ac:dyDescent="0.2">
      <c r="A148" s="641"/>
      <c r="B148" s="124"/>
      <c r="C148" s="132"/>
      <c r="D148" s="129" t="s">
        <v>625</v>
      </c>
      <c r="E148" s="132"/>
      <c r="F148" s="129"/>
      <c r="G148" s="129"/>
      <c r="H148" s="129"/>
      <c r="I148" s="129"/>
      <c r="J148" s="130"/>
      <c r="K148" s="131"/>
      <c r="L148" s="131"/>
      <c r="M148" s="131"/>
      <c r="N148" s="132"/>
      <c r="O148" s="132"/>
      <c r="P148" s="622" t="s">
        <v>373</v>
      </c>
      <c r="Q148" s="683"/>
      <c r="R148" s="683"/>
      <c r="S148" s="683"/>
      <c r="T148" s="683"/>
      <c r="U148" s="683"/>
      <c r="V148" s="683"/>
      <c r="W148" s="683"/>
      <c r="X148" s="683"/>
      <c r="Y148" s="683"/>
      <c r="Z148" s="683"/>
      <c r="AA148" s="683"/>
      <c r="AB148" s="683"/>
      <c r="AC148" s="683"/>
      <c r="AD148" s="684"/>
      <c r="AE148" s="132"/>
      <c r="AF148" s="132" t="s">
        <v>110</v>
      </c>
      <c r="AG148" s="132"/>
      <c r="AH148" s="132"/>
      <c r="AI148" s="132"/>
      <c r="AJ148" s="132"/>
      <c r="AK148" s="132"/>
      <c r="AL148" s="132"/>
      <c r="AM148" s="132"/>
      <c r="AN148" s="132"/>
      <c r="AO148" s="132"/>
      <c r="AP148" s="132"/>
      <c r="AQ148" s="665" t="s">
        <v>111</v>
      </c>
      <c r="AR148" s="666"/>
      <c r="AS148" s="666"/>
      <c r="AT148" s="666"/>
      <c r="AU148" s="666"/>
      <c r="AV148" s="666"/>
      <c r="AW148" s="666"/>
      <c r="AX148" s="666"/>
      <c r="AY148" s="666"/>
      <c r="AZ148" s="666"/>
      <c r="BA148" s="666"/>
      <c r="BB148" s="666"/>
      <c r="BC148" s="666"/>
      <c r="BD148" s="666"/>
      <c r="BE148" s="666"/>
      <c r="BF148" s="666"/>
      <c r="BG148" s="666"/>
      <c r="BH148" s="666"/>
      <c r="BI148" s="666"/>
      <c r="BJ148" s="666"/>
      <c r="BK148" s="666"/>
      <c r="BL148" s="666"/>
      <c r="BM148" s="666"/>
      <c r="BN148" s="666"/>
      <c r="BO148" s="666"/>
      <c r="BP148" s="666"/>
      <c r="BQ148" s="666"/>
      <c r="BR148" s="666"/>
      <c r="BS148" s="666"/>
      <c r="BT148" s="666"/>
      <c r="BU148" s="666"/>
      <c r="BV148" s="666"/>
      <c r="BW148" s="667"/>
      <c r="BX148" s="128"/>
    </row>
    <row r="149" spans="1:79" ht="9" customHeight="1" x14ac:dyDescent="0.2">
      <c r="A149" s="641"/>
      <c r="B149" s="124"/>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6"/>
      <c r="BD149" s="127"/>
      <c r="BE149" s="127"/>
      <c r="BF149" s="127"/>
      <c r="BG149" s="127"/>
      <c r="BH149" s="127"/>
      <c r="BI149" s="127"/>
      <c r="BJ149" s="127"/>
      <c r="BK149" s="127"/>
      <c r="BL149" s="127"/>
      <c r="BM149" s="127"/>
      <c r="BN149" s="127"/>
      <c r="BO149" s="127"/>
      <c r="BP149" s="127"/>
      <c r="BQ149" s="127"/>
      <c r="BR149" s="127"/>
      <c r="BS149" s="127"/>
      <c r="BT149" s="127"/>
      <c r="BU149" s="127"/>
      <c r="BV149" s="126"/>
      <c r="BW149" s="126"/>
      <c r="BX149" s="128"/>
    </row>
    <row r="150" spans="1:79" ht="16.350000000000001" customHeight="1" x14ac:dyDescent="0.2">
      <c r="A150" s="641"/>
      <c r="B150" s="124"/>
      <c r="C150" s="127" t="s">
        <v>253</v>
      </c>
      <c r="D150" s="127"/>
      <c r="E150" s="127"/>
      <c r="F150" s="127"/>
      <c r="G150" s="127"/>
      <c r="H150" s="127"/>
      <c r="I150" s="660" t="s">
        <v>72</v>
      </c>
      <c r="J150" s="660"/>
      <c r="K150" s="660"/>
      <c r="L150" s="660"/>
      <c r="M150" s="660"/>
      <c r="N150" s="660"/>
      <c r="O150" s="660"/>
      <c r="P150" s="660"/>
      <c r="Q150" s="660"/>
      <c r="R150" s="660"/>
      <c r="S150" s="660"/>
      <c r="T150" s="660"/>
      <c r="U150" s="660"/>
      <c r="V150" s="660"/>
      <c r="W150" s="660"/>
      <c r="X150" s="660"/>
      <c r="Y150" s="660"/>
      <c r="Z150" s="660"/>
      <c r="AA150" s="660"/>
      <c r="AB150" s="133"/>
      <c r="AC150" s="127" t="s">
        <v>254</v>
      </c>
      <c r="AD150" s="127"/>
      <c r="AE150" s="127"/>
      <c r="AF150" s="127"/>
      <c r="AG150" s="127"/>
      <c r="AH150" s="127"/>
      <c r="AI150" s="127"/>
      <c r="AJ150" s="127"/>
      <c r="AK150" s="134"/>
      <c r="AL150" s="660" t="s">
        <v>59</v>
      </c>
      <c r="AM150" s="660"/>
      <c r="AN150" s="660"/>
      <c r="AO150" s="660"/>
      <c r="AP150" s="660"/>
      <c r="AQ150" s="660"/>
      <c r="AR150" s="660"/>
      <c r="AS150" s="660"/>
      <c r="AT150" s="660"/>
      <c r="AU150" s="660"/>
      <c r="AV150" s="660"/>
      <c r="AW150" s="660"/>
      <c r="AX150" s="660"/>
      <c r="AY150" s="660"/>
      <c r="AZ150" s="660"/>
      <c r="BA150" s="660"/>
      <c r="BB150" s="660"/>
      <c r="BC150" s="660"/>
      <c r="BD150" s="660"/>
      <c r="BE150" s="132"/>
      <c r="BF150" s="132"/>
      <c r="BG150" s="132"/>
      <c r="BH150" s="127" t="s">
        <v>240</v>
      </c>
      <c r="BI150" s="127"/>
      <c r="BJ150" s="127"/>
      <c r="BK150" s="134"/>
      <c r="BL150" s="134"/>
      <c r="BM150" s="656"/>
      <c r="BN150" s="656"/>
      <c r="BO150" s="656"/>
      <c r="BP150" s="656"/>
      <c r="BQ150" s="656"/>
      <c r="BR150" s="656"/>
      <c r="BS150" s="656"/>
      <c r="BT150" s="656"/>
      <c r="BU150" s="656"/>
      <c r="BV150" s="656"/>
      <c r="BW150" s="656"/>
      <c r="BX150" s="135"/>
    </row>
    <row r="151" spans="1:79" ht="9" customHeight="1" x14ac:dyDescent="0.2">
      <c r="A151" s="641"/>
      <c r="B151" s="124"/>
      <c r="C151" s="127"/>
      <c r="D151" s="127"/>
      <c r="E151" s="127"/>
      <c r="F151" s="127"/>
      <c r="G151" s="127"/>
      <c r="H151" s="127"/>
      <c r="I151" s="133"/>
      <c r="J151" s="133"/>
      <c r="K151" s="133"/>
      <c r="L151" s="133"/>
      <c r="M151" s="133"/>
      <c r="N151" s="133"/>
      <c r="O151" s="133"/>
      <c r="P151" s="133"/>
      <c r="Q151" s="133"/>
      <c r="R151" s="133"/>
      <c r="S151" s="133"/>
      <c r="T151" s="133"/>
      <c r="U151" s="133"/>
      <c r="V151" s="133"/>
      <c r="W151" s="133"/>
      <c r="X151" s="133"/>
      <c r="Y151" s="133"/>
      <c r="Z151" s="133"/>
      <c r="AA151" s="133"/>
      <c r="AB151" s="133"/>
      <c r="AC151" s="127"/>
      <c r="AD151" s="127"/>
      <c r="AE151" s="127"/>
      <c r="AF151" s="127"/>
      <c r="AG151" s="127"/>
      <c r="AH151" s="127"/>
      <c r="AI151" s="127"/>
      <c r="AJ151" s="127"/>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4"/>
      <c r="BG151" s="134"/>
      <c r="BH151" s="127"/>
      <c r="BI151" s="127"/>
      <c r="BJ151" s="127"/>
      <c r="BK151" s="134"/>
      <c r="BL151" s="134"/>
      <c r="BM151" s="130"/>
      <c r="BN151" s="130"/>
      <c r="BO151" s="130"/>
      <c r="BP151" s="130"/>
      <c r="BQ151" s="130"/>
      <c r="BR151" s="130"/>
      <c r="BS151" s="130"/>
      <c r="BT151" s="130"/>
      <c r="BU151" s="130"/>
      <c r="BV151" s="130"/>
      <c r="BW151" s="130"/>
      <c r="BX151" s="135"/>
    </row>
    <row r="152" spans="1:79" ht="16.350000000000001" customHeight="1" x14ac:dyDescent="0.2">
      <c r="A152" s="641"/>
      <c r="B152" s="124"/>
      <c r="C152" s="127" t="s">
        <v>255</v>
      </c>
      <c r="D152" s="127"/>
      <c r="E152" s="127"/>
      <c r="F152" s="127"/>
      <c r="G152" s="127"/>
      <c r="H152" s="127"/>
      <c r="I152" s="622" t="s">
        <v>263</v>
      </c>
      <c r="J152" s="634"/>
      <c r="K152" s="634"/>
      <c r="L152" s="634"/>
      <c r="M152" s="634"/>
      <c r="N152" s="634"/>
      <c r="O152" s="634"/>
      <c r="P152" s="634"/>
      <c r="Q152" s="634"/>
      <c r="R152" s="634"/>
      <c r="S152" s="634"/>
      <c r="T152" s="623"/>
      <c r="U152" s="132"/>
      <c r="V152" s="134" t="s">
        <v>256</v>
      </c>
      <c r="W152" s="127"/>
      <c r="X152" s="127"/>
      <c r="Y152" s="127"/>
      <c r="Z152" s="127"/>
      <c r="AA152" s="127"/>
      <c r="AB152" s="127"/>
      <c r="AC152" s="127"/>
      <c r="AD152" s="127"/>
      <c r="AE152" s="127"/>
      <c r="AF152" s="622" t="s">
        <v>627</v>
      </c>
      <c r="AG152" s="634"/>
      <c r="AH152" s="634"/>
      <c r="AI152" s="634"/>
      <c r="AJ152" s="634"/>
      <c r="AK152" s="634"/>
      <c r="AL152" s="634"/>
      <c r="AM152" s="634"/>
      <c r="AN152" s="634"/>
      <c r="AO152" s="634"/>
      <c r="AP152" s="634"/>
      <c r="AQ152" s="634"/>
      <c r="AR152" s="623"/>
      <c r="AS152" s="132"/>
      <c r="AT152" s="127" t="s">
        <v>744</v>
      </c>
      <c r="AU152" s="127"/>
      <c r="AV152" s="127"/>
      <c r="AW152" s="127"/>
      <c r="AX152" s="130"/>
      <c r="AY152" s="130"/>
      <c r="AZ152" s="130"/>
      <c r="BA152" s="130"/>
      <c r="BB152" s="130"/>
      <c r="BC152" s="130"/>
      <c r="BD152" s="130"/>
      <c r="BE152" s="130"/>
      <c r="BF152" s="130"/>
      <c r="BG152" s="130"/>
      <c r="BH152" s="130"/>
      <c r="BI152" s="130"/>
      <c r="BJ152" s="130"/>
      <c r="BK152" s="130"/>
      <c r="BL152" s="130"/>
      <c r="BM152" s="656"/>
      <c r="BN152" s="656"/>
      <c r="BO152" s="656"/>
      <c r="BP152" s="656"/>
      <c r="BQ152" s="656"/>
      <c r="BR152" s="656"/>
      <c r="BS152" s="656"/>
      <c r="BT152" s="656"/>
      <c r="BU152" s="656"/>
      <c r="BV152" s="656"/>
      <c r="BW152" s="656"/>
      <c r="BX152" s="137"/>
      <c r="BY152"/>
      <c r="BZ152"/>
      <c r="CA152"/>
    </row>
    <row r="153" spans="1:79" ht="9" customHeight="1" x14ac:dyDescent="0.2">
      <c r="A153" s="641"/>
      <c r="B153" s="224"/>
      <c r="C153" s="225"/>
      <c r="D153" s="226"/>
      <c r="E153" s="226"/>
      <c r="F153" s="225"/>
      <c r="G153" s="225"/>
      <c r="H153" s="225"/>
      <c r="I153" s="225"/>
      <c r="J153" s="225"/>
      <c r="K153" s="225"/>
      <c r="L153" s="225"/>
      <c r="M153" s="225"/>
      <c r="N153" s="225"/>
      <c r="O153" s="225"/>
      <c r="P153" s="225"/>
      <c r="Q153" s="225"/>
      <c r="R153" s="225"/>
      <c r="S153" s="225"/>
      <c r="T153" s="225"/>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7"/>
      <c r="BF153" s="225"/>
      <c r="BG153" s="225"/>
      <c r="BH153" s="225"/>
      <c r="BI153" s="225"/>
      <c r="BJ153" s="225"/>
      <c r="BK153" s="225"/>
      <c r="BL153" s="225"/>
      <c r="BM153" s="225"/>
      <c r="BN153" s="225"/>
      <c r="BO153" s="225"/>
      <c r="BP153" s="225"/>
      <c r="BQ153" s="225"/>
      <c r="BR153" s="225"/>
      <c r="BS153" s="225"/>
      <c r="BT153" s="225"/>
      <c r="BU153" s="225"/>
      <c r="BV153" s="225"/>
      <c r="BW153" s="225"/>
      <c r="BX153" s="228"/>
    </row>
    <row r="154" spans="1:79" ht="16.350000000000001" customHeight="1" x14ac:dyDescent="0.2">
      <c r="A154" s="641"/>
      <c r="B154" s="124"/>
      <c r="C154" s="134" t="s">
        <v>360</v>
      </c>
      <c r="D154" s="127"/>
      <c r="E154" s="127"/>
      <c r="F154" s="127"/>
      <c r="G154" s="127"/>
      <c r="H154" s="133"/>
      <c r="I154" s="668" t="s">
        <v>627</v>
      </c>
      <c r="J154" s="669"/>
      <c r="K154" s="669"/>
      <c r="L154" s="669"/>
      <c r="M154" s="669"/>
      <c r="N154" s="669"/>
      <c r="O154" s="669"/>
      <c r="P154" s="669"/>
      <c r="Q154" s="669"/>
      <c r="R154" s="669"/>
      <c r="S154" s="669"/>
      <c r="T154" s="669"/>
      <c r="U154" s="669"/>
      <c r="V154" s="669"/>
      <c r="W154" s="669"/>
      <c r="X154" s="669"/>
      <c r="Y154" s="669"/>
      <c r="Z154" s="669"/>
      <c r="AA154" s="669"/>
      <c r="AB154" s="669"/>
      <c r="AC154" s="669"/>
      <c r="AD154" s="670"/>
      <c r="AE154" s="132"/>
      <c r="AF154" s="127" t="s">
        <v>207</v>
      </c>
      <c r="AG154" s="132"/>
      <c r="AH154" s="132"/>
      <c r="AI154" s="132"/>
      <c r="AJ154" s="132"/>
      <c r="AK154" s="130"/>
      <c r="AL154" s="130"/>
      <c r="AM154" s="130"/>
      <c r="AN154" s="130"/>
      <c r="AO154" s="130"/>
      <c r="AP154" s="130"/>
      <c r="AQ154" s="130"/>
      <c r="AR154" s="132"/>
      <c r="AS154" s="655"/>
      <c r="AT154" s="655"/>
      <c r="AU154" s="655"/>
      <c r="AV154" s="655"/>
      <c r="AW154" s="655"/>
      <c r="AX154" s="655"/>
      <c r="AY154" s="655"/>
      <c r="AZ154" s="655"/>
      <c r="BA154" s="655"/>
      <c r="BB154" s="132"/>
      <c r="BC154" s="127" t="s">
        <v>208</v>
      </c>
      <c r="BD154" s="127"/>
      <c r="BE154" s="127"/>
      <c r="BF154" s="127"/>
      <c r="BG154" s="127"/>
      <c r="BH154" s="127"/>
      <c r="BI154" s="127"/>
      <c r="BJ154" s="127"/>
      <c r="BK154" s="256"/>
      <c r="BL154" s="256"/>
      <c r="BM154" s="256"/>
      <c r="BN154" s="256"/>
      <c r="BO154" s="655"/>
      <c r="BP154" s="655"/>
      <c r="BQ154" s="655"/>
      <c r="BR154" s="655"/>
      <c r="BS154" s="655"/>
      <c r="BT154" s="655"/>
      <c r="BU154" s="655"/>
      <c r="BV154" s="655"/>
      <c r="BW154" s="655"/>
      <c r="BX154" s="135"/>
    </row>
    <row r="155" spans="1:79" ht="11.25" customHeight="1" x14ac:dyDescent="0.2">
      <c r="A155" s="641"/>
      <c r="B155" s="124"/>
      <c r="C155" s="134"/>
      <c r="D155" s="127"/>
      <c r="E155" s="127"/>
      <c r="F155" s="127"/>
      <c r="G155" s="127"/>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27"/>
      <c r="AM155" s="127"/>
      <c r="AN155" s="132"/>
      <c r="AO155" s="130"/>
      <c r="AP155" s="130"/>
      <c r="AQ155" s="130"/>
      <c r="AR155" s="130"/>
      <c r="AS155" s="664" t="s">
        <v>365</v>
      </c>
      <c r="AT155" s="664"/>
      <c r="AU155" s="664"/>
      <c r="AV155" s="664"/>
      <c r="AW155" s="664"/>
      <c r="AX155" s="664"/>
      <c r="AY155" s="664"/>
      <c r="AZ155" s="664"/>
      <c r="BA155" s="664"/>
      <c r="BB155" s="132"/>
      <c r="BC155" s="132"/>
      <c r="BD155" s="132"/>
      <c r="BE155" s="130"/>
      <c r="BF155" s="130"/>
      <c r="BG155" s="127"/>
      <c r="BH155" s="127"/>
      <c r="BI155" s="127"/>
      <c r="BJ155" s="127"/>
      <c r="BK155" s="127"/>
      <c r="BL155" s="127"/>
      <c r="BM155" s="127"/>
      <c r="BN155" s="127"/>
      <c r="BO155" s="664" t="s">
        <v>365</v>
      </c>
      <c r="BP155" s="664"/>
      <c r="BQ155" s="664"/>
      <c r="BR155" s="664"/>
      <c r="BS155" s="664"/>
      <c r="BT155" s="664"/>
      <c r="BU155" s="664"/>
      <c r="BV155" s="664"/>
      <c r="BW155" s="664"/>
      <c r="BX155" s="135"/>
    </row>
    <row r="156" spans="1:79" ht="6" customHeight="1" thickBot="1" x14ac:dyDescent="0.25">
      <c r="A156" s="641"/>
      <c r="B156" s="124"/>
      <c r="C156" s="134"/>
      <c r="D156" s="127"/>
      <c r="E156" s="127"/>
      <c r="F156" s="127"/>
      <c r="G156" s="127"/>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27"/>
      <c r="AM156" s="127"/>
      <c r="AN156" s="132"/>
      <c r="AO156" s="130"/>
      <c r="AP156" s="130"/>
      <c r="AQ156" s="130"/>
      <c r="AR156" s="130"/>
      <c r="AS156" s="671"/>
      <c r="AT156" s="671"/>
      <c r="AU156" s="671"/>
      <c r="AV156" s="671"/>
      <c r="AW156" s="671"/>
      <c r="AX156" s="671"/>
      <c r="AY156" s="671"/>
      <c r="AZ156" s="671"/>
      <c r="BA156" s="671"/>
      <c r="BB156" s="132"/>
      <c r="BC156" s="132"/>
      <c r="BD156" s="132"/>
      <c r="BE156" s="130"/>
      <c r="BF156" s="130"/>
      <c r="BG156" s="127"/>
      <c r="BH156" s="127"/>
      <c r="BI156" s="127"/>
      <c r="BJ156" s="127"/>
      <c r="BK156" s="127"/>
      <c r="BL156" s="127"/>
      <c r="BM156" s="127"/>
      <c r="BN156" s="127"/>
      <c r="BO156" s="671"/>
      <c r="BP156" s="671"/>
      <c r="BQ156" s="671"/>
      <c r="BR156" s="671"/>
      <c r="BS156" s="671"/>
      <c r="BT156" s="671"/>
      <c r="BU156" s="671"/>
      <c r="BV156" s="671"/>
      <c r="BW156" s="671"/>
      <c r="BX156" s="135"/>
    </row>
    <row r="157" spans="1:79" ht="6" customHeight="1" x14ac:dyDescent="0.2">
      <c r="A157" s="641"/>
      <c r="B157" s="257"/>
      <c r="C157" s="258"/>
      <c r="D157" s="259"/>
      <c r="E157" s="259"/>
      <c r="F157" s="259"/>
      <c r="G157" s="259"/>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59"/>
      <c r="AM157" s="259"/>
      <c r="AN157" s="259"/>
      <c r="AO157" s="261"/>
      <c r="AP157" s="261"/>
      <c r="AQ157" s="261"/>
      <c r="AR157" s="261"/>
      <c r="AS157" s="262"/>
      <c r="AT157" s="262"/>
      <c r="AU157" s="262"/>
      <c r="AV157" s="262"/>
      <c r="AW157" s="262"/>
      <c r="AX157" s="262"/>
      <c r="AY157" s="262"/>
      <c r="AZ157" s="262"/>
      <c r="BA157" s="262"/>
      <c r="BB157" s="259"/>
      <c r="BC157" s="259"/>
      <c r="BD157" s="259"/>
      <c r="BE157" s="261"/>
      <c r="BF157" s="261"/>
      <c r="BG157" s="259"/>
      <c r="BH157" s="259"/>
      <c r="BI157" s="259"/>
      <c r="BJ157" s="259"/>
      <c r="BK157" s="259"/>
      <c r="BL157" s="259"/>
      <c r="BM157" s="259"/>
      <c r="BN157" s="259"/>
      <c r="BO157" s="262"/>
      <c r="BP157" s="262"/>
      <c r="BQ157" s="262"/>
      <c r="BR157" s="262"/>
      <c r="BS157" s="262"/>
      <c r="BT157" s="262"/>
      <c r="BU157" s="262"/>
      <c r="BV157" s="262"/>
      <c r="BW157" s="262"/>
      <c r="BX157" s="263"/>
    </row>
    <row r="158" spans="1:79" ht="16.350000000000001" customHeight="1" x14ac:dyDescent="0.2">
      <c r="A158" s="641"/>
      <c r="B158" s="124"/>
      <c r="C158" s="134" t="s">
        <v>236</v>
      </c>
      <c r="D158" s="127"/>
      <c r="E158" s="127"/>
      <c r="F158" s="127"/>
      <c r="G158" s="127"/>
      <c r="H158" s="127"/>
      <c r="I158" s="622" t="s">
        <v>50</v>
      </c>
      <c r="J158" s="623"/>
      <c r="K158" s="127"/>
      <c r="L158" s="141" t="s">
        <v>357</v>
      </c>
      <c r="M158" s="132"/>
      <c r="N158" s="132"/>
      <c r="O158" s="132"/>
      <c r="P158" s="132"/>
      <c r="Q158" s="132"/>
      <c r="R158" s="694"/>
      <c r="S158" s="695"/>
      <c r="T158" s="696"/>
      <c r="U158" s="141" t="s">
        <v>628</v>
      </c>
      <c r="V158" s="127"/>
      <c r="W158" s="127"/>
      <c r="X158" s="127"/>
      <c r="Y158" s="127"/>
      <c r="Z158" s="127"/>
      <c r="AA158" s="622" t="s">
        <v>627</v>
      </c>
      <c r="AB158" s="634"/>
      <c r="AC158" s="634"/>
      <c r="AD158" s="634"/>
      <c r="AE158" s="634"/>
      <c r="AF158" s="634"/>
      <c r="AG158" s="634"/>
      <c r="AH158" s="634"/>
      <c r="AI158" s="634"/>
      <c r="AJ158" s="634"/>
      <c r="AK158" s="634"/>
      <c r="AL158" s="634"/>
      <c r="AM158" s="634"/>
      <c r="AN158" s="634"/>
      <c r="AO158" s="634"/>
      <c r="AP158" s="634"/>
      <c r="AQ158" s="634"/>
      <c r="AR158" s="634"/>
      <c r="AS158" s="623"/>
      <c r="AT158" s="132"/>
      <c r="AU158" s="132"/>
      <c r="AV158" s="127" t="s">
        <v>241</v>
      </c>
      <c r="AW158" s="127"/>
      <c r="AX158" s="127"/>
      <c r="AY158" s="127"/>
      <c r="AZ158" s="127"/>
      <c r="BA158" s="127"/>
      <c r="BB158" s="127"/>
      <c r="BC158" s="127"/>
      <c r="BD158" s="127"/>
      <c r="BE158" s="132"/>
      <c r="BF158" s="132"/>
      <c r="BG158" s="132"/>
      <c r="BH158" s="656" t="s">
        <v>73</v>
      </c>
      <c r="BI158" s="656"/>
      <c r="BJ158" s="656"/>
      <c r="BK158" s="656"/>
      <c r="BL158" s="656"/>
      <c r="BM158" s="656"/>
      <c r="BN158" s="656"/>
      <c r="BO158" s="656"/>
      <c r="BP158" s="656"/>
      <c r="BQ158" s="656"/>
      <c r="BR158" s="656"/>
      <c r="BS158" s="656"/>
      <c r="BT158" s="656"/>
      <c r="BU158" s="656"/>
      <c r="BV158" s="656"/>
      <c r="BW158" s="656"/>
      <c r="BX158" s="145"/>
    </row>
    <row r="159" spans="1:79" ht="9" customHeight="1" x14ac:dyDescent="0.2">
      <c r="A159" s="641"/>
      <c r="B159" s="124"/>
      <c r="C159" s="134"/>
      <c r="D159" s="127"/>
      <c r="E159" s="127"/>
      <c r="F159" s="127"/>
      <c r="G159" s="127"/>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c r="AG159" s="133"/>
      <c r="AH159" s="133"/>
      <c r="AI159" s="133"/>
      <c r="AJ159" s="133"/>
      <c r="AK159" s="133"/>
      <c r="AL159" s="127"/>
      <c r="AM159" s="127"/>
      <c r="AN159" s="132"/>
      <c r="AO159" s="130"/>
      <c r="AP159" s="130"/>
      <c r="AQ159" s="130"/>
      <c r="AR159" s="130"/>
      <c r="AS159" s="130"/>
      <c r="AT159" s="130"/>
      <c r="AU159" s="130"/>
      <c r="AV159" s="130"/>
      <c r="AW159" s="140"/>
      <c r="AX159" s="140"/>
      <c r="AY159" s="140"/>
      <c r="AZ159" s="140"/>
      <c r="BA159" s="140"/>
      <c r="BB159" s="140"/>
      <c r="BC159" s="140"/>
      <c r="BD159" s="140"/>
      <c r="BE159" s="130"/>
      <c r="BF159" s="130"/>
      <c r="BG159" s="127"/>
      <c r="BH159" s="127"/>
      <c r="BI159" s="127"/>
      <c r="BJ159" s="127"/>
      <c r="BK159" s="127"/>
      <c r="BL159" s="127"/>
      <c r="BM159" s="127"/>
      <c r="BN159" s="127"/>
      <c r="BO159" s="140"/>
      <c r="BP159" s="140"/>
      <c r="BQ159" s="140"/>
      <c r="BR159" s="140"/>
      <c r="BS159" s="140"/>
      <c r="BT159" s="140"/>
      <c r="BU159" s="140"/>
      <c r="BV159" s="140"/>
      <c r="BW159" s="138"/>
      <c r="BX159" s="135"/>
    </row>
    <row r="160" spans="1:79" ht="16.350000000000001" customHeight="1" x14ac:dyDescent="0.2">
      <c r="A160" s="641"/>
      <c r="B160" s="124"/>
      <c r="C160" s="127" t="s">
        <v>746</v>
      </c>
      <c r="D160" s="127"/>
      <c r="E160" s="127"/>
      <c r="F160" s="127"/>
      <c r="G160" s="127"/>
      <c r="H160" s="127"/>
      <c r="I160" s="127"/>
      <c r="J160" s="142"/>
      <c r="K160" s="142"/>
      <c r="L160" s="142"/>
      <c r="M160" s="142"/>
      <c r="N160" s="142"/>
      <c r="O160" s="655">
        <v>28313</v>
      </c>
      <c r="P160" s="655"/>
      <c r="Q160" s="655"/>
      <c r="R160" s="655"/>
      <c r="S160" s="655"/>
      <c r="T160" s="655"/>
      <c r="U160" s="655"/>
      <c r="V160" s="655"/>
      <c r="W160" s="655"/>
      <c r="X160" s="655"/>
      <c r="Y160" s="655"/>
      <c r="Z160" s="127"/>
      <c r="AA160" s="127"/>
      <c r="AB160" s="127" t="s">
        <v>229</v>
      </c>
      <c r="AC160" s="127"/>
      <c r="AD160" s="127"/>
      <c r="AE160" s="127"/>
      <c r="AF160" s="127"/>
      <c r="AG160" s="127"/>
      <c r="AH160" s="143"/>
      <c r="AI160" s="622" t="s">
        <v>221</v>
      </c>
      <c r="AJ160" s="634"/>
      <c r="AK160" s="634"/>
      <c r="AL160" s="634"/>
      <c r="AM160" s="634"/>
      <c r="AN160" s="634"/>
      <c r="AO160" s="634"/>
      <c r="AP160" s="634"/>
      <c r="AQ160" s="634"/>
      <c r="AR160" s="634"/>
      <c r="AS160" s="634"/>
      <c r="AT160" s="634"/>
      <c r="AU160" s="623"/>
      <c r="AV160" s="127"/>
      <c r="AW160" s="134" t="s">
        <v>745</v>
      </c>
      <c r="AX160" s="127"/>
      <c r="AY160" s="134"/>
      <c r="AZ160" s="127"/>
      <c r="BA160" s="127"/>
      <c r="BB160" s="127"/>
      <c r="BC160" s="127"/>
      <c r="BD160" s="127"/>
      <c r="BE160" s="127"/>
      <c r="BF160" s="130"/>
      <c r="BG160" s="130"/>
      <c r="BH160" s="130"/>
      <c r="BI160" s="127"/>
      <c r="BJ160" s="144"/>
      <c r="BK160" s="144"/>
      <c r="BL160" s="672" t="s">
        <v>74</v>
      </c>
      <c r="BM160" s="672"/>
      <c r="BN160" s="672"/>
      <c r="BO160" s="672"/>
      <c r="BP160" s="672"/>
      <c r="BQ160" s="672"/>
      <c r="BR160" s="672"/>
      <c r="BS160" s="672"/>
      <c r="BT160" s="672"/>
      <c r="BU160" s="672"/>
      <c r="BV160" s="672"/>
      <c r="BW160" s="672"/>
      <c r="BX160" s="145"/>
    </row>
    <row r="161" spans="1:76" ht="9" customHeight="1" x14ac:dyDescent="0.2">
      <c r="A161" s="641"/>
      <c r="B161" s="124"/>
      <c r="C161" s="134"/>
      <c r="D161" s="127"/>
      <c r="E161" s="127"/>
      <c r="F161" s="127"/>
      <c r="G161" s="127"/>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27"/>
      <c r="AM161" s="127"/>
      <c r="AN161" s="132"/>
      <c r="AO161" s="130"/>
      <c r="AP161" s="130"/>
      <c r="AQ161" s="130"/>
      <c r="AR161" s="130"/>
      <c r="AS161" s="130"/>
      <c r="AT161" s="130"/>
      <c r="AU161" s="130"/>
      <c r="AV161" s="130"/>
      <c r="AW161" s="140"/>
      <c r="AX161" s="140"/>
      <c r="AY161" s="140"/>
      <c r="AZ161" s="140"/>
      <c r="BA161" s="140"/>
      <c r="BB161" s="140"/>
      <c r="BC161" s="140"/>
      <c r="BD161" s="140"/>
      <c r="BE161" s="130"/>
      <c r="BF161" s="130"/>
      <c r="BG161" s="127"/>
      <c r="BH161" s="127"/>
      <c r="BI161" s="127"/>
      <c r="BJ161" s="127"/>
      <c r="BK161" s="127"/>
      <c r="BL161" s="127"/>
      <c r="BM161" s="127"/>
      <c r="BN161" s="127"/>
      <c r="BO161" s="140"/>
      <c r="BP161" s="140"/>
      <c r="BQ161" s="140"/>
      <c r="BR161" s="140"/>
      <c r="BS161" s="140"/>
      <c r="BT161" s="140"/>
      <c r="BU161" s="140"/>
      <c r="BV161" s="140"/>
      <c r="BW161" s="138"/>
      <c r="BX161" s="135"/>
    </row>
    <row r="162" spans="1:76" ht="16.350000000000001" customHeight="1" x14ac:dyDescent="0.2">
      <c r="A162" s="641"/>
      <c r="B162" s="124"/>
      <c r="C162" s="134" t="s">
        <v>258</v>
      </c>
      <c r="D162" s="134"/>
      <c r="E162" s="134"/>
      <c r="F162" s="134"/>
      <c r="G162" s="134"/>
      <c r="H162" s="134"/>
      <c r="I162" s="134"/>
      <c r="J162" s="134"/>
      <c r="K162" s="138"/>
      <c r="L162" s="133"/>
      <c r="M162" s="133"/>
      <c r="N162" s="133"/>
      <c r="O162" s="660" t="s">
        <v>62</v>
      </c>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c r="BA162" s="660"/>
      <c r="BB162" s="660"/>
      <c r="BC162" s="660"/>
      <c r="BD162" s="660"/>
      <c r="BE162" s="660"/>
      <c r="BF162" s="660"/>
      <c r="BG162" s="660"/>
      <c r="BH162" s="660"/>
      <c r="BI162" s="660"/>
      <c r="BJ162" s="660"/>
      <c r="BK162" s="660"/>
      <c r="BL162" s="660"/>
      <c r="BM162" s="660"/>
      <c r="BN162" s="660"/>
      <c r="BO162" s="660"/>
      <c r="BP162" s="660"/>
      <c r="BQ162" s="660"/>
      <c r="BR162" s="660"/>
      <c r="BS162" s="660"/>
      <c r="BT162" s="660"/>
      <c r="BU162" s="660"/>
      <c r="BV162" s="660"/>
      <c r="BW162" s="660"/>
      <c r="BX162" s="146"/>
    </row>
    <row r="163" spans="1:76" ht="13.5" customHeight="1" thickBot="1" x14ac:dyDescent="0.25">
      <c r="A163" s="641"/>
      <c r="B163" s="120"/>
      <c r="C163" s="147"/>
      <c r="D163" s="122"/>
      <c r="E163" s="122"/>
      <c r="F163" s="122"/>
      <c r="G163" s="122"/>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22"/>
      <c r="AM163" s="122"/>
      <c r="AN163" s="122"/>
      <c r="AO163" s="149"/>
      <c r="AP163" s="149"/>
      <c r="AQ163" s="149"/>
      <c r="AR163" s="149"/>
      <c r="AS163" s="149"/>
      <c r="AT163" s="149"/>
      <c r="AU163" s="149"/>
      <c r="AV163" s="149"/>
      <c r="AW163" s="150"/>
      <c r="AX163" s="150"/>
      <c r="AY163" s="150"/>
      <c r="AZ163" s="150"/>
      <c r="BA163" s="150"/>
      <c r="BB163" s="150"/>
      <c r="BC163" s="150"/>
      <c r="BD163" s="150"/>
      <c r="BE163" s="149"/>
      <c r="BF163" s="149"/>
      <c r="BG163" s="122"/>
      <c r="BH163" s="122"/>
      <c r="BI163" s="122"/>
      <c r="BJ163" s="122"/>
      <c r="BK163" s="122"/>
      <c r="BL163" s="122"/>
      <c r="BM163" s="122"/>
      <c r="BN163" s="122"/>
      <c r="BO163" s="150"/>
      <c r="BP163" s="150"/>
      <c r="BQ163" s="150"/>
      <c r="BR163" s="150"/>
      <c r="BS163" s="150"/>
      <c r="BT163" s="150"/>
      <c r="BU163" s="150"/>
      <c r="BV163" s="150"/>
      <c r="BW163" s="151"/>
      <c r="BX163" s="152"/>
    </row>
    <row r="164" spans="1:76" ht="6" customHeight="1" x14ac:dyDescent="0.2">
      <c r="A164" s="642"/>
      <c r="B164" s="124"/>
      <c r="C164" s="134"/>
      <c r="D164" s="127"/>
      <c r="E164" s="127"/>
      <c r="F164" s="127"/>
      <c r="G164" s="127"/>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27"/>
      <c r="AM164" s="127"/>
      <c r="AN164" s="127"/>
      <c r="AO164" s="130"/>
      <c r="AP164" s="130"/>
      <c r="AQ164" s="130"/>
      <c r="AR164" s="130"/>
      <c r="AS164" s="130"/>
      <c r="AT164" s="130"/>
      <c r="AU164" s="130"/>
      <c r="AV164" s="130"/>
      <c r="AW164" s="140"/>
      <c r="AX164" s="140"/>
      <c r="AY164" s="140"/>
      <c r="AZ164" s="140"/>
      <c r="BA164" s="140"/>
      <c r="BB164" s="140"/>
      <c r="BC164" s="140"/>
      <c r="BD164" s="140"/>
      <c r="BE164" s="130"/>
      <c r="BF164" s="130"/>
      <c r="BG164" s="127"/>
      <c r="BH164" s="127"/>
      <c r="BI164" s="127"/>
      <c r="BJ164" s="127"/>
      <c r="BK164" s="127"/>
      <c r="BL164" s="127"/>
      <c r="BM164" s="127"/>
      <c r="BN164" s="127"/>
      <c r="BO164" s="140"/>
      <c r="BP164" s="140"/>
      <c r="BQ164" s="140"/>
      <c r="BR164" s="140"/>
      <c r="BS164" s="140"/>
      <c r="BT164" s="140"/>
      <c r="BU164" s="140"/>
      <c r="BV164" s="140"/>
      <c r="BW164" s="138"/>
      <c r="BX164" s="135"/>
    </row>
    <row r="165" spans="1:76" ht="16.350000000000001" customHeight="1" x14ac:dyDescent="0.2">
      <c r="A165" s="642"/>
      <c r="B165" s="124"/>
      <c r="C165" s="132"/>
      <c r="D165" s="153" t="s">
        <v>626</v>
      </c>
      <c r="E165" s="127"/>
      <c r="F165" s="127"/>
      <c r="G165" s="132"/>
      <c r="H165" s="132"/>
      <c r="I165" s="132"/>
      <c r="J165" s="132"/>
      <c r="K165" s="132"/>
      <c r="L165" s="132"/>
      <c r="M165" s="132"/>
      <c r="N165" s="132"/>
      <c r="O165" s="132"/>
      <c r="P165" s="127"/>
      <c r="Q165" s="127"/>
      <c r="R165" s="127"/>
      <c r="S165" s="622" t="s">
        <v>173</v>
      </c>
      <c r="T165" s="634"/>
      <c r="U165" s="634"/>
      <c r="V165" s="634"/>
      <c r="W165" s="634"/>
      <c r="X165" s="634"/>
      <c r="Y165" s="634"/>
      <c r="Z165" s="634"/>
      <c r="AA165" s="634"/>
      <c r="AB165" s="634"/>
      <c r="AC165" s="634"/>
      <c r="AD165" s="634"/>
      <c r="AE165" s="634"/>
      <c r="AF165" s="634"/>
      <c r="AG165" s="634"/>
      <c r="AH165" s="634"/>
      <c r="AI165" s="634"/>
      <c r="AJ165" s="634"/>
      <c r="AK165" s="634"/>
      <c r="AL165" s="634"/>
      <c r="AM165" s="623"/>
      <c r="AN165" s="132"/>
      <c r="AO165" s="130"/>
      <c r="AP165" s="130"/>
      <c r="AQ165" s="130"/>
      <c r="AR165" s="130"/>
      <c r="AS165" s="130"/>
      <c r="AT165" s="130"/>
      <c r="AU165" s="130"/>
      <c r="AV165" s="130"/>
      <c r="AW165" s="622"/>
      <c r="AX165" s="634"/>
      <c r="AY165" s="623"/>
      <c r="AZ165" s="132"/>
      <c r="BA165" s="132" t="s">
        <v>209</v>
      </c>
      <c r="BB165" s="132"/>
      <c r="BC165" s="132"/>
      <c r="BD165" s="132"/>
      <c r="BE165" s="132"/>
      <c r="BF165" s="132"/>
      <c r="BG165" s="132"/>
      <c r="BH165" s="132"/>
      <c r="BI165" s="132"/>
      <c r="BJ165" s="132"/>
      <c r="BK165" s="132"/>
      <c r="BL165" s="132"/>
      <c r="BM165" s="132"/>
      <c r="BN165" s="132"/>
      <c r="BO165" s="132"/>
      <c r="BP165" s="132"/>
      <c r="BQ165" s="132"/>
      <c r="BR165" s="132"/>
      <c r="BS165" s="132"/>
      <c r="BT165" s="132"/>
      <c r="BU165" s="132"/>
      <c r="BV165" s="132"/>
      <c r="BW165" s="132"/>
      <c r="BX165" s="135"/>
    </row>
    <row r="166" spans="1:76" ht="6.75" customHeight="1" x14ac:dyDescent="0.2">
      <c r="A166" s="642"/>
      <c r="B166" s="124"/>
      <c r="C166" s="134"/>
      <c r="D166" s="127"/>
      <c r="E166" s="127"/>
      <c r="F166" s="127"/>
      <c r="G166" s="127"/>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27"/>
      <c r="AM166" s="140"/>
      <c r="AN166" s="140"/>
      <c r="AO166" s="140"/>
      <c r="AP166" s="140"/>
      <c r="AQ166" s="140"/>
      <c r="AR166" s="130"/>
      <c r="AS166" s="130"/>
      <c r="AT166" s="127"/>
      <c r="AU166" s="127"/>
      <c r="AV166" s="127"/>
      <c r="AW166" s="127"/>
      <c r="AX166" s="127"/>
      <c r="AY166" s="127"/>
      <c r="AZ166" s="127"/>
      <c r="BA166" s="127"/>
      <c r="BB166" s="140"/>
      <c r="BC166" s="140"/>
      <c r="BD166" s="140"/>
      <c r="BE166" s="140"/>
      <c r="BF166" s="140"/>
      <c r="BG166" s="140"/>
      <c r="BH166" s="140"/>
      <c r="BI166" s="140"/>
      <c r="BJ166" s="138"/>
      <c r="BK166" s="132"/>
      <c r="BL166" s="132"/>
      <c r="BM166" s="132"/>
      <c r="BN166" s="132"/>
      <c r="BO166" s="132"/>
      <c r="BP166" s="132"/>
      <c r="BQ166" s="132"/>
      <c r="BR166" s="132"/>
      <c r="BS166" s="132"/>
      <c r="BT166" s="132"/>
      <c r="BU166" s="132"/>
      <c r="BV166" s="132"/>
      <c r="BW166" s="132"/>
      <c r="BX166" s="135"/>
    </row>
    <row r="167" spans="1:76" ht="16.5" customHeight="1" x14ac:dyDescent="0.2">
      <c r="A167" s="642"/>
      <c r="B167" s="124"/>
      <c r="C167" s="134" t="s">
        <v>228</v>
      </c>
      <c r="D167" s="127"/>
      <c r="E167" s="127"/>
      <c r="F167" s="127"/>
      <c r="G167" s="127"/>
      <c r="H167" s="127"/>
      <c r="I167" s="127"/>
      <c r="J167" s="660" t="s">
        <v>82</v>
      </c>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132"/>
      <c r="AU167" s="132"/>
      <c r="AV167" s="132"/>
      <c r="AW167" s="132" t="s">
        <v>239</v>
      </c>
      <c r="AX167" s="132"/>
      <c r="AY167" s="132"/>
      <c r="AZ167" s="132"/>
      <c r="BA167" s="132"/>
      <c r="BB167" s="132"/>
      <c r="BC167" s="132"/>
      <c r="BD167" s="132"/>
      <c r="BE167" s="132"/>
      <c r="BF167" s="132"/>
      <c r="BG167" s="132"/>
      <c r="BH167" s="132"/>
      <c r="BI167" s="661"/>
      <c r="BJ167" s="661"/>
      <c r="BK167" s="661"/>
      <c r="BL167" s="661"/>
      <c r="BM167" s="661"/>
      <c r="BN167" s="661"/>
      <c r="BO167" s="661"/>
      <c r="BP167" s="661"/>
      <c r="BQ167" s="661"/>
      <c r="BR167" s="661"/>
      <c r="BS167" s="661"/>
      <c r="BT167" s="661"/>
      <c r="BU167" s="661"/>
      <c r="BV167" s="661"/>
      <c r="BW167" s="661"/>
      <c r="BX167" s="154"/>
    </row>
    <row r="168" spans="1:76" ht="9" customHeight="1" x14ac:dyDescent="0.2">
      <c r="A168" s="642"/>
      <c r="B168" s="124"/>
      <c r="C168" s="134"/>
      <c r="D168" s="127"/>
      <c r="E168" s="127"/>
      <c r="F168" s="127"/>
      <c r="G168" s="127"/>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27"/>
      <c r="AM168" s="127"/>
      <c r="AN168" s="132"/>
      <c r="AO168" s="130"/>
      <c r="AP168" s="130"/>
      <c r="AQ168" s="130"/>
      <c r="AR168" s="130"/>
      <c r="AS168" s="130"/>
      <c r="AT168" s="130"/>
      <c r="AU168" s="130"/>
      <c r="AV168" s="130"/>
      <c r="AW168" s="140"/>
      <c r="AX168" s="140"/>
      <c r="AY168" s="140"/>
      <c r="AZ168" s="140"/>
      <c r="BA168" s="140"/>
      <c r="BB168" s="140"/>
      <c r="BC168" s="140"/>
      <c r="BD168" s="140"/>
      <c r="BE168" s="130"/>
      <c r="BF168" s="130"/>
      <c r="BG168" s="127"/>
      <c r="BH168" s="127"/>
      <c r="BI168" s="127"/>
      <c r="BJ168" s="127"/>
      <c r="BK168" s="127"/>
      <c r="BL168" s="127"/>
      <c r="BM168" s="127"/>
      <c r="BN168" s="127"/>
      <c r="BO168" s="140"/>
      <c r="BP168" s="140"/>
      <c r="BQ168" s="140"/>
      <c r="BR168" s="140"/>
      <c r="BS168" s="140"/>
      <c r="BT168" s="140"/>
      <c r="BU168" s="140"/>
      <c r="BV168" s="140"/>
      <c r="BW168" s="138"/>
      <c r="BX168" s="135"/>
    </row>
    <row r="169" spans="1:76" ht="16.350000000000001" customHeight="1" x14ac:dyDescent="0.2">
      <c r="A169" s="642"/>
      <c r="B169" s="124"/>
      <c r="C169" s="127" t="s">
        <v>369</v>
      </c>
      <c r="D169" s="127"/>
      <c r="E169" s="127"/>
      <c r="F169" s="127"/>
      <c r="G169" s="127"/>
      <c r="H169" s="127"/>
      <c r="I169" s="660" t="s">
        <v>83</v>
      </c>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132"/>
      <c r="AU169" s="132"/>
      <c r="AV169" s="132"/>
      <c r="AW169" s="132" t="s">
        <v>624</v>
      </c>
      <c r="AX169" s="132"/>
      <c r="AY169" s="132"/>
      <c r="AZ169" s="132"/>
      <c r="BA169" s="132"/>
      <c r="BB169" s="132"/>
      <c r="BC169" s="132"/>
      <c r="BD169" s="132"/>
      <c r="BE169" s="132"/>
      <c r="BF169" s="132"/>
      <c r="BG169" s="132"/>
      <c r="BH169" s="132"/>
      <c r="BI169" s="660" t="s">
        <v>84</v>
      </c>
      <c r="BJ169" s="660"/>
      <c r="BK169" s="660"/>
      <c r="BL169" s="660"/>
      <c r="BM169" s="660"/>
      <c r="BN169" s="660"/>
      <c r="BO169" s="660"/>
      <c r="BP169" s="660"/>
      <c r="BQ169" s="660"/>
      <c r="BR169" s="660"/>
      <c r="BS169" s="660"/>
      <c r="BT169" s="660"/>
      <c r="BU169" s="660"/>
      <c r="BV169" s="660"/>
      <c r="BW169" s="660"/>
      <c r="BX169" s="155"/>
    </row>
    <row r="170" spans="1:76" ht="9" customHeight="1" x14ac:dyDescent="0.2">
      <c r="A170" s="642"/>
      <c r="B170" s="124"/>
      <c r="C170" s="134"/>
      <c r="D170" s="127"/>
      <c r="E170" s="127"/>
      <c r="F170" s="127"/>
      <c r="G170" s="127"/>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27"/>
      <c r="AM170" s="127"/>
      <c r="AN170" s="132"/>
      <c r="AO170" s="130"/>
      <c r="AP170" s="130"/>
      <c r="AQ170" s="130"/>
      <c r="AR170" s="130"/>
      <c r="AS170" s="130"/>
      <c r="AT170" s="130"/>
      <c r="AU170" s="130"/>
      <c r="AV170" s="130"/>
      <c r="AW170" s="140"/>
      <c r="AX170" s="140"/>
      <c r="AY170" s="140"/>
      <c r="AZ170" s="140"/>
      <c r="BA170" s="140"/>
      <c r="BB170" s="140"/>
      <c r="BC170" s="140"/>
      <c r="BD170" s="140"/>
      <c r="BE170" s="130"/>
      <c r="BF170" s="130"/>
      <c r="BG170" s="127"/>
      <c r="BH170" s="127"/>
      <c r="BI170" s="127"/>
      <c r="BJ170" s="127"/>
      <c r="BK170" s="127"/>
      <c r="BL170" s="127"/>
      <c r="BM170" s="127"/>
      <c r="BN170" s="127"/>
      <c r="BO170" s="140"/>
      <c r="BP170" s="140"/>
      <c r="BQ170" s="140"/>
      <c r="BR170" s="140"/>
      <c r="BS170" s="140"/>
      <c r="BT170" s="140"/>
      <c r="BU170" s="140"/>
      <c r="BV170" s="140"/>
      <c r="BW170" s="138"/>
      <c r="BX170" s="135"/>
    </row>
    <row r="171" spans="1:76" ht="16.350000000000001" customHeight="1" x14ac:dyDescent="0.2">
      <c r="A171" s="642"/>
      <c r="B171" s="124"/>
      <c r="C171" s="132" t="s">
        <v>370</v>
      </c>
      <c r="D171" s="132"/>
      <c r="E171" s="132"/>
      <c r="F171" s="132"/>
      <c r="G171" s="132"/>
      <c r="H171" s="132"/>
      <c r="I171" s="132"/>
      <c r="J171" s="132"/>
      <c r="K171" s="132"/>
      <c r="L171" s="132"/>
      <c r="M171" s="132"/>
      <c r="N171" s="656" t="s">
        <v>78</v>
      </c>
      <c r="O171" s="656"/>
      <c r="P171" s="656"/>
      <c r="Q171" s="656"/>
      <c r="R171" s="656"/>
      <c r="S171" s="656"/>
      <c r="T171" s="656"/>
      <c r="U171" s="656"/>
      <c r="V171" s="656"/>
      <c r="W171" s="656"/>
      <c r="X171" s="656"/>
      <c r="Y171" s="656"/>
      <c r="Z171" s="656"/>
      <c r="AA171" s="656"/>
      <c r="AB171" s="656"/>
      <c r="AC171" s="656"/>
      <c r="AD171" s="656"/>
      <c r="AE171" s="656"/>
      <c r="AF171" s="656"/>
      <c r="AG171" s="656"/>
      <c r="AH171" s="656"/>
      <c r="AI171" s="656"/>
      <c r="AJ171" s="656"/>
      <c r="AK171" s="656"/>
      <c r="AL171" s="656"/>
      <c r="AM171" s="656"/>
      <c r="AN171" s="656"/>
      <c r="AO171" s="130"/>
      <c r="AP171" s="130"/>
      <c r="AQ171" s="130"/>
      <c r="AR171" s="132" t="s">
        <v>742</v>
      </c>
      <c r="AS171" s="132"/>
      <c r="AT171" s="132"/>
      <c r="AU171" s="132"/>
      <c r="AV171" s="132"/>
      <c r="AW171" s="132"/>
      <c r="AX171" s="132"/>
      <c r="AY171" s="132"/>
      <c r="AZ171" s="132"/>
      <c r="BA171" s="132"/>
      <c r="BB171" s="132"/>
      <c r="BC171" s="132"/>
      <c r="BD171" s="132"/>
      <c r="BE171" s="132"/>
      <c r="BF171" s="132"/>
      <c r="BG171" s="132"/>
      <c r="BH171" s="656" t="s">
        <v>79</v>
      </c>
      <c r="BI171" s="656"/>
      <c r="BJ171" s="656"/>
      <c r="BK171" s="656"/>
      <c r="BL171" s="656"/>
      <c r="BM171" s="656"/>
      <c r="BN171" s="656"/>
      <c r="BO171" s="656"/>
      <c r="BP171" s="656"/>
      <c r="BQ171" s="656"/>
      <c r="BR171" s="656"/>
      <c r="BS171" s="656"/>
      <c r="BT171" s="656"/>
      <c r="BU171" s="656"/>
      <c r="BV171" s="656"/>
      <c r="BW171" s="656"/>
      <c r="BX171" s="135"/>
    </row>
    <row r="172" spans="1:76" ht="9" customHeight="1" x14ac:dyDescent="0.2">
      <c r="A172" s="642"/>
      <c r="B172" s="124"/>
      <c r="C172" s="134"/>
      <c r="D172" s="127"/>
      <c r="E172" s="127"/>
      <c r="F172" s="127"/>
      <c r="G172" s="127"/>
      <c r="H172" s="133"/>
      <c r="I172" s="133"/>
      <c r="J172" s="133"/>
      <c r="K172" s="133"/>
      <c r="L172" s="133"/>
      <c r="M172" s="133"/>
      <c r="N172" s="133"/>
      <c r="O172" s="133"/>
      <c r="P172" s="133"/>
      <c r="Q172" s="133"/>
      <c r="R172" s="133"/>
      <c r="S172" s="133"/>
      <c r="T172" s="133"/>
      <c r="U172" s="133"/>
      <c r="V172" s="229"/>
      <c r="W172" s="229"/>
      <c r="X172" s="229"/>
      <c r="Y172" s="229"/>
      <c r="Z172" s="229"/>
      <c r="AA172" s="229"/>
      <c r="AB172" s="229"/>
      <c r="AC172" s="229"/>
      <c r="AD172" s="229"/>
      <c r="AE172" s="229"/>
      <c r="AF172" s="229"/>
      <c r="AG172" s="229"/>
      <c r="AH172" s="229"/>
      <c r="AI172" s="133"/>
      <c r="AJ172" s="133"/>
      <c r="AK172" s="133"/>
      <c r="AL172" s="127"/>
      <c r="AM172" s="127"/>
      <c r="AN172" s="132"/>
      <c r="AO172" s="130"/>
      <c r="AP172" s="130"/>
      <c r="AQ172" s="130"/>
      <c r="AR172" s="130"/>
      <c r="AS172" s="130"/>
      <c r="AT172" s="130"/>
      <c r="AU172" s="130"/>
      <c r="AV172" s="130"/>
      <c r="AW172" s="140"/>
      <c r="AX172" s="140"/>
      <c r="AY172" s="140"/>
      <c r="AZ172" s="140"/>
      <c r="BA172" s="140"/>
      <c r="BB172" s="140"/>
      <c r="BC172" s="140"/>
      <c r="BD172" s="140"/>
      <c r="BE172" s="130"/>
      <c r="BF172" s="130"/>
      <c r="BG172" s="127"/>
      <c r="BH172" s="127"/>
      <c r="BI172" s="127"/>
      <c r="BJ172" s="127"/>
      <c r="BK172" s="127"/>
      <c r="BL172" s="127"/>
      <c r="BM172" s="127"/>
      <c r="BN172" s="127"/>
      <c r="BO172" s="140"/>
      <c r="BP172" s="140"/>
      <c r="BQ172" s="140"/>
      <c r="BR172" s="140"/>
      <c r="BS172" s="140"/>
      <c r="BT172" s="140"/>
      <c r="BU172" s="140"/>
      <c r="BV172" s="140"/>
      <c r="BW172" s="138"/>
      <c r="BX172" s="135"/>
    </row>
    <row r="173" spans="1:76" ht="16.350000000000001" customHeight="1" x14ac:dyDescent="0.2">
      <c r="A173" s="642"/>
      <c r="B173" s="156"/>
      <c r="C173" s="157" t="s">
        <v>743</v>
      </c>
      <c r="D173" s="153"/>
      <c r="E173" s="153"/>
      <c r="F173" s="153"/>
      <c r="G173" s="153"/>
      <c r="H173" s="153"/>
      <c r="I173" s="153"/>
      <c r="J173" s="153"/>
      <c r="K173" s="153"/>
      <c r="L173" s="153"/>
      <c r="M173" s="153"/>
      <c r="N173" s="130"/>
      <c r="O173" s="130"/>
      <c r="P173" s="130"/>
      <c r="Q173" s="130"/>
      <c r="R173" s="130"/>
      <c r="S173" s="130"/>
      <c r="T173" s="130"/>
      <c r="U173" s="130"/>
      <c r="V173" s="130"/>
      <c r="W173" s="130"/>
      <c r="X173" s="130"/>
      <c r="Y173" s="130"/>
      <c r="Z173" s="130"/>
      <c r="AA173" s="130"/>
      <c r="AB173" s="130"/>
      <c r="AC173" s="130"/>
      <c r="AD173" s="130"/>
      <c r="AE173" s="130"/>
      <c r="AF173" s="129"/>
      <c r="AG173" s="129"/>
      <c r="AH173" s="129"/>
      <c r="AI173" s="656"/>
      <c r="AJ173" s="656"/>
      <c r="AK173" s="656"/>
      <c r="AL173" s="656"/>
      <c r="AM173" s="656"/>
      <c r="AN173" s="656"/>
      <c r="AO173" s="656"/>
      <c r="AP173" s="656"/>
      <c r="AQ173" s="656"/>
      <c r="AR173" s="656"/>
      <c r="AS173" s="656"/>
      <c r="AT173" s="656"/>
      <c r="AU173" s="656"/>
      <c r="AV173" s="656"/>
      <c r="AW173" s="656"/>
      <c r="AX173" s="656"/>
      <c r="AY173" s="656"/>
      <c r="AZ173" s="656"/>
      <c r="BA173" s="656"/>
      <c r="BB173" s="656"/>
      <c r="BC173" s="656"/>
      <c r="BD173" s="656"/>
      <c r="BE173" s="656"/>
      <c r="BF173" s="656"/>
      <c r="BG173" s="656"/>
      <c r="BH173" s="656"/>
      <c r="BI173" s="656"/>
      <c r="BJ173" s="656"/>
      <c r="BK173" s="656"/>
      <c r="BL173" s="656"/>
      <c r="BM173" s="656"/>
      <c r="BN173" s="656"/>
      <c r="BO173" s="656"/>
      <c r="BP173" s="656"/>
      <c r="BQ173" s="656"/>
      <c r="BR173" s="656"/>
      <c r="BS173" s="656"/>
      <c r="BT173" s="656"/>
      <c r="BU173" s="656"/>
      <c r="BV173" s="656"/>
      <c r="BW173" s="656"/>
      <c r="BX173" s="154"/>
    </row>
    <row r="174" spans="1:76" ht="9" customHeight="1" x14ac:dyDescent="0.2">
      <c r="A174" s="642"/>
      <c r="B174" s="124"/>
      <c r="C174" s="134"/>
      <c r="D174" s="127"/>
      <c r="E174" s="127"/>
      <c r="F174" s="127"/>
      <c r="G174" s="127"/>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27"/>
      <c r="AM174" s="127"/>
      <c r="AN174" s="132"/>
      <c r="AO174" s="130"/>
      <c r="AP174" s="130"/>
      <c r="AQ174" s="130"/>
      <c r="AR174" s="130"/>
      <c r="AS174" s="130"/>
      <c r="AT174" s="130"/>
      <c r="AU174" s="130"/>
      <c r="AV174" s="130"/>
      <c r="AW174" s="140"/>
      <c r="AX174" s="140"/>
      <c r="AY174" s="140"/>
      <c r="AZ174" s="140"/>
      <c r="BA174" s="140"/>
      <c r="BB174" s="140"/>
      <c r="BC174" s="140"/>
      <c r="BD174" s="140"/>
      <c r="BE174" s="130"/>
      <c r="BF174" s="130"/>
      <c r="BG174" s="127"/>
      <c r="BH174" s="127"/>
      <c r="BI174" s="127"/>
      <c r="BJ174" s="127"/>
      <c r="BK174" s="127"/>
      <c r="BL174" s="127"/>
      <c r="BM174" s="127"/>
      <c r="BN174" s="127"/>
      <c r="BO174" s="140"/>
      <c r="BP174" s="140"/>
      <c r="BQ174" s="140"/>
      <c r="BR174" s="140"/>
      <c r="BS174" s="140"/>
      <c r="BT174" s="140"/>
      <c r="BU174" s="140"/>
      <c r="BV174" s="140"/>
      <c r="BW174" s="138"/>
      <c r="BX174" s="135"/>
    </row>
    <row r="175" spans="1:76" ht="16.350000000000001" customHeight="1" x14ac:dyDescent="0.2">
      <c r="A175" s="642"/>
      <c r="B175" s="156"/>
      <c r="C175" s="157" t="s">
        <v>375</v>
      </c>
      <c r="D175" s="153"/>
      <c r="E175" s="153"/>
      <c r="F175" s="153"/>
      <c r="G175" s="153"/>
      <c r="H175" s="153"/>
      <c r="I175" s="153"/>
      <c r="J175" s="153"/>
      <c r="K175" s="153"/>
      <c r="L175" s="153"/>
      <c r="M175" s="153"/>
      <c r="N175" s="132"/>
      <c r="O175" s="132"/>
      <c r="P175" s="132"/>
      <c r="Q175" s="656" t="s">
        <v>76</v>
      </c>
      <c r="R175" s="656"/>
      <c r="S175" s="656"/>
      <c r="T175" s="656"/>
      <c r="U175" s="656"/>
      <c r="V175" s="656"/>
      <c r="W175" s="656"/>
      <c r="X175" s="656"/>
      <c r="Y175" s="656"/>
      <c r="Z175" s="656"/>
      <c r="AA175" s="656"/>
      <c r="AB175" s="656"/>
      <c r="AC175" s="656"/>
      <c r="AD175" s="656"/>
      <c r="AE175" s="656"/>
      <c r="AF175" s="656"/>
      <c r="AG175" s="656"/>
      <c r="AH175" s="656"/>
      <c r="AI175" s="656"/>
      <c r="AJ175" s="656"/>
      <c r="AK175" s="656"/>
      <c r="AL175" s="656"/>
      <c r="AM175" s="656"/>
      <c r="AN175" s="656"/>
      <c r="AO175" s="656"/>
      <c r="AP175" s="656"/>
      <c r="AQ175" s="656"/>
      <c r="AR175" s="656"/>
      <c r="AS175" s="656"/>
      <c r="AT175" s="656"/>
      <c r="AU175" s="656"/>
      <c r="AV175" s="656"/>
      <c r="AW175" s="656"/>
      <c r="AX175" s="656"/>
      <c r="AY175" s="656"/>
      <c r="AZ175" s="656"/>
      <c r="BA175" s="656"/>
      <c r="BB175" s="656"/>
      <c r="BC175" s="656"/>
      <c r="BD175" s="656"/>
      <c r="BE175" s="656"/>
      <c r="BF175" s="656"/>
      <c r="BG175" s="656"/>
      <c r="BH175" s="656"/>
      <c r="BI175" s="656"/>
      <c r="BJ175" s="656"/>
      <c r="BK175" s="656"/>
      <c r="BL175" s="656"/>
      <c r="BM175" s="656"/>
      <c r="BN175" s="656"/>
      <c r="BO175" s="656"/>
      <c r="BP175" s="656"/>
      <c r="BQ175" s="656"/>
      <c r="BR175" s="656"/>
      <c r="BS175" s="656"/>
      <c r="BT175" s="656"/>
      <c r="BU175" s="656"/>
      <c r="BV175" s="656"/>
      <c r="BW175" s="656"/>
      <c r="BX175" s="137"/>
    </row>
    <row r="176" spans="1:76" ht="15" customHeight="1" x14ac:dyDescent="0.2">
      <c r="A176" s="642"/>
      <c r="B176" s="156"/>
      <c r="C176" s="132"/>
      <c r="D176" s="230"/>
      <c r="E176" s="230"/>
      <c r="F176" s="230"/>
      <c r="G176" s="230"/>
      <c r="H176" s="230"/>
      <c r="I176" s="230"/>
      <c r="J176" s="230"/>
      <c r="K176" s="230"/>
      <c r="L176" s="230"/>
      <c r="M176" s="230"/>
      <c r="N176" s="230"/>
      <c r="O176" s="230"/>
      <c r="P176" s="230"/>
      <c r="Q176" s="659" t="s">
        <v>385</v>
      </c>
      <c r="R176" s="659"/>
      <c r="S176" s="659"/>
      <c r="T176" s="659"/>
      <c r="U176" s="659"/>
      <c r="V176" s="659"/>
      <c r="W176" s="659"/>
      <c r="X176" s="659"/>
      <c r="Y176" s="659"/>
      <c r="Z176" s="659"/>
      <c r="AA176" s="659"/>
      <c r="AB176" s="659"/>
      <c r="AC176" s="659"/>
      <c r="AD176" s="659"/>
      <c r="AE176" s="659"/>
      <c r="AF176" s="659"/>
      <c r="AG176" s="659"/>
      <c r="AH176" s="659"/>
      <c r="AI176" s="659"/>
      <c r="AJ176" s="659"/>
      <c r="AK176" s="659"/>
      <c r="AL176" s="659"/>
      <c r="AM176" s="659"/>
      <c r="AN176" s="659"/>
      <c r="AO176" s="659"/>
      <c r="AP176" s="659"/>
      <c r="AQ176" s="659"/>
      <c r="AR176" s="659"/>
      <c r="AS176" s="659"/>
      <c r="AT176" s="659"/>
      <c r="AU176" s="659"/>
      <c r="AV176" s="659"/>
      <c r="AW176" s="659"/>
      <c r="AX176" s="659"/>
      <c r="AY176" s="659"/>
      <c r="AZ176" s="659"/>
      <c r="BA176" s="659"/>
      <c r="BB176" s="659"/>
      <c r="BC176" s="659"/>
      <c r="BD176" s="659"/>
      <c r="BE176" s="659"/>
      <c r="BF176" s="659"/>
      <c r="BG176" s="659"/>
      <c r="BH176" s="659"/>
      <c r="BI176" s="659"/>
      <c r="BJ176" s="659"/>
      <c r="BK176" s="659"/>
      <c r="BL176" s="659"/>
      <c r="BM176" s="659"/>
      <c r="BN176" s="659"/>
      <c r="BO176" s="659"/>
      <c r="BP176" s="659"/>
      <c r="BQ176" s="659"/>
      <c r="BR176" s="659"/>
      <c r="BS176" s="659"/>
      <c r="BT176" s="659"/>
      <c r="BU176" s="659"/>
      <c r="BV176" s="230"/>
      <c r="BW176" s="230"/>
      <c r="BX176" s="154"/>
    </row>
    <row r="177" spans="1:78" ht="4.5" customHeight="1" x14ac:dyDescent="0.2">
      <c r="A177" s="642"/>
      <c r="B177" s="124"/>
      <c r="C177" s="134"/>
      <c r="D177" s="127"/>
      <c r="E177" s="127"/>
      <c r="F177" s="127"/>
      <c r="G177" s="127"/>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27"/>
      <c r="AM177" s="127"/>
      <c r="AN177" s="132"/>
      <c r="AO177" s="130"/>
      <c r="AP177" s="130"/>
      <c r="AQ177" s="130"/>
      <c r="AR177" s="130"/>
      <c r="AS177" s="130"/>
      <c r="AT177" s="130"/>
      <c r="AU177" s="130"/>
      <c r="AV177" s="130"/>
      <c r="AW177" s="140"/>
      <c r="AX177" s="140"/>
      <c r="AY177" s="140"/>
      <c r="AZ177" s="140"/>
      <c r="BA177" s="140"/>
      <c r="BB177" s="140"/>
      <c r="BC177" s="140"/>
      <c r="BD177" s="140"/>
      <c r="BE177" s="130"/>
      <c r="BF177" s="130"/>
      <c r="BG177" s="127"/>
      <c r="BH177" s="127"/>
      <c r="BI177" s="127"/>
      <c r="BJ177" s="127"/>
      <c r="BK177" s="127"/>
      <c r="BL177" s="127"/>
      <c r="BM177" s="127"/>
      <c r="BN177" s="127"/>
      <c r="BO177" s="140"/>
      <c r="BP177" s="140"/>
      <c r="BQ177" s="140"/>
      <c r="BR177" s="140"/>
      <c r="BS177" s="140"/>
      <c r="BT177" s="140"/>
      <c r="BU177" s="140"/>
      <c r="BV177" s="140"/>
      <c r="BW177" s="138"/>
      <c r="BX177" s="135"/>
    </row>
    <row r="178" spans="1:78" ht="16.350000000000001" customHeight="1" x14ac:dyDescent="0.2">
      <c r="A178" s="642"/>
      <c r="B178" s="124"/>
      <c r="C178" s="158" t="s">
        <v>529</v>
      </c>
      <c r="D178" s="134"/>
      <c r="E178" s="134"/>
      <c r="F178" s="134"/>
      <c r="G178" s="134"/>
      <c r="H178" s="134"/>
      <c r="I178" s="134"/>
      <c r="J178" s="130"/>
      <c r="K178" s="130"/>
      <c r="L178" s="130"/>
      <c r="M178" s="130"/>
      <c r="N178" s="130"/>
      <c r="O178" s="130"/>
      <c r="P178" s="130"/>
      <c r="Q178" s="130"/>
      <c r="R178" s="130"/>
      <c r="S178" s="130"/>
      <c r="T178" s="130"/>
      <c r="U178" s="130"/>
      <c r="V178" s="130"/>
      <c r="W178" s="132"/>
      <c r="X178" s="132"/>
      <c r="Y178" s="132"/>
      <c r="Z178" s="132"/>
      <c r="AA178" s="132"/>
      <c r="AB178" s="132"/>
      <c r="AC178" s="132"/>
      <c r="AD178" s="132"/>
      <c r="AE178" s="132"/>
      <c r="AF178" s="132"/>
      <c r="AG178" s="132"/>
      <c r="AH178" s="132"/>
      <c r="AI178" s="132"/>
      <c r="AJ178" s="132"/>
      <c r="AK178" s="132"/>
      <c r="AL178" s="622"/>
      <c r="AM178" s="634"/>
      <c r="AN178" s="623"/>
      <c r="AO178" s="132"/>
      <c r="AP178" s="159" t="s">
        <v>358</v>
      </c>
      <c r="AQ178" s="160"/>
      <c r="AR178" s="130"/>
      <c r="AS178" s="130"/>
      <c r="AT178" s="132"/>
      <c r="AU178" s="132"/>
      <c r="AV178" s="622"/>
      <c r="AW178" s="634"/>
      <c r="AX178" s="623"/>
      <c r="AY178" s="132"/>
      <c r="AZ178" s="159" t="s">
        <v>359</v>
      </c>
      <c r="BA178" s="130"/>
      <c r="BB178" s="160"/>
      <c r="BC178" s="160"/>
      <c r="BD178" s="130"/>
      <c r="BE178" s="132"/>
      <c r="BF178" s="132"/>
      <c r="BG178" s="132"/>
      <c r="BH178" s="132"/>
      <c r="BI178" s="132"/>
      <c r="BJ178" s="132"/>
      <c r="BK178" s="132"/>
      <c r="BL178" s="132"/>
      <c r="BM178" s="132"/>
      <c r="BN178" s="132"/>
      <c r="BO178" s="132"/>
      <c r="BP178" s="132"/>
      <c r="BQ178" s="132"/>
      <c r="BR178" s="132"/>
      <c r="BS178" s="132"/>
      <c r="BT178" s="130"/>
      <c r="BU178" s="132"/>
      <c r="BV178" s="132"/>
      <c r="BW178" s="132"/>
      <c r="BX178" s="154"/>
    </row>
    <row r="179" spans="1:78" ht="9" customHeight="1" x14ac:dyDescent="0.2">
      <c r="A179" s="642"/>
      <c r="B179" s="124"/>
      <c r="C179" s="158"/>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54"/>
    </row>
    <row r="180" spans="1:78" ht="16.350000000000001" customHeight="1" x14ac:dyDescent="0.25">
      <c r="A180" s="642"/>
      <c r="B180" s="124"/>
      <c r="C180" s="157" t="s">
        <v>623</v>
      </c>
      <c r="D180" s="134"/>
      <c r="E180" s="134"/>
      <c r="F180" s="134"/>
      <c r="G180" s="134"/>
      <c r="H180" s="134"/>
      <c r="I180" s="134"/>
      <c r="J180" s="134"/>
      <c r="K180" s="134"/>
      <c r="L180" s="134"/>
      <c r="M180" s="134"/>
      <c r="N180" s="127"/>
      <c r="O180" s="127"/>
      <c r="P180" s="161"/>
      <c r="Q180" s="127"/>
      <c r="R180" s="127"/>
      <c r="S180" s="127"/>
      <c r="T180" s="127"/>
      <c r="U180" s="127"/>
      <c r="V180" s="127"/>
      <c r="W180" s="127"/>
      <c r="X180" s="162" t="s">
        <v>226</v>
      </c>
      <c r="Y180" s="163"/>
      <c r="Z180" s="163"/>
      <c r="AA180" s="163"/>
      <c r="AB180" s="163"/>
      <c r="AC180" s="655">
        <v>38961</v>
      </c>
      <c r="AD180" s="655"/>
      <c r="AE180" s="655"/>
      <c r="AF180" s="655"/>
      <c r="AG180" s="655"/>
      <c r="AH180" s="655"/>
      <c r="AI180" s="655"/>
      <c r="AJ180" s="655"/>
      <c r="AK180" s="655"/>
      <c r="AL180" s="655"/>
      <c r="AM180" s="132"/>
      <c r="AN180" s="163" t="s">
        <v>227</v>
      </c>
      <c r="AO180" s="163"/>
      <c r="AP180" s="655">
        <v>40694</v>
      </c>
      <c r="AQ180" s="655"/>
      <c r="AR180" s="655"/>
      <c r="AS180" s="655"/>
      <c r="AT180" s="655"/>
      <c r="AU180" s="655"/>
      <c r="AV180" s="655"/>
      <c r="AW180" s="655"/>
      <c r="AX180" s="655"/>
      <c r="AY180" s="655"/>
      <c r="AZ180" s="132"/>
      <c r="BA180" s="231"/>
      <c r="BB180" s="132"/>
      <c r="BC180" s="622"/>
      <c r="BD180" s="634"/>
      <c r="BE180" s="623"/>
      <c r="BF180" s="132"/>
      <c r="BG180" s="141" t="s">
        <v>353</v>
      </c>
      <c r="BH180" s="127"/>
      <c r="BI180" s="127"/>
      <c r="BJ180" s="127"/>
      <c r="BK180" s="127"/>
      <c r="BL180" s="127"/>
      <c r="BM180" s="127"/>
      <c r="BN180" s="127"/>
      <c r="BO180" s="127"/>
      <c r="BP180" s="127"/>
      <c r="BQ180" s="127"/>
      <c r="BR180" s="127"/>
      <c r="BS180" s="127"/>
      <c r="BT180" s="127"/>
      <c r="BU180" s="127"/>
      <c r="BV180" s="127"/>
      <c r="BW180" s="127"/>
      <c r="BX180" s="137"/>
    </row>
    <row r="181" spans="1:78" ht="9" customHeight="1" x14ac:dyDescent="0.2">
      <c r="A181" s="642"/>
      <c r="B181" s="124"/>
      <c r="C181" s="127"/>
      <c r="D181" s="136"/>
      <c r="E181" s="136"/>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37"/>
    </row>
    <row r="182" spans="1:78" ht="16.350000000000001" customHeight="1" x14ac:dyDescent="0.2">
      <c r="A182" s="642"/>
      <c r="B182" s="124"/>
      <c r="C182" s="132"/>
      <c r="D182" s="622"/>
      <c r="E182" s="623"/>
      <c r="F182" s="141" t="s">
        <v>354</v>
      </c>
      <c r="G182" s="132"/>
      <c r="H182" s="132"/>
      <c r="I182" s="132"/>
      <c r="J182" s="132"/>
      <c r="K182" s="132"/>
      <c r="L182" s="132"/>
      <c r="M182" s="622"/>
      <c r="N182" s="634"/>
      <c r="O182" s="623"/>
      <c r="P182" s="127" t="s">
        <v>355</v>
      </c>
      <c r="Q182" s="127"/>
      <c r="R182" s="127"/>
      <c r="S182" s="132"/>
      <c r="T182" s="132"/>
      <c r="U182" s="132"/>
      <c r="V182" s="132"/>
      <c r="W182" s="132"/>
      <c r="X182" s="132"/>
      <c r="Y182" s="132"/>
      <c r="Z182" s="132"/>
      <c r="AA182" s="132"/>
      <c r="AB182" s="132"/>
      <c r="AC182" s="132"/>
      <c r="AD182" s="132"/>
      <c r="AE182" s="132"/>
      <c r="AF182" s="132"/>
      <c r="AG182" s="132"/>
      <c r="AH182" s="132"/>
      <c r="AI182" s="132"/>
      <c r="AJ182" s="127"/>
      <c r="AK182" s="127"/>
      <c r="AL182" s="132"/>
      <c r="AM182" s="132"/>
      <c r="AN182" s="132"/>
      <c r="AO182" s="132"/>
      <c r="AP182" s="132"/>
      <c r="AQ182" s="132"/>
      <c r="AR182" s="134" t="s">
        <v>235</v>
      </c>
      <c r="AS182" s="132"/>
      <c r="AT182" s="132"/>
      <c r="AU182" s="127"/>
      <c r="AV182" s="127"/>
      <c r="AW182" s="127"/>
      <c r="AX182" s="656">
        <v>0</v>
      </c>
      <c r="AY182" s="656"/>
      <c r="AZ182" s="656"/>
      <c r="BA182" s="656"/>
      <c r="BB182" s="656"/>
      <c r="BC182" s="656"/>
      <c r="BD182" s="656"/>
      <c r="BE182" s="656"/>
      <c r="BF182" s="656"/>
      <c r="BG182" s="132"/>
      <c r="BH182" s="132"/>
      <c r="BI182" s="132"/>
      <c r="BJ182" s="622"/>
      <c r="BK182" s="634"/>
      <c r="BL182" s="623"/>
      <c r="BM182" s="164" t="s">
        <v>352</v>
      </c>
      <c r="BN182" s="132"/>
      <c r="BO182" s="132"/>
      <c r="BP182" s="164"/>
      <c r="BQ182" s="132"/>
      <c r="BR182" s="132"/>
      <c r="BS182" s="132"/>
      <c r="BT182" s="132"/>
      <c r="BU182" s="132"/>
      <c r="BV182" s="132"/>
      <c r="BW182" s="132"/>
      <c r="BX182" s="137"/>
    </row>
    <row r="183" spans="1:78" ht="9" customHeight="1" x14ac:dyDescent="0.2">
      <c r="A183" s="642"/>
      <c r="B183" s="124"/>
      <c r="C183" s="130"/>
      <c r="D183" s="130"/>
      <c r="E183" s="130"/>
      <c r="F183" s="158"/>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30"/>
      <c r="BG183" s="130"/>
      <c r="BH183" s="130"/>
      <c r="BI183" s="127"/>
      <c r="BJ183" s="127"/>
      <c r="BK183" s="127"/>
      <c r="BL183" s="127"/>
      <c r="BM183" s="127"/>
      <c r="BN183" s="127"/>
      <c r="BO183" s="127"/>
      <c r="BP183" s="127"/>
      <c r="BQ183" s="127"/>
      <c r="BR183" s="127"/>
      <c r="BS183" s="127"/>
      <c r="BT183" s="127"/>
      <c r="BU183" s="127"/>
      <c r="BV183" s="127"/>
      <c r="BW183" s="127"/>
      <c r="BX183" s="137"/>
    </row>
    <row r="184" spans="1:78" ht="16.350000000000001" customHeight="1" x14ac:dyDescent="0.2">
      <c r="A184" s="642"/>
      <c r="B184" s="124"/>
      <c r="C184" s="127" t="s">
        <v>361</v>
      </c>
      <c r="D184" s="134"/>
      <c r="E184" s="134"/>
      <c r="F184" s="134"/>
      <c r="G184" s="134"/>
      <c r="H184" s="134"/>
      <c r="I184" s="134"/>
      <c r="J184" s="622" t="s">
        <v>112</v>
      </c>
      <c r="K184" s="634"/>
      <c r="L184" s="634"/>
      <c r="M184" s="634"/>
      <c r="N184" s="634"/>
      <c r="O184" s="634"/>
      <c r="P184" s="634"/>
      <c r="Q184" s="634"/>
      <c r="R184" s="634"/>
      <c r="S184" s="634"/>
      <c r="T184" s="634"/>
      <c r="U184" s="634"/>
      <c r="V184" s="634"/>
      <c r="W184" s="634"/>
      <c r="X184" s="634"/>
      <c r="Y184" s="634"/>
      <c r="Z184" s="634"/>
      <c r="AA184" s="634"/>
      <c r="AB184" s="634"/>
      <c r="AC184" s="634"/>
      <c r="AD184" s="634"/>
      <c r="AE184" s="634"/>
      <c r="AF184" s="634"/>
      <c r="AG184" s="634"/>
      <c r="AH184" s="634"/>
      <c r="AI184" s="623"/>
      <c r="AJ184" s="132"/>
      <c r="AK184" s="132"/>
      <c r="AL184" s="132"/>
      <c r="AM184" s="132"/>
      <c r="AN184" s="132"/>
      <c r="AO184" s="132"/>
      <c r="AP184" s="127"/>
      <c r="AQ184" s="132"/>
      <c r="AR184" s="127" t="s">
        <v>747</v>
      </c>
      <c r="AS184" s="127"/>
      <c r="AT184" s="127"/>
      <c r="AU184" s="127"/>
      <c r="AV184" s="127"/>
      <c r="AW184" s="127"/>
      <c r="AX184" s="127"/>
      <c r="AY184" s="127"/>
      <c r="AZ184" s="127"/>
      <c r="BA184" s="127"/>
      <c r="BB184" s="127"/>
      <c r="BC184" s="127"/>
      <c r="BD184" s="127"/>
      <c r="BE184" s="127"/>
      <c r="BF184" s="127"/>
      <c r="BG184" s="132"/>
      <c r="BH184" s="132"/>
      <c r="BI184" s="132"/>
      <c r="BJ184" s="132"/>
      <c r="BK184" s="127"/>
      <c r="BL184" s="127"/>
      <c r="BM184" s="635">
        <v>0</v>
      </c>
      <c r="BN184" s="635"/>
      <c r="BO184" s="635"/>
      <c r="BP184" s="635"/>
      <c r="BQ184" s="635"/>
      <c r="BR184" s="635"/>
      <c r="BS184" s="635"/>
      <c r="BT184" s="635"/>
      <c r="BU184" s="635"/>
      <c r="BV184" s="635"/>
      <c r="BW184" s="635"/>
      <c r="BX184" s="137"/>
    </row>
    <row r="185" spans="1:78" ht="9.75" customHeight="1" x14ac:dyDescent="0.2">
      <c r="A185" s="642"/>
      <c r="B185" s="124"/>
      <c r="C185" s="127"/>
      <c r="D185" s="134"/>
      <c r="E185" s="134"/>
      <c r="F185" s="134"/>
      <c r="G185" s="134"/>
      <c r="H185" s="134"/>
      <c r="I185" s="134"/>
      <c r="J185" s="134"/>
      <c r="K185" s="134"/>
      <c r="L185" s="134"/>
      <c r="M185" s="134"/>
      <c r="N185" s="134"/>
      <c r="O185" s="134"/>
      <c r="P185" s="134"/>
      <c r="Q185" s="134"/>
      <c r="R185" s="134"/>
      <c r="S185" s="130"/>
      <c r="T185" s="130"/>
      <c r="U185" s="130"/>
      <c r="V185" s="130"/>
      <c r="W185" s="130"/>
      <c r="X185" s="130"/>
      <c r="Y185" s="130"/>
      <c r="Z185" s="130"/>
      <c r="AA185" s="130"/>
      <c r="AB185" s="130"/>
      <c r="AC185" s="130"/>
      <c r="AD185" s="130"/>
      <c r="AE185" s="127"/>
      <c r="AF185" s="127"/>
      <c r="AG185" s="127"/>
      <c r="AH185" s="127"/>
      <c r="AI185" s="127"/>
      <c r="AJ185" s="127"/>
      <c r="AK185" s="127"/>
      <c r="AL185" s="127"/>
      <c r="AM185" s="127"/>
      <c r="AN185" s="127"/>
      <c r="AO185" s="127"/>
      <c r="AP185" s="127"/>
      <c r="AQ185" s="127"/>
      <c r="AR185" s="127"/>
      <c r="AS185" s="127"/>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c r="BN185" s="132"/>
      <c r="BO185" s="132"/>
      <c r="BP185" s="132"/>
      <c r="BQ185" s="132"/>
      <c r="BR185" s="132"/>
      <c r="BS185" s="132"/>
      <c r="BT185" s="132"/>
      <c r="BU185" s="132"/>
      <c r="BV185" s="132"/>
      <c r="BW185" s="132"/>
      <c r="BX185" s="137"/>
    </row>
    <row r="186" spans="1:78" ht="6" customHeight="1" x14ac:dyDescent="0.2">
      <c r="A186" s="642"/>
      <c r="B186" s="124"/>
      <c r="C186" s="232"/>
      <c r="D186" s="233"/>
      <c r="E186" s="233"/>
      <c r="F186" s="233"/>
      <c r="G186" s="233"/>
      <c r="H186" s="233"/>
      <c r="I186" s="233"/>
      <c r="J186" s="233"/>
      <c r="K186" s="233"/>
      <c r="L186" s="233"/>
      <c r="M186" s="233"/>
      <c r="N186" s="233"/>
      <c r="O186" s="233"/>
      <c r="P186" s="233"/>
      <c r="Q186" s="233"/>
      <c r="R186" s="233"/>
      <c r="S186" s="234"/>
      <c r="T186" s="234"/>
      <c r="U186" s="234"/>
      <c r="V186" s="234"/>
      <c r="W186" s="234"/>
      <c r="X186" s="234"/>
      <c r="Y186" s="234"/>
      <c r="Z186" s="234"/>
      <c r="AA186" s="234"/>
      <c r="AB186" s="234"/>
      <c r="AC186" s="234"/>
      <c r="AD186" s="234"/>
      <c r="AE186" s="235"/>
      <c r="AF186" s="235"/>
      <c r="AG186" s="235"/>
      <c r="AH186" s="235"/>
      <c r="AI186" s="235"/>
      <c r="AJ186" s="235"/>
      <c r="AK186" s="235"/>
      <c r="AL186" s="235"/>
      <c r="AM186" s="235"/>
      <c r="AN186" s="235"/>
      <c r="AO186" s="236"/>
      <c r="AP186" s="127"/>
      <c r="AQ186" s="127"/>
      <c r="AR186" s="127"/>
      <c r="AS186" s="127"/>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2"/>
      <c r="BS186" s="132"/>
      <c r="BT186" s="132"/>
      <c r="BU186" s="132"/>
      <c r="BV186" s="132"/>
      <c r="BW186" s="132"/>
      <c r="BX186" s="137"/>
    </row>
    <row r="187" spans="1:78" ht="17.25" customHeight="1" x14ac:dyDescent="0.25">
      <c r="A187" s="642"/>
      <c r="B187" s="124"/>
      <c r="C187" s="237" t="s">
        <v>231</v>
      </c>
      <c r="D187" s="134"/>
      <c r="E187" s="134"/>
      <c r="F187" s="134"/>
      <c r="G187" s="134"/>
      <c r="H187" s="134"/>
      <c r="I187" s="134"/>
      <c r="J187" s="134"/>
      <c r="K187" s="134"/>
      <c r="L187" s="134"/>
      <c r="M187" s="134"/>
      <c r="N187" s="134"/>
      <c r="O187" s="134"/>
      <c r="P187" s="134"/>
      <c r="Q187" s="127"/>
      <c r="R187" s="636">
        <v>38961</v>
      </c>
      <c r="S187" s="636"/>
      <c r="T187" s="636"/>
      <c r="U187" s="636"/>
      <c r="V187" s="636"/>
      <c r="W187" s="636"/>
      <c r="X187" s="636"/>
      <c r="Y187" s="636"/>
      <c r="Z187" s="636"/>
      <c r="AA187" s="637" t="s">
        <v>224</v>
      </c>
      <c r="AB187" s="637"/>
      <c r="AC187" s="637"/>
      <c r="AD187" s="637"/>
      <c r="AE187" s="638">
        <v>40694</v>
      </c>
      <c r="AF187" s="638"/>
      <c r="AG187" s="638"/>
      <c r="AH187" s="638"/>
      <c r="AI187" s="638"/>
      <c r="AJ187" s="638"/>
      <c r="AK187" s="638"/>
      <c r="AL187" s="638"/>
      <c r="AM187" s="638"/>
      <c r="AN187" s="638"/>
      <c r="AO187" s="238"/>
      <c r="AP187" s="127"/>
      <c r="AQ187" s="127"/>
      <c r="AR187" s="127"/>
      <c r="AS187" s="127"/>
      <c r="AT187" s="657" t="s">
        <v>257</v>
      </c>
      <c r="AU187" s="657"/>
      <c r="AV187" s="657"/>
      <c r="AW187" s="657"/>
      <c r="AX187" s="657"/>
      <c r="AY187" s="657"/>
      <c r="AZ187" s="657"/>
      <c r="BA187" s="657"/>
      <c r="BB187" s="657"/>
      <c r="BC187" s="657"/>
      <c r="BD187" s="657"/>
      <c r="BE187" s="657"/>
      <c r="BF187" s="657"/>
      <c r="BG187" s="657"/>
      <c r="BH187" s="657"/>
      <c r="BI187" s="657"/>
      <c r="BJ187" s="657"/>
      <c r="BK187" s="657"/>
      <c r="BL187" s="657"/>
      <c r="BM187" s="657"/>
      <c r="BN187" s="657"/>
      <c r="BO187" s="657"/>
      <c r="BP187" s="657"/>
      <c r="BQ187" s="657"/>
      <c r="BR187" s="657"/>
      <c r="BS187" s="657"/>
      <c r="BT187" s="657"/>
      <c r="BU187" s="657"/>
      <c r="BV187" s="657"/>
      <c r="BW187" s="166"/>
      <c r="BX187" s="167"/>
      <c r="BZ187" s="72"/>
    </row>
    <row r="188" spans="1:78" ht="6" customHeight="1" x14ac:dyDescent="0.2">
      <c r="A188" s="642"/>
      <c r="B188" s="124"/>
      <c r="C188" s="237"/>
      <c r="D188" s="134"/>
      <c r="E188" s="134"/>
      <c r="F188" s="134"/>
      <c r="G188" s="134"/>
      <c r="H188" s="134"/>
      <c r="I188" s="134"/>
      <c r="J188" s="134"/>
      <c r="K188" s="134"/>
      <c r="L188" s="134"/>
      <c r="M188" s="134"/>
      <c r="N188" s="134"/>
      <c r="O188" s="134"/>
      <c r="P188" s="134"/>
      <c r="Q188" s="134"/>
      <c r="R188" s="127"/>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239"/>
      <c r="AP188" s="130"/>
      <c r="AQ188" s="127"/>
      <c r="AR188" s="127"/>
      <c r="AS188" s="127"/>
      <c r="AT188" s="658"/>
      <c r="AU188" s="658"/>
      <c r="AV188" s="658"/>
      <c r="AW188" s="658"/>
      <c r="AX188" s="658"/>
      <c r="AY188" s="658"/>
      <c r="AZ188" s="658"/>
      <c r="BA188" s="658"/>
      <c r="BB188" s="658"/>
      <c r="BC188" s="658"/>
      <c r="BD188" s="658"/>
      <c r="BE188" s="658"/>
      <c r="BF188" s="658"/>
      <c r="BG188" s="658"/>
      <c r="BH188" s="658"/>
      <c r="BI188" s="658"/>
      <c r="BJ188" s="658"/>
      <c r="BK188" s="658"/>
      <c r="BL188" s="658"/>
      <c r="BM188" s="658"/>
      <c r="BN188" s="658"/>
      <c r="BO188" s="658"/>
      <c r="BP188" s="658"/>
      <c r="BQ188" s="658"/>
      <c r="BR188" s="658"/>
      <c r="BS188" s="658"/>
      <c r="BT188" s="658"/>
      <c r="BU188" s="658"/>
      <c r="BV188" s="658"/>
      <c r="BW188" s="166"/>
      <c r="BX188" s="167"/>
    </row>
    <row r="189" spans="1:78" ht="17.25" customHeight="1" x14ac:dyDescent="0.25">
      <c r="A189" s="642"/>
      <c r="B189" s="124"/>
      <c r="C189" s="237" t="s">
        <v>767</v>
      </c>
      <c r="D189" s="136"/>
      <c r="E189" s="136"/>
      <c r="F189" s="127"/>
      <c r="G189" s="127"/>
      <c r="H189" s="127"/>
      <c r="I189" s="127"/>
      <c r="J189" s="127"/>
      <c r="K189" s="127"/>
      <c r="L189" s="127"/>
      <c r="M189" s="127"/>
      <c r="N189" s="130"/>
      <c r="O189" s="130"/>
      <c r="P189" s="130"/>
      <c r="Q189" s="127"/>
      <c r="R189" s="636">
        <v>38961</v>
      </c>
      <c r="S189" s="636"/>
      <c r="T189" s="636"/>
      <c r="U189" s="636"/>
      <c r="V189" s="636"/>
      <c r="W189" s="636"/>
      <c r="X189" s="636"/>
      <c r="Y189" s="636"/>
      <c r="Z189" s="636"/>
      <c r="AA189" s="637" t="s">
        <v>224</v>
      </c>
      <c r="AB189" s="637"/>
      <c r="AC189" s="637"/>
      <c r="AD189" s="637"/>
      <c r="AE189" s="638">
        <v>39233</v>
      </c>
      <c r="AF189" s="638"/>
      <c r="AG189" s="638"/>
      <c r="AH189" s="638"/>
      <c r="AI189" s="638"/>
      <c r="AJ189" s="638"/>
      <c r="AK189" s="638"/>
      <c r="AL189" s="638"/>
      <c r="AM189" s="638"/>
      <c r="AN189" s="638"/>
      <c r="AO189" s="240"/>
      <c r="AP189" s="165"/>
      <c r="AQ189" s="165"/>
      <c r="AR189" s="165"/>
      <c r="AS189" s="165"/>
      <c r="AT189" s="630" t="s">
        <v>238</v>
      </c>
      <c r="AU189" s="631"/>
      <c r="AV189" s="631"/>
      <c r="AW189" s="631"/>
      <c r="AX189" s="631"/>
      <c r="AY189" s="631"/>
      <c r="AZ189" s="631"/>
      <c r="BA189" s="631"/>
      <c r="BB189" s="631"/>
      <c r="BC189" s="631"/>
      <c r="BD189" s="632"/>
      <c r="BE189" s="630" t="s">
        <v>223</v>
      </c>
      <c r="BF189" s="631"/>
      <c r="BG189" s="631"/>
      <c r="BH189" s="632"/>
      <c r="BI189" s="630" t="s">
        <v>238</v>
      </c>
      <c r="BJ189" s="631"/>
      <c r="BK189" s="631"/>
      <c r="BL189" s="631"/>
      <c r="BM189" s="631"/>
      <c r="BN189" s="631"/>
      <c r="BO189" s="631"/>
      <c r="BP189" s="631"/>
      <c r="BQ189" s="631"/>
      <c r="BR189" s="632"/>
      <c r="BS189" s="630" t="s">
        <v>223</v>
      </c>
      <c r="BT189" s="631"/>
      <c r="BU189" s="631"/>
      <c r="BV189" s="632"/>
      <c r="BW189" s="127"/>
      <c r="BX189" s="137"/>
    </row>
    <row r="190" spans="1:78" ht="6" customHeight="1" x14ac:dyDescent="0.2">
      <c r="A190" s="642"/>
      <c r="B190" s="124"/>
      <c r="C190" s="237"/>
      <c r="D190" s="134"/>
      <c r="E190" s="134"/>
      <c r="F190" s="134"/>
      <c r="G190" s="134"/>
      <c r="H190" s="134"/>
      <c r="I190" s="134"/>
      <c r="J190" s="134"/>
      <c r="K190" s="134"/>
      <c r="L190" s="134"/>
      <c r="M190" s="134"/>
      <c r="N190" s="134"/>
      <c r="O190" s="134"/>
      <c r="P190" s="134"/>
      <c r="Q190" s="134"/>
      <c r="R190" s="127"/>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240"/>
      <c r="AP190" s="165"/>
      <c r="AQ190" s="165"/>
      <c r="AR190" s="165"/>
      <c r="AS190" s="165"/>
      <c r="AT190" s="624"/>
      <c r="AU190" s="625"/>
      <c r="AV190" s="625"/>
      <c r="AW190" s="625"/>
      <c r="AX190" s="625"/>
      <c r="AY190" s="625"/>
      <c r="AZ190" s="625"/>
      <c r="BA190" s="625"/>
      <c r="BB190" s="625"/>
      <c r="BC190" s="625"/>
      <c r="BD190" s="626"/>
      <c r="BE190" s="697"/>
      <c r="BF190" s="698"/>
      <c r="BG190" s="698"/>
      <c r="BH190" s="699"/>
      <c r="BI190" s="624"/>
      <c r="BJ190" s="625"/>
      <c r="BK190" s="625"/>
      <c r="BL190" s="625"/>
      <c r="BM190" s="625"/>
      <c r="BN190" s="625"/>
      <c r="BO190" s="625"/>
      <c r="BP190" s="625"/>
      <c r="BQ190" s="625"/>
      <c r="BR190" s="626"/>
      <c r="BS190" s="697"/>
      <c r="BT190" s="698"/>
      <c r="BU190" s="698"/>
      <c r="BV190" s="699"/>
      <c r="BW190" s="127"/>
      <c r="BX190" s="137"/>
    </row>
    <row r="191" spans="1:78" ht="17.25" customHeight="1" x14ac:dyDescent="0.2">
      <c r="A191" s="642"/>
      <c r="B191" s="124"/>
      <c r="C191" s="237" t="s">
        <v>232</v>
      </c>
      <c r="D191" s="136"/>
      <c r="E191" s="136"/>
      <c r="F191" s="127"/>
      <c r="G191" s="127"/>
      <c r="H191" s="127"/>
      <c r="I191" s="127"/>
      <c r="J191" s="127"/>
      <c r="K191" s="127"/>
      <c r="L191" s="127"/>
      <c r="M191" s="127"/>
      <c r="N191" s="130"/>
      <c r="O191" s="130"/>
      <c r="P191" s="130"/>
      <c r="Q191" s="127"/>
      <c r="R191" s="635">
        <v>0</v>
      </c>
      <c r="S191" s="635"/>
      <c r="T191" s="635"/>
      <c r="U191" s="635"/>
      <c r="V191" s="635"/>
      <c r="W191" s="635"/>
      <c r="X191" s="635"/>
      <c r="Y191" s="635"/>
      <c r="Z191" s="635"/>
      <c r="AA191" s="130"/>
      <c r="AB191" s="127"/>
      <c r="AC191" s="127"/>
      <c r="AD191" s="127"/>
      <c r="AE191" s="127"/>
      <c r="AF191" s="127"/>
      <c r="AG191" s="127"/>
      <c r="AH191" s="127"/>
      <c r="AI191" s="127"/>
      <c r="AJ191" s="127"/>
      <c r="AK191" s="130"/>
      <c r="AL191" s="165"/>
      <c r="AM191" s="165"/>
      <c r="AN191" s="165"/>
      <c r="AO191" s="238"/>
      <c r="AP191" s="127"/>
      <c r="AQ191" s="127"/>
      <c r="AR191" s="127"/>
      <c r="AS191" s="127"/>
      <c r="AT191" s="627"/>
      <c r="AU191" s="628"/>
      <c r="AV191" s="628"/>
      <c r="AW191" s="628"/>
      <c r="AX191" s="628"/>
      <c r="AY191" s="628"/>
      <c r="AZ191" s="628"/>
      <c r="BA191" s="628"/>
      <c r="BB191" s="628"/>
      <c r="BC191" s="628"/>
      <c r="BD191" s="629"/>
      <c r="BE191" s="700"/>
      <c r="BF191" s="701"/>
      <c r="BG191" s="701"/>
      <c r="BH191" s="702"/>
      <c r="BI191" s="627"/>
      <c r="BJ191" s="628"/>
      <c r="BK191" s="628"/>
      <c r="BL191" s="628"/>
      <c r="BM191" s="628"/>
      <c r="BN191" s="628"/>
      <c r="BO191" s="628"/>
      <c r="BP191" s="628"/>
      <c r="BQ191" s="628"/>
      <c r="BR191" s="629"/>
      <c r="BS191" s="700"/>
      <c r="BT191" s="701"/>
      <c r="BU191" s="701"/>
      <c r="BV191" s="702"/>
      <c r="BW191" s="127"/>
      <c r="BX191" s="137"/>
    </row>
    <row r="192" spans="1:78" ht="6" customHeight="1" x14ac:dyDescent="0.2">
      <c r="A192" s="642"/>
      <c r="B192" s="124"/>
      <c r="C192" s="237"/>
      <c r="D192" s="136"/>
      <c r="E192" s="136"/>
      <c r="F192" s="127"/>
      <c r="G192" s="127"/>
      <c r="H192" s="127"/>
      <c r="I192" s="127"/>
      <c r="J192" s="127"/>
      <c r="K192" s="127"/>
      <c r="L192" s="127"/>
      <c r="M192" s="127"/>
      <c r="N192" s="130"/>
      <c r="O192" s="130"/>
      <c r="P192" s="130"/>
      <c r="Q192" s="168"/>
      <c r="R192" s="168"/>
      <c r="S192" s="168"/>
      <c r="T192" s="168"/>
      <c r="U192" s="168"/>
      <c r="V192" s="168"/>
      <c r="W192" s="168"/>
      <c r="X192" s="168"/>
      <c r="Y192" s="130"/>
      <c r="Z192" s="130"/>
      <c r="AA192" s="130"/>
      <c r="AB192" s="130"/>
      <c r="AC192" s="130"/>
      <c r="AD192" s="130"/>
      <c r="AE192" s="130"/>
      <c r="AF192" s="130"/>
      <c r="AG192" s="130"/>
      <c r="AH192" s="130"/>
      <c r="AI192" s="130"/>
      <c r="AJ192" s="130"/>
      <c r="AK192" s="130"/>
      <c r="AL192" s="165"/>
      <c r="AM192" s="165"/>
      <c r="AN192" s="165"/>
      <c r="AO192" s="238"/>
      <c r="AP192" s="127"/>
      <c r="AQ192" s="127"/>
      <c r="AR192" s="127"/>
      <c r="AS192" s="127"/>
      <c r="AT192" s="624"/>
      <c r="AU192" s="625"/>
      <c r="AV192" s="625"/>
      <c r="AW192" s="625"/>
      <c r="AX192" s="625"/>
      <c r="AY192" s="625"/>
      <c r="AZ192" s="625"/>
      <c r="BA192" s="625"/>
      <c r="BB192" s="625"/>
      <c r="BC192" s="625"/>
      <c r="BD192" s="626"/>
      <c r="BE192" s="697"/>
      <c r="BF192" s="698"/>
      <c r="BG192" s="698"/>
      <c r="BH192" s="699"/>
      <c r="BI192" s="624"/>
      <c r="BJ192" s="625"/>
      <c r="BK192" s="625"/>
      <c r="BL192" s="625"/>
      <c r="BM192" s="625"/>
      <c r="BN192" s="625"/>
      <c r="BO192" s="625"/>
      <c r="BP192" s="625"/>
      <c r="BQ192" s="625"/>
      <c r="BR192" s="626"/>
      <c r="BS192" s="697"/>
      <c r="BT192" s="698"/>
      <c r="BU192" s="698"/>
      <c r="BV192" s="699"/>
      <c r="BW192" s="127"/>
      <c r="BX192" s="137"/>
    </row>
    <row r="193" spans="1:76" ht="17.25" customHeight="1" x14ac:dyDescent="0.25">
      <c r="A193" s="642"/>
      <c r="B193" s="124"/>
      <c r="C193" s="237" t="s">
        <v>237</v>
      </c>
      <c r="D193" s="136"/>
      <c r="E193" s="136"/>
      <c r="F193" s="127"/>
      <c r="G193" s="127"/>
      <c r="H193" s="127"/>
      <c r="I193" s="127"/>
      <c r="J193" s="127"/>
      <c r="K193" s="127"/>
      <c r="L193" s="127"/>
      <c r="M193" s="127"/>
      <c r="N193" s="130"/>
      <c r="O193" s="130"/>
      <c r="P193" s="130"/>
      <c r="Q193" s="127"/>
      <c r="R193" s="638">
        <v>38961</v>
      </c>
      <c r="S193" s="638"/>
      <c r="T193" s="638"/>
      <c r="U193" s="638"/>
      <c r="V193" s="638"/>
      <c r="W193" s="638"/>
      <c r="X193" s="638"/>
      <c r="Y193" s="638"/>
      <c r="Z193" s="638"/>
      <c r="AA193" s="637" t="s">
        <v>224</v>
      </c>
      <c r="AB193" s="637"/>
      <c r="AC193" s="637"/>
      <c r="AD193" s="637"/>
      <c r="AE193" s="638">
        <v>39233</v>
      </c>
      <c r="AF193" s="638"/>
      <c r="AG193" s="638"/>
      <c r="AH193" s="638"/>
      <c r="AI193" s="638"/>
      <c r="AJ193" s="638"/>
      <c r="AK193" s="638"/>
      <c r="AL193" s="638"/>
      <c r="AM193" s="638"/>
      <c r="AN193" s="638"/>
      <c r="AO193" s="238"/>
      <c r="AP193" s="127"/>
      <c r="AQ193" s="127"/>
      <c r="AR193" s="127"/>
      <c r="AS193" s="127"/>
      <c r="AT193" s="627"/>
      <c r="AU193" s="628"/>
      <c r="AV193" s="628"/>
      <c r="AW193" s="628"/>
      <c r="AX193" s="628"/>
      <c r="AY193" s="628"/>
      <c r="AZ193" s="628"/>
      <c r="BA193" s="628"/>
      <c r="BB193" s="628"/>
      <c r="BC193" s="628"/>
      <c r="BD193" s="629"/>
      <c r="BE193" s="700"/>
      <c r="BF193" s="701"/>
      <c r="BG193" s="701"/>
      <c r="BH193" s="702"/>
      <c r="BI193" s="627"/>
      <c r="BJ193" s="628"/>
      <c r="BK193" s="628"/>
      <c r="BL193" s="628"/>
      <c r="BM193" s="628"/>
      <c r="BN193" s="628"/>
      <c r="BO193" s="628"/>
      <c r="BP193" s="628"/>
      <c r="BQ193" s="628"/>
      <c r="BR193" s="629"/>
      <c r="BS193" s="700"/>
      <c r="BT193" s="701"/>
      <c r="BU193" s="701"/>
      <c r="BV193" s="702"/>
      <c r="BW193" s="127"/>
      <c r="BX193" s="137"/>
    </row>
    <row r="194" spans="1:76" ht="6" customHeight="1" x14ac:dyDescent="0.25">
      <c r="A194" s="642"/>
      <c r="B194" s="124"/>
      <c r="C194" s="237"/>
      <c r="D194" s="136"/>
      <c r="E194" s="136"/>
      <c r="F194" s="127"/>
      <c r="G194" s="127"/>
      <c r="H194" s="127"/>
      <c r="I194" s="127"/>
      <c r="J194" s="127"/>
      <c r="K194" s="127"/>
      <c r="L194" s="127"/>
      <c r="M194" s="127"/>
      <c r="N194" s="130"/>
      <c r="O194" s="130"/>
      <c r="P194" s="130"/>
      <c r="Q194" s="163"/>
      <c r="R194" s="163"/>
      <c r="S194" s="163"/>
      <c r="T194" s="163"/>
      <c r="U194" s="163"/>
      <c r="V194" s="163"/>
      <c r="W194" s="163"/>
      <c r="X194" s="163"/>
      <c r="Y194" s="130"/>
      <c r="Z194" s="130"/>
      <c r="AA194" s="130"/>
      <c r="AB194" s="130"/>
      <c r="AC194" s="130"/>
      <c r="AD194" s="130"/>
      <c r="AE194" s="130"/>
      <c r="AF194" s="130"/>
      <c r="AG194" s="130"/>
      <c r="AH194" s="130"/>
      <c r="AI194" s="130"/>
      <c r="AJ194" s="130"/>
      <c r="AK194" s="130"/>
      <c r="AL194" s="127"/>
      <c r="AM194" s="127"/>
      <c r="AN194" s="127"/>
      <c r="AO194" s="238"/>
      <c r="AP194" s="127"/>
      <c r="AQ194" s="127"/>
      <c r="AR194" s="127"/>
      <c r="AS194" s="127"/>
      <c r="AT194" s="624"/>
      <c r="AU194" s="625"/>
      <c r="AV194" s="625"/>
      <c r="AW194" s="625"/>
      <c r="AX194" s="625"/>
      <c r="AY194" s="625"/>
      <c r="AZ194" s="625"/>
      <c r="BA194" s="625"/>
      <c r="BB194" s="625"/>
      <c r="BC194" s="625"/>
      <c r="BD194" s="626"/>
      <c r="BE194" s="697"/>
      <c r="BF194" s="698"/>
      <c r="BG194" s="698"/>
      <c r="BH194" s="699"/>
      <c r="BI194" s="624"/>
      <c r="BJ194" s="625"/>
      <c r="BK194" s="625"/>
      <c r="BL194" s="625"/>
      <c r="BM194" s="625"/>
      <c r="BN194" s="625"/>
      <c r="BO194" s="625"/>
      <c r="BP194" s="625"/>
      <c r="BQ194" s="625"/>
      <c r="BR194" s="626"/>
      <c r="BS194" s="697"/>
      <c r="BT194" s="698"/>
      <c r="BU194" s="698"/>
      <c r="BV194" s="699"/>
      <c r="BW194" s="127"/>
      <c r="BX194" s="137"/>
    </row>
    <row r="195" spans="1:76" ht="15.75" customHeight="1" x14ac:dyDescent="0.2">
      <c r="A195" s="642"/>
      <c r="B195" s="124"/>
      <c r="C195" s="241" t="s">
        <v>242</v>
      </c>
      <c r="D195" s="136"/>
      <c r="E195" s="136"/>
      <c r="F195" s="127"/>
      <c r="G195" s="127"/>
      <c r="H195" s="127"/>
      <c r="I195" s="127"/>
      <c r="J195" s="127"/>
      <c r="K195" s="127"/>
      <c r="L195" s="127"/>
      <c r="M195" s="127"/>
      <c r="N195" s="130"/>
      <c r="O195" s="130"/>
      <c r="P195" s="130"/>
      <c r="Q195" s="127"/>
      <c r="R195" s="635">
        <v>0</v>
      </c>
      <c r="S195" s="635"/>
      <c r="T195" s="635"/>
      <c r="U195" s="635"/>
      <c r="V195" s="635"/>
      <c r="W195" s="635"/>
      <c r="X195" s="635"/>
      <c r="Y195" s="635"/>
      <c r="Z195" s="635"/>
      <c r="AA195" s="158"/>
      <c r="AB195" s="158"/>
      <c r="AC195" s="158"/>
      <c r="AD195" s="158"/>
      <c r="AE195" s="158"/>
      <c r="AF195" s="158"/>
      <c r="AG195" s="158"/>
      <c r="AH195" s="158"/>
      <c r="AI195" s="158"/>
      <c r="AJ195" s="142"/>
      <c r="AK195" s="127"/>
      <c r="AL195" s="127"/>
      <c r="AM195" s="127"/>
      <c r="AN195" s="127"/>
      <c r="AO195" s="238"/>
      <c r="AP195" s="127"/>
      <c r="AQ195" s="127"/>
      <c r="AR195" s="127"/>
      <c r="AS195" s="127"/>
      <c r="AT195" s="627"/>
      <c r="AU195" s="628"/>
      <c r="AV195" s="628"/>
      <c r="AW195" s="628"/>
      <c r="AX195" s="628"/>
      <c r="AY195" s="628"/>
      <c r="AZ195" s="628"/>
      <c r="BA195" s="628"/>
      <c r="BB195" s="628"/>
      <c r="BC195" s="628"/>
      <c r="BD195" s="629"/>
      <c r="BE195" s="700"/>
      <c r="BF195" s="701"/>
      <c r="BG195" s="701"/>
      <c r="BH195" s="702"/>
      <c r="BI195" s="627"/>
      <c r="BJ195" s="628"/>
      <c r="BK195" s="628"/>
      <c r="BL195" s="628"/>
      <c r="BM195" s="628"/>
      <c r="BN195" s="628"/>
      <c r="BO195" s="628"/>
      <c r="BP195" s="628"/>
      <c r="BQ195" s="628"/>
      <c r="BR195" s="629"/>
      <c r="BS195" s="700"/>
      <c r="BT195" s="701"/>
      <c r="BU195" s="701"/>
      <c r="BV195" s="702"/>
      <c r="BW195" s="127"/>
      <c r="BX195" s="137"/>
    </row>
    <row r="196" spans="1:76" ht="6" customHeight="1" x14ac:dyDescent="0.25">
      <c r="A196" s="642"/>
      <c r="B196" s="124"/>
      <c r="C196" s="237"/>
      <c r="D196" s="136"/>
      <c r="E196" s="136"/>
      <c r="F196" s="127"/>
      <c r="G196" s="127"/>
      <c r="H196" s="127"/>
      <c r="I196" s="127"/>
      <c r="J196" s="127"/>
      <c r="K196" s="127"/>
      <c r="L196" s="127"/>
      <c r="M196" s="127"/>
      <c r="N196" s="130"/>
      <c r="O196" s="130"/>
      <c r="P196" s="130"/>
      <c r="Q196" s="163"/>
      <c r="R196" s="163"/>
      <c r="S196" s="163"/>
      <c r="T196" s="163"/>
      <c r="U196" s="163"/>
      <c r="V196" s="163"/>
      <c r="W196" s="163"/>
      <c r="X196" s="163"/>
      <c r="Y196" s="142"/>
      <c r="Z196" s="142"/>
      <c r="AA196" s="142"/>
      <c r="AB196" s="142"/>
      <c r="AC196" s="142"/>
      <c r="AD196" s="142"/>
      <c r="AE196" s="142"/>
      <c r="AF196" s="142"/>
      <c r="AG196" s="142"/>
      <c r="AH196" s="142"/>
      <c r="AI196" s="142"/>
      <c r="AJ196" s="142"/>
      <c r="AK196" s="142"/>
      <c r="AL196" s="127"/>
      <c r="AM196" s="127"/>
      <c r="AN196" s="127"/>
      <c r="AO196" s="238"/>
      <c r="AP196" s="127"/>
      <c r="AQ196" s="127"/>
      <c r="AR196" s="127"/>
      <c r="AS196" s="127"/>
      <c r="AT196" s="358"/>
      <c r="AU196" s="358"/>
      <c r="AV196" s="358"/>
      <c r="AW196" s="358"/>
      <c r="AX196" s="358"/>
      <c r="AY196" s="358"/>
      <c r="AZ196" s="358"/>
      <c r="BA196" s="358"/>
      <c r="BB196" s="358"/>
      <c r="BC196" s="358"/>
      <c r="BD196" s="358"/>
      <c r="BE196" s="358"/>
      <c r="BF196" s="358"/>
      <c r="BG196" s="358"/>
      <c r="BH196" s="358"/>
      <c r="BI196" s="358"/>
      <c r="BJ196" s="358"/>
      <c r="BK196" s="358"/>
      <c r="BL196" s="358"/>
      <c r="BM196" s="358"/>
      <c r="BN196" s="358"/>
      <c r="BO196" s="358"/>
      <c r="BP196" s="358"/>
      <c r="BQ196" s="358"/>
      <c r="BR196" s="358"/>
      <c r="BS196" s="358"/>
      <c r="BT196" s="358"/>
      <c r="BU196" s="358"/>
      <c r="BV196" s="358"/>
      <c r="BW196" s="127"/>
      <c r="BX196" s="137"/>
    </row>
    <row r="197" spans="1:76" ht="15.75" customHeight="1" x14ac:dyDescent="0.2">
      <c r="A197" s="642"/>
      <c r="B197" s="124"/>
      <c r="C197" s="237" t="s">
        <v>216</v>
      </c>
      <c r="D197" s="127"/>
      <c r="E197" s="127"/>
      <c r="F197" s="127"/>
      <c r="G197" s="127"/>
      <c r="H197" s="127"/>
      <c r="I197" s="127"/>
      <c r="J197" s="127"/>
      <c r="K197" s="134"/>
      <c r="L197" s="127"/>
      <c r="M197" s="359"/>
      <c r="N197" s="360"/>
      <c r="O197" s="360"/>
      <c r="P197" s="360"/>
      <c r="Q197" s="127"/>
      <c r="R197" s="635">
        <v>0</v>
      </c>
      <c r="S197" s="635"/>
      <c r="T197" s="635"/>
      <c r="U197" s="635"/>
      <c r="V197" s="635"/>
      <c r="W197" s="635"/>
      <c r="X197" s="635"/>
      <c r="Y197" s="635"/>
      <c r="Z197" s="635"/>
      <c r="AA197" s="142"/>
      <c r="AB197" s="142"/>
      <c r="AC197" s="142"/>
      <c r="AD197" s="142"/>
      <c r="AE197" s="142"/>
      <c r="AF197" s="142"/>
      <c r="AG197" s="142"/>
      <c r="AH197" s="142"/>
      <c r="AI197" s="142"/>
      <c r="AJ197" s="142"/>
      <c r="AK197" s="142"/>
      <c r="AL197" s="127"/>
      <c r="AM197" s="127"/>
      <c r="AN197" s="127"/>
      <c r="AO197" s="238"/>
      <c r="AP197" s="127"/>
      <c r="AQ197" s="127"/>
      <c r="AR197" s="127"/>
      <c r="AS197" s="127"/>
      <c r="AT197" s="358"/>
      <c r="AU197" s="358"/>
      <c r="AV197" s="358"/>
      <c r="AW197" s="358"/>
      <c r="AX197" s="358"/>
      <c r="AY197" s="358"/>
      <c r="AZ197" s="358"/>
      <c r="BA197" s="358"/>
      <c r="BB197" s="358"/>
      <c r="BC197" s="358"/>
      <c r="BD197" s="358"/>
      <c r="BE197" s="358"/>
      <c r="BF197" s="358"/>
      <c r="BG197" s="358"/>
      <c r="BH197" s="358"/>
      <c r="BI197" s="358"/>
      <c r="BJ197" s="358"/>
      <c r="BK197" s="358"/>
      <c r="BL197" s="358"/>
      <c r="BM197" s="358"/>
      <c r="BN197" s="358"/>
      <c r="BO197" s="358"/>
      <c r="BP197" s="358"/>
      <c r="BQ197" s="358"/>
      <c r="BR197" s="358"/>
      <c r="BS197" s="358"/>
      <c r="BT197" s="358"/>
      <c r="BU197" s="358"/>
      <c r="BV197" s="358"/>
      <c r="BW197" s="127"/>
      <c r="BX197" s="137"/>
    </row>
    <row r="198" spans="1:76" ht="7.5" customHeight="1" x14ac:dyDescent="0.2">
      <c r="A198" s="642"/>
      <c r="B198" s="124"/>
      <c r="C198" s="242"/>
      <c r="D198" s="139"/>
      <c r="E198" s="139"/>
      <c r="F198" s="139"/>
      <c r="G198" s="139"/>
      <c r="H198" s="139"/>
      <c r="I198" s="139"/>
      <c r="J198" s="139"/>
      <c r="K198" s="139"/>
      <c r="L198" s="139"/>
      <c r="M198" s="139"/>
      <c r="N198" s="139"/>
      <c r="O198" s="139"/>
      <c r="P198" s="139"/>
      <c r="Q198" s="139"/>
      <c r="R198" s="219"/>
      <c r="S198" s="219"/>
      <c r="T198" s="219"/>
      <c r="U198" s="219"/>
      <c r="V198" s="219"/>
      <c r="W198" s="219"/>
      <c r="X198" s="219"/>
      <c r="Y198" s="219"/>
      <c r="Z198" s="219"/>
      <c r="AA198" s="218"/>
      <c r="AB198" s="218"/>
      <c r="AC198" s="218"/>
      <c r="AD198" s="218"/>
      <c r="AE198" s="218"/>
      <c r="AF198" s="218"/>
      <c r="AG198" s="218"/>
      <c r="AH198" s="218"/>
      <c r="AI198" s="218"/>
      <c r="AJ198" s="218"/>
      <c r="AK198" s="218"/>
      <c r="AL198" s="139"/>
      <c r="AM198" s="139"/>
      <c r="AN198" s="139"/>
      <c r="AO198" s="243"/>
      <c r="AP198" s="127"/>
      <c r="AQ198" s="127"/>
      <c r="AR198" s="127"/>
      <c r="AS198" s="127"/>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T198" s="244"/>
      <c r="BU198" s="244"/>
      <c r="BV198" s="244"/>
      <c r="BW198" s="127"/>
      <c r="BX198" s="137"/>
    </row>
    <row r="199" spans="1:76" ht="7.5" customHeight="1" thickBot="1" x14ac:dyDescent="0.25">
      <c r="A199" s="642"/>
      <c r="B199" s="120"/>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69"/>
      <c r="AE199" s="169"/>
      <c r="AF199" s="169"/>
      <c r="AG199" s="169"/>
      <c r="AH199" s="169"/>
      <c r="AI199" s="169"/>
      <c r="AJ199" s="169"/>
      <c r="AK199" s="169"/>
      <c r="AL199" s="122"/>
      <c r="AM199" s="122"/>
      <c r="AN199" s="122"/>
      <c r="AO199" s="122"/>
      <c r="AP199" s="122"/>
      <c r="AQ199" s="122"/>
      <c r="AR199" s="122"/>
      <c r="AS199" s="122"/>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c r="BV199" s="245"/>
      <c r="BW199" s="122"/>
      <c r="BX199" s="170"/>
    </row>
    <row r="200" spans="1:76" ht="3" customHeight="1" x14ac:dyDescent="0.25">
      <c r="A200" s="642"/>
      <c r="B200" s="124"/>
      <c r="C200" s="127"/>
      <c r="D200" s="127"/>
      <c r="E200" s="127"/>
      <c r="F200" s="127"/>
      <c r="G200" s="127"/>
      <c r="H200" s="127"/>
      <c r="I200" s="127"/>
      <c r="J200" s="127"/>
      <c r="K200" s="127"/>
      <c r="L200" s="127"/>
      <c r="M200" s="127"/>
      <c r="N200" s="127"/>
      <c r="O200" s="127"/>
      <c r="P200" s="127"/>
      <c r="Q200" s="637"/>
      <c r="R200" s="637"/>
      <c r="S200" s="637"/>
      <c r="T200" s="637"/>
      <c r="U200" s="637"/>
      <c r="V200" s="637"/>
      <c r="W200" s="637"/>
      <c r="X200" s="637"/>
      <c r="Y200" s="142"/>
      <c r="Z200" s="142"/>
      <c r="AA200" s="142"/>
      <c r="AB200" s="142"/>
      <c r="AC200" s="142"/>
      <c r="AD200" s="142"/>
      <c r="AE200" s="142"/>
      <c r="AF200" s="142"/>
      <c r="AG200" s="142"/>
      <c r="AH200" s="142"/>
      <c r="AI200" s="142"/>
      <c r="AJ200" s="142"/>
      <c r="AK200" s="142"/>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37"/>
    </row>
    <row r="201" spans="1:76" ht="15.95" customHeight="1" x14ac:dyDescent="0.2">
      <c r="A201" s="642"/>
      <c r="B201" s="124"/>
      <c r="C201" s="643" t="s">
        <v>210</v>
      </c>
      <c r="D201" s="644"/>
      <c r="E201" s="644"/>
      <c r="F201" s="644"/>
      <c r="G201" s="644"/>
      <c r="H201" s="644"/>
      <c r="I201" s="644"/>
      <c r="J201" s="644"/>
      <c r="K201" s="644"/>
      <c r="L201" s="644"/>
      <c r="M201" s="644"/>
      <c r="N201" s="644"/>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644"/>
      <c r="AK201" s="644"/>
      <c r="AL201" s="644"/>
      <c r="AM201" s="644"/>
      <c r="AN201" s="644"/>
      <c r="AO201" s="644"/>
      <c r="AP201" s="644"/>
      <c r="AQ201" s="644"/>
      <c r="AR201" s="644"/>
      <c r="AS201" s="644"/>
      <c r="AT201" s="644"/>
      <c r="AU201" s="644"/>
      <c r="AV201" s="644"/>
      <c r="AW201" s="644"/>
      <c r="AX201" s="644"/>
      <c r="AY201" s="644"/>
      <c r="AZ201" s="644"/>
      <c r="BA201" s="644"/>
      <c r="BB201" s="644"/>
      <c r="BC201" s="644"/>
      <c r="BD201" s="644"/>
      <c r="BE201" s="644"/>
      <c r="BF201" s="644"/>
      <c r="BG201" s="644"/>
      <c r="BH201" s="644"/>
      <c r="BI201" s="644"/>
      <c r="BJ201" s="644"/>
      <c r="BK201" s="644"/>
      <c r="BL201" s="644"/>
      <c r="BM201" s="644"/>
      <c r="BN201" s="644"/>
      <c r="BO201" s="644"/>
      <c r="BP201" s="644"/>
      <c r="BQ201" s="644"/>
      <c r="BR201" s="644"/>
      <c r="BS201" s="644"/>
      <c r="BT201" s="644"/>
      <c r="BU201" s="644"/>
      <c r="BV201" s="644"/>
      <c r="BW201" s="645"/>
      <c r="BX201" s="171"/>
    </row>
    <row r="202" spans="1:76" ht="3.75" customHeight="1" x14ac:dyDescent="0.2">
      <c r="A202" s="642"/>
      <c r="B202" s="172"/>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42"/>
      <c r="AJ202" s="142"/>
      <c r="AK202" s="142"/>
      <c r="AL202" s="174"/>
      <c r="AM202" s="174"/>
      <c r="AN202" s="174"/>
      <c r="AO202" s="174"/>
      <c r="AP202" s="174"/>
      <c r="AQ202" s="174"/>
      <c r="AR202" s="174"/>
      <c r="AS202" s="174"/>
      <c r="AT202" s="174"/>
      <c r="AU202" s="174"/>
      <c r="AV202" s="174"/>
      <c r="AW202" s="174"/>
      <c r="AX202" s="175"/>
      <c r="AY202" s="175"/>
      <c r="AZ202" s="175"/>
      <c r="BA202" s="175"/>
      <c r="BB202" s="175"/>
      <c r="BC202" s="175"/>
      <c r="BD202" s="175"/>
      <c r="BE202" s="175"/>
      <c r="BF202" s="175"/>
      <c r="BG202" s="175"/>
      <c r="BH202" s="175"/>
      <c r="BI202" s="175"/>
      <c r="BJ202" s="175"/>
      <c r="BK202" s="175"/>
      <c r="BL202" s="175"/>
      <c r="BM202" s="175"/>
      <c r="BN202" s="175"/>
      <c r="BO202" s="175"/>
      <c r="BP202" s="175"/>
      <c r="BQ202" s="175"/>
      <c r="BR202" s="175"/>
      <c r="BS202" s="175"/>
      <c r="BT202" s="175"/>
      <c r="BU202" s="175"/>
      <c r="BV202" s="175"/>
      <c r="BW202" s="175"/>
      <c r="BX202" s="171"/>
    </row>
    <row r="203" spans="1:76" ht="12.75" customHeight="1" x14ac:dyDescent="0.2">
      <c r="A203" s="642"/>
      <c r="B203" s="176"/>
      <c r="C203" s="646"/>
      <c r="D203" s="647"/>
      <c r="E203" s="647"/>
      <c r="F203" s="647"/>
      <c r="G203" s="647"/>
      <c r="H203" s="647"/>
      <c r="I203" s="647"/>
      <c r="J203" s="647"/>
      <c r="K203" s="647"/>
      <c r="L203" s="647"/>
      <c r="M203" s="647"/>
      <c r="N203" s="647"/>
      <c r="O203" s="647"/>
      <c r="P203" s="647"/>
      <c r="Q203" s="647"/>
      <c r="R203" s="647"/>
      <c r="S203" s="647"/>
      <c r="T203" s="647"/>
      <c r="U203" s="647"/>
      <c r="V203" s="647"/>
      <c r="W203" s="647"/>
      <c r="X203" s="647"/>
      <c r="Y203" s="647"/>
      <c r="Z203" s="647"/>
      <c r="AA203" s="647"/>
      <c r="AB203" s="647"/>
      <c r="AC203" s="647"/>
      <c r="AD203" s="647"/>
      <c r="AE203" s="647"/>
      <c r="AF203" s="647"/>
      <c r="AG203" s="647"/>
      <c r="AH203" s="647"/>
      <c r="AI203" s="647"/>
      <c r="AJ203" s="647"/>
      <c r="AK203" s="647"/>
      <c r="AL203" s="647"/>
      <c r="AM203" s="647"/>
      <c r="AN203" s="647"/>
      <c r="AO203" s="647"/>
      <c r="AP203" s="647"/>
      <c r="AQ203" s="647"/>
      <c r="AR203" s="647"/>
      <c r="AS203" s="647"/>
      <c r="AT203" s="647"/>
      <c r="AU203" s="647"/>
      <c r="AV203" s="647"/>
      <c r="AW203" s="647"/>
      <c r="AX203" s="647"/>
      <c r="AY203" s="647"/>
      <c r="AZ203" s="647"/>
      <c r="BA203" s="647"/>
      <c r="BB203" s="647"/>
      <c r="BC203" s="647"/>
      <c r="BD203" s="647"/>
      <c r="BE203" s="647"/>
      <c r="BF203" s="647"/>
      <c r="BG203" s="647"/>
      <c r="BH203" s="647"/>
      <c r="BI203" s="647"/>
      <c r="BJ203" s="647"/>
      <c r="BK203" s="647"/>
      <c r="BL203" s="647"/>
      <c r="BM203" s="647"/>
      <c r="BN203" s="647"/>
      <c r="BO203" s="647"/>
      <c r="BP203" s="647"/>
      <c r="BQ203" s="647"/>
      <c r="BR203" s="647"/>
      <c r="BS203" s="647"/>
      <c r="BT203" s="647"/>
      <c r="BU203" s="647"/>
      <c r="BV203" s="647"/>
      <c r="BW203" s="648"/>
      <c r="BX203" s="177"/>
    </row>
    <row r="204" spans="1:76" ht="12.75" customHeight="1" x14ac:dyDescent="0.2">
      <c r="A204" s="642"/>
      <c r="B204" s="176"/>
      <c r="C204" s="649"/>
      <c r="D204" s="650"/>
      <c r="E204" s="650"/>
      <c r="F204" s="650"/>
      <c r="G204" s="650"/>
      <c r="H204" s="650"/>
      <c r="I204" s="650"/>
      <c r="J204" s="650"/>
      <c r="K204" s="650"/>
      <c r="L204" s="650"/>
      <c r="M204" s="650"/>
      <c r="N204" s="650"/>
      <c r="O204" s="650"/>
      <c r="P204" s="650"/>
      <c r="Q204" s="650"/>
      <c r="R204" s="650"/>
      <c r="S204" s="650"/>
      <c r="T204" s="650"/>
      <c r="U204" s="650"/>
      <c r="V204" s="650"/>
      <c r="W204" s="650"/>
      <c r="X204" s="650"/>
      <c r="Y204" s="650"/>
      <c r="Z204" s="650"/>
      <c r="AA204" s="650"/>
      <c r="AB204" s="650"/>
      <c r="AC204" s="650"/>
      <c r="AD204" s="650"/>
      <c r="AE204" s="650"/>
      <c r="AF204" s="650"/>
      <c r="AG204" s="650"/>
      <c r="AH204" s="650"/>
      <c r="AI204" s="650"/>
      <c r="AJ204" s="650"/>
      <c r="AK204" s="650"/>
      <c r="AL204" s="650"/>
      <c r="AM204" s="650"/>
      <c r="AN204" s="650"/>
      <c r="AO204" s="650"/>
      <c r="AP204" s="650"/>
      <c r="AQ204" s="650"/>
      <c r="AR204" s="650"/>
      <c r="AS204" s="650"/>
      <c r="AT204" s="650"/>
      <c r="AU204" s="650"/>
      <c r="AV204" s="650"/>
      <c r="AW204" s="650"/>
      <c r="AX204" s="650"/>
      <c r="AY204" s="650"/>
      <c r="AZ204" s="650"/>
      <c r="BA204" s="650"/>
      <c r="BB204" s="650"/>
      <c r="BC204" s="650"/>
      <c r="BD204" s="650"/>
      <c r="BE204" s="650"/>
      <c r="BF204" s="650"/>
      <c r="BG204" s="650"/>
      <c r="BH204" s="650"/>
      <c r="BI204" s="650"/>
      <c r="BJ204" s="650"/>
      <c r="BK204" s="650"/>
      <c r="BL204" s="650"/>
      <c r="BM204" s="650"/>
      <c r="BN204" s="650"/>
      <c r="BO204" s="650"/>
      <c r="BP204" s="650"/>
      <c r="BQ204" s="650"/>
      <c r="BR204" s="650"/>
      <c r="BS204" s="650"/>
      <c r="BT204" s="650"/>
      <c r="BU204" s="650"/>
      <c r="BV204" s="650"/>
      <c r="BW204" s="651"/>
      <c r="BX204" s="177"/>
    </row>
    <row r="205" spans="1:76" ht="12.75" customHeight="1" x14ac:dyDescent="0.2">
      <c r="A205" s="642"/>
      <c r="B205" s="176"/>
      <c r="C205" s="652"/>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B205" s="653"/>
      <c r="AC205" s="653"/>
      <c r="AD205" s="653"/>
      <c r="AE205" s="653"/>
      <c r="AF205" s="653"/>
      <c r="AG205" s="653"/>
      <c r="AH205" s="653"/>
      <c r="AI205" s="653"/>
      <c r="AJ205" s="653"/>
      <c r="AK205" s="653"/>
      <c r="AL205" s="653"/>
      <c r="AM205" s="653"/>
      <c r="AN205" s="653"/>
      <c r="AO205" s="653"/>
      <c r="AP205" s="653"/>
      <c r="AQ205" s="653"/>
      <c r="AR205" s="653"/>
      <c r="AS205" s="653"/>
      <c r="AT205" s="653"/>
      <c r="AU205" s="653"/>
      <c r="AV205" s="653"/>
      <c r="AW205" s="653"/>
      <c r="AX205" s="653"/>
      <c r="AY205" s="653"/>
      <c r="AZ205" s="653"/>
      <c r="BA205" s="653"/>
      <c r="BB205" s="653"/>
      <c r="BC205" s="653"/>
      <c r="BD205" s="653"/>
      <c r="BE205" s="653"/>
      <c r="BF205" s="653"/>
      <c r="BG205" s="653"/>
      <c r="BH205" s="653"/>
      <c r="BI205" s="653"/>
      <c r="BJ205" s="653"/>
      <c r="BK205" s="653"/>
      <c r="BL205" s="653"/>
      <c r="BM205" s="653"/>
      <c r="BN205" s="653"/>
      <c r="BO205" s="653"/>
      <c r="BP205" s="653"/>
      <c r="BQ205" s="653"/>
      <c r="BR205" s="653"/>
      <c r="BS205" s="653"/>
      <c r="BT205" s="653"/>
      <c r="BU205" s="653"/>
      <c r="BV205" s="653"/>
      <c r="BW205" s="654"/>
      <c r="BX205" s="177"/>
    </row>
    <row r="206" spans="1:76" ht="3" customHeight="1" x14ac:dyDescent="0.2">
      <c r="A206" s="198"/>
      <c r="B206" s="124"/>
      <c r="C206" s="127"/>
      <c r="D206" s="136"/>
      <c r="E206" s="136"/>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37"/>
    </row>
    <row r="207" spans="1:76" ht="16.5" customHeight="1" thickBot="1" x14ac:dyDescent="0.25">
      <c r="A207" s="198"/>
      <c r="B207" s="120"/>
      <c r="C207" s="639" t="s">
        <v>371</v>
      </c>
      <c r="D207" s="639"/>
      <c r="E207" s="639"/>
      <c r="F207" s="639"/>
      <c r="G207" s="639"/>
      <c r="H207" s="639"/>
      <c r="I207" s="639"/>
      <c r="J207" s="639"/>
      <c r="K207" s="639"/>
      <c r="L207" s="639"/>
      <c r="M207" s="639"/>
      <c r="N207" s="639"/>
      <c r="O207" s="639"/>
      <c r="P207" s="639"/>
      <c r="Q207" s="639"/>
      <c r="R207" s="639"/>
      <c r="S207" s="639"/>
      <c r="T207" s="639"/>
      <c r="U207" s="639"/>
      <c r="V207" s="639"/>
      <c r="W207" s="639"/>
      <c r="X207" s="639"/>
      <c r="Y207" s="639"/>
      <c r="Z207" s="639"/>
      <c r="AA207" s="639"/>
      <c r="AB207" s="639"/>
      <c r="AC207" s="639"/>
      <c r="AD207" s="639"/>
      <c r="AE207" s="639"/>
      <c r="AF207" s="639"/>
      <c r="AG207" s="639"/>
      <c r="AH207" s="639"/>
      <c r="AI207" s="639"/>
      <c r="AJ207" s="639"/>
      <c r="AK207" s="639"/>
      <c r="AL207" s="639"/>
      <c r="AM207" s="639"/>
      <c r="AN207" s="639"/>
      <c r="AO207" s="639"/>
      <c r="AP207" s="639"/>
      <c r="AQ207" s="639"/>
      <c r="AR207" s="639"/>
      <c r="AS207" s="639"/>
      <c r="AT207" s="639"/>
      <c r="AU207" s="639"/>
      <c r="AV207" s="639"/>
      <c r="AW207" s="639"/>
      <c r="AX207" s="639"/>
      <c r="AY207" s="639"/>
      <c r="AZ207" s="639"/>
      <c r="BA207" s="639"/>
      <c r="BB207" s="639"/>
      <c r="BC207" s="639"/>
      <c r="BD207" s="639"/>
      <c r="BE207" s="639"/>
      <c r="BF207" s="639"/>
      <c r="BG207" s="639"/>
      <c r="BH207" s="639"/>
      <c r="BI207" s="639"/>
      <c r="BJ207" s="639"/>
      <c r="BK207" s="639"/>
      <c r="BL207" s="639"/>
      <c r="BM207" s="639"/>
      <c r="BN207" s="639"/>
      <c r="BO207" s="639"/>
      <c r="BP207" s="639"/>
      <c r="BQ207" s="639"/>
      <c r="BR207" s="639"/>
      <c r="BS207" s="639"/>
      <c r="BT207" s="122"/>
      <c r="BU207" s="122"/>
      <c r="BV207" s="122"/>
      <c r="BW207" s="122"/>
      <c r="BX207" s="170"/>
    </row>
    <row r="208" spans="1:76" x14ac:dyDescent="0.2">
      <c r="A208" s="89"/>
    </row>
    <row r="209" spans="1:46" x14ac:dyDescent="0.2">
      <c r="A209" s="89"/>
    </row>
    <row r="210" spans="1:46" x14ac:dyDescent="0.2">
      <c r="A210" s="89"/>
    </row>
    <row r="211" spans="1:46" x14ac:dyDescent="0.2">
      <c r="A211" s="89"/>
    </row>
    <row r="212" spans="1:46" hidden="1" x14ac:dyDescent="0.2">
      <c r="A212" s="89"/>
      <c r="D212" s="69" t="s">
        <v>356</v>
      </c>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M212" s="68"/>
      <c r="AN212" s="68"/>
      <c r="AO212" s="68"/>
      <c r="AP212" s="68"/>
      <c r="AQ212" s="68"/>
      <c r="AR212" s="68"/>
      <c r="AS212" s="68"/>
      <c r="AT212" s="68"/>
    </row>
    <row r="213" spans="1:46" hidden="1" x14ac:dyDescent="0.2">
      <c r="A213" s="89"/>
      <c r="D213" s="199" t="s">
        <v>638</v>
      </c>
      <c r="E213" s="48"/>
      <c r="F213" s="48"/>
      <c r="G213" s="48"/>
      <c r="H213" s="48"/>
    </row>
    <row r="214" spans="1:46" hidden="1" x14ac:dyDescent="0.2">
      <c r="A214" s="89"/>
      <c r="D214" s="247" t="s">
        <v>206</v>
      </c>
      <c r="E214" s="48"/>
      <c r="F214" s="48"/>
      <c r="G214" s="48"/>
      <c r="H214" s="48"/>
    </row>
    <row r="215" spans="1:46" hidden="1" x14ac:dyDescent="0.2">
      <c r="A215" s="89"/>
      <c r="D215" t="s">
        <v>181</v>
      </c>
      <c r="E215" s="48"/>
      <c r="F215" s="48"/>
      <c r="G215" s="48"/>
      <c r="H215" s="48"/>
    </row>
    <row r="216" spans="1:46" hidden="1" x14ac:dyDescent="0.2">
      <c r="A216" s="89"/>
      <c r="D216" t="s">
        <v>182</v>
      </c>
      <c r="E216" s="48"/>
      <c r="F216" s="48"/>
      <c r="G216" s="48"/>
      <c r="H216" s="48"/>
    </row>
    <row r="217" spans="1:46" hidden="1" x14ac:dyDescent="0.2">
      <c r="A217" s="89"/>
      <c r="D217" t="s">
        <v>97</v>
      </c>
      <c r="E217" s="49"/>
      <c r="F217" s="49"/>
      <c r="G217" s="49"/>
      <c r="H217" s="49"/>
      <c r="I217" s="2"/>
      <c r="J217" s="2"/>
    </row>
    <row r="218" spans="1:46" hidden="1" x14ac:dyDescent="0.2">
      <c r="A218" s="89"/>
      <c r="D218" t="s">
        <v>98</v>
      </c>
      <c r="E218" s="48"/>
      <c r="F218" s="48"/>
      <c r="G218" s="48"/>
      <c r="H218" s="48"/>
    </row>
    <row r="219" spans="1:46" hidden="1" x14ac:dyDescent="0.2">
      <c r="A219" s="89"/>
      <c r="D219" t="s">
        <v>99</v>
      </c>
      <c r="E219" s="48"/>
      <c r="F219" s="48"/>
      <c r="G219" s="48"/>
      <c r="H219" s="48"/>
    </row>
    <row r="220" spans="1:46" hidden="1" x14ac:dyDescent="0.2">
      <c r="A220" s="89"/>
      <c r="D220" t="s">
        <v>100</v>
      </c>
    </row>
    <row r="221" spans="1:46" hidden="1" x14ac:dyDescent="0.2">
      <c r="A221" s="89"/>
      <c r="D221" t="s">
        <v>101</v>
      </c>
    </row>
    <row r="222" spans="1:46" hidden="1" x14ac:dyDescent="0.2">
      <c r="A222" s="89"/>
      <c r="D222" t="s">
        <v>102</v>
      </c>
    </row>
    <row r="223" spans="1:46" hidden="1" x14ac:dyDescent="0.2">
      <c r="A223" s="89"/>
      <c r="D223" t="s">
        <v>103</v>
      </c>
    </row>
    <row r="224" spans="1:46" hidden="1" x14ac:dyDescent="0.2">
      <c r="A224" s="89"/>
      <c r="D224" t="s">
        <v>104</v>
      </c>
    </row>
    <row r="225" spans="1:4" hidden="1" x14ac:dyDescent="0.2">
      <c r="A225" s="89"/>
      <c r="D225" s="1" t="s">
        <v>105</v>
      </c>
    </row>
    <row r="226" spans="1:4" hidden="1" x14ac:dyDescent="0.2">
      <c r="A226" s="89"/>
      <c r="D226" s="1" t="s">
        <v>106</v>
      </c>
    </row>
    <row r="227" spans="1:4" hidden="1" x14ac:dyDescent="0.2">
      <c r="A227" s="89"/>
      <c r="D227" s="1" t="s">
        <v>107</v>
      </c>
    </row>
    <row r="228" spans="1:4" hidden="1" x14ac:dyDescent="0.2">
      <c r="A228" s="89"/>
      <c r="D228" s="1" t="s">
        <v>108</v>
      </c>
    </row>
    <row r="229" spans="1:4" hidden="1" x14ac:dyDescent="0.2">
      <c r="A229" s="89"/>
      <c r="D229" s="1" t="s">
        <v>176</v>
      </c>
    </row>
    <row r="230" spans="1:4" hidden="1" x14ac:dyDescent="0.2">
      <c r="A230" s="89"/>
      <c r="D230" s="1" t="s">
        <v>177</v>
      </c>
    </row>
    <row r="231" spans="1:4" hidden="1" x14ac:dyDescent="0.2">
      <c r="A231" s="89"/>
      <c r="D231" s="1" t="s">
        <v>178</v>
      </c>
    </row>
    <row r="232" spans="1:4" hidden="1" x14ac:dyDescent="0.2">
      <c r="A232" s="89"/>
      <c r="D232" s="1" t="s">
        <v>180</v>
      </c>
    </row>
    <row r="233" spans="1:4" hidden="1" x14ac:dyDescent="0.2">
      <c r="A233" s="89"/>
      <c r="D233" s="1" t="s">
        <v>179</v>
      </c>
    </row>
    <row r="234" spans="1:4" hidden="1" x14ac:dyDescent="0.2">
      <c r="A234" s="89"/>
      <c r="D234" s="1" t="s">
        <v>109</v>
      </c>
    </row>
    <row r="235" spans="1:4" x14ac:dyDescent="0.2">
      <c r="A235" s="89"/>
    </row>
    <row r="236" spans="1:4" x14ac:dyDescent="0.2">
      <c r="A236" s="89"/>
    </row>
    <row r="237" spans="1:4" x14ac:dyDescent="0.2">
      <c r="A237" s="89"/>
    </row>
    <row r="238" spans="1:4" x14ac:dyDescent="0.2">
      <c r="A238" s="89"/>
    </row>
    <row r="239" spans="1:4" x14ac:dyDescent="0.2">
      <c r="A239" s="89"/>
    </row>
    <row r="240" spans="1:4" x14ac:dyDescent="0.2">
      <c r="A240" s="89"/>
    </row>
    <row r="241" spans="1:1" x14ac:dyDescent="0.2">
      <c r="A241" s="89"/>
    </row>
    <row r="242" spans="1:1" x14ac:dyDescent="0.2">
      <c r="A242" s="89"/>
    </row>
    <row r="243" spans="1:1" x14ac:dyDescent="0.2">
      <c r="A243" s="89"/>
    </row>
    <row r="244" spans="1:1" x14ac:dyDescent="0.2">
      <c r="A244" s="89"/>
    </row>
    <row r="245" spans="1:1" x14ac:dyDescent="0.2">
      <c r="A245" s="89"/>
    </row>
    <row r="246" spans="1:1" x14ac:dyDescent="0.2">
      <c r="A246" s="89"/>
    </row>
    <row r="247" spans="1:1" x14ac:dyDescent="0.2">
      <c r="A247" s="89"/>
    </row>
    <row r="248" spans="1:1" x14ac:dyDescent="0.2">
      <c r="A248" s="89"/>
    </row>
    <row r="249" spans="1:1" x14ac:dyDescent="0.2">
      <c r="A249" s="89"/>
    </row>
    <row r="250" spans="1:1" x14ac:dyDescent="0.2">
      <c r="A250" s="89"/>
    </row>
    <row r="251" spans="1:1" x14ac:dyDescent="0.2">
      <c r="A251" s="89"/>
    </row>
    <row r="252" spans="1:1" x14ac:dyDescent="0.2">
      <c r="A252" s="89"/>
    </row>
    <row r="253" spans="1:1" x14ac:dyDescent="0.2">
      <c r="A253" s="89"/>
    </row>
    <row r="254" spans="1:1" x14ac:dyDescent="0.2">
      <c r="A254" s="89"/>
    </row>
    <row r="255" spans="1:1" x14ac:dyDescent="0.2">
      <c r="A255" s="89"/>
    </row>
    <row r="256" spans="1:1" x14ac:dyDescent="0.2">
      <c r="A256" s="89"/>
    </row>
    <row r="257" spans="1:1" x14ac:dyDescent="0.2">
      <c r="A257" s="89"/>
    </row>
    <row r="258" spans="1:1" x14ac:dyDescent="0.2">
      <c r="A258" s="89"/>
    </row>
    <row r="259" spans="1:1" x14ac:dyDescent="0.2">
      <c r="A259" s="89"/>
    </row>
    <row r="260" spans="1:1" x14ac:dyDescent="0.2">
      <c r="A260" s="89"/>
    </row>
    <row r="261" spans="1:1" x14ac:dyDescent="0.2">
      <c r="A261" s="89"/>
    </row>
    <row r="262" spans="1:1" x14ac:dyDescent="0.2">
      <c r="A262" s="89"/>
    </row>
    <row r="263" spans="1:1" x14ac:dyDescent="0.2">
      <c r="A263" s="89"/>
    </row>
    <row r="264" spans="1:1" x14ac:dyDescent="0.2">
      <c r="A264" s="89"/>
    </row>
    <row r="265" spans="1:1" x14ac:dyDescent="0.2">
      <c r="A265" s="89"/>
    </row>
    <row r="266" spans="1:1" x14ac:dyDescent="0.2">
      <c r="A266" s="89"/>
    </row>
    <row r="267" spans="1:1" x14ac:dyDescent="0.2">
      <c r="A267" s="89"/>
    </row>
    <row r="268" spans="1:1" x14ac:dyDescent="0.2">
      <c r="A268" s="89"/>
    </row>
    <row r="269" spans="1:1" x14ac:dyDescent="0.2">
      <c r="A269" s="89"/>
    </row>
    <row r="270" spans="1:1" x14ac:dyDescent="0.2">
      <c r="A270" s="89"/>
    </row>
    <row r="271" spans="1:1" x14ac:dyDescent="0.2">
      <c r="A271" s="89"/>
    </row>
    <row r="272" spans="1:1" x14ac:dyDescent="0.2">
      <c r="A272" s="89"/>
    </row>
    <row r="273" spans="1:1" x14ac:dyDescent="0.2">
      <c r="A273" s="89"/>
    </row>
    <row r="274" spans="1:1" x14ac:dyDescent="0.2">
      <c r="A274" s="89"/>
    </row>
    <row r="275" spans="1:1" x14ac:dyDescent="0.2">
      <c r="A275" s="89"/>
    </row>
    <row r="276" spans="1:1" x14ac:dyDescent="0.2">
      <c r="A276" s="89"/>
    </row>
    <row r="277" spans="1:1" x14ac:dyDescent="0.2">
      <c r="A277" s="89"/>
    </row>
    <row r="278" spans="1:1" x14ac:dyDescent="0.2">
      <c r="A278" s="89"/>
    </row>
    <row r="279" spans="1:1" x14ac:dyDescent="0.2">
      <c r="A279" s="89"/>
    </row>
    <row r="280" spans="1:1" x14ac:dyDescent="0.2">
      <c r="A280" s="89"/>
    </row>
    <row r="281" spans="1:1" x14ac:dyDescent="0.2">
      <c r="A281" s="89"/>
    </row>
    <row r="282" spans="1:1" x14ac:dyDescent="0.2">
      <c r="A282" s="89"/>
    </row>
    <row r="283" spans="1:1" x14ac:dyDescent="0.2">
      <c r="A283" s="89"/>
    </row>
    <row r="284" spans="1:1" x14ac:dyDescent="0.2">
      <c r="A284" s="89"/>
    </row>
    <row r="285" spans="1:1" x14ac:dyDescent="0.2">
      <c r="A285" s="89"/>
    </row>
    <row r="286" spans="1:1" x14ac:dyDescent="0.2">
      <c r="A286" s="89"/>
    </row>
    <row r="287" spans="1:1" x14ac:dyDescent="0.2">
      <c r="A287" s="89"/>
    </row>
    <row r="288" spans="1:1" x14ac:dyDescent="0.2">
      <c r="A288" s="89"/>
    </row>
    <row r="289" spans="1:1" x14ac:dyDescent="0.2">
      <c r="A289" s="89"/>
    </row>
    <row r="290" spans="1:1" x14ac:dyDescent="0.2">
      <c r="A290" s="89"/>
    </row>
    <row r="291" spans="1:1" x14ac:dyDescent="0.2">
      <c r="A291" s="89"/>
    </row>
    <row r="292" spans="1:1" x14ac:dyDescent="0.2">
      <c r="A292" s="89"/>
    </row>
    <row r="293" spans="1:1" x14ac:dyDescent="0.2">
      <c r="A293" s="89"/>
    </row>
    <row r="294" spans="1:1" x14ac:dyDescent="0.2">
      <c r="A294" s="89"/>
    </row>
    <row r="295" spans="1:1" x14ac:dyDescent="0.2">
      <c r="A295" s="89"/>
    </row>
    <row r="296" spans="1:1" x14ac:dyDescent="0.2">
      <c r="A296" s="89"/>
    </row>
    <row r="297" spans="1:1" x14ac:dyDescent="0.2">
      <c r="A297" s="89"/>
    </row>
    <row r="298" spans="1:1" x14ac:dyDescent="0.2">
      <c r="A298" s="89"/>
    </row>
    <row r="299" spans="1:1" x14ac:dyDescent="0.2">
      <c r="A299" s="89"/>
    </row>
    <row r="300" spans="1:1" x14ac:dyDescent="0.2">
      <c r="A300" s="89"/>
    </row>
    <row r="301" spans="1:1" x14ac:dyDescent="0.2">
      <c r="A301" s="89"/>
    </row>
    <row r="302" spans="1:1" x14ac:dyDescent="0.2">
      <c r="A302" s="89"/>
    </row>
    <row r="303" spans="1:1" x14ac:dyDescent="0.2">
      <c r="A303" s="89"/>
    </row>
    <row r="304" spans="1:1" x14ac:dyDescent="0.2">
      <c r="A304" s="89"/>
    </row>
    <row r="305" spans="1:1" x14ac:dyDescent="0.2">
      <c r="A305" s="89"/>
    </row>
    <row r="306" spans="1:1" x14ac:dyDescent="0.2">
      <c r="A306" s="89"/>
    </row>
    <row r="307" spans="1:1" x14ac:dyDescent="0.2">
      <c r="A307" s="89"/>
    </row>
    <row r="308" spans="1:1" x14ac:dyDescent="0.2">
      <c r="A308" s="89"/>
    </row>
    <row r="309" spans="1:1" x14ac:dyDescent="0.2">
      <c r="A309" s="89"/>
    </row>
    <row r="310" spans="1:1" x14ac:dyDescent="0.2">
      <c r="A310" s="89"/>
    </row>
    <row r="311" spans="1:1" x14ac:dyDescent="0.2">
      <c r="A311" s="89"/>
    </row>
    <row r="312" spans="1:1" x14ac:dyDescent="0.2">
      <c r="A312" s="89"/>
    </row>
    <row r="313" spans="1:1" x14ac:dyDescent="0.2">
      <c r="A313" s="89"/>
    </row>
    <row r="314" spans="1:1" x14ac:dyDescent="0.2">
      <c r="A314" s="89"/>
    </row>
    <row r="315" spans="1:1" x14ac:dyDescent="0.2">
      <c r="A315" s="89"/>
    </row>
    <row r="316" spans="1:1" x14ac:dyDescent="0.2">
      <c r="A316" s="89"/>
    </row>
    <row r="317" spans="1:1" x14ac:dyDescent="0.2">
      <c r="A317" s="89"/>
    </row>
    <row r="318" spans="1:1" x14ac:dyDescent="0.2">
      <c r="A318" s="89"/>
    </row>
    <row r="319" spans="1:1" x14ac:dyDescent="0.2">
      <c r="A319" s="89"/>
    </row>
    <row r="320" spans="1:1" x14ac:dyDescent="0.2">
      <c r="A320" s="89"/>
    </row>
    <row r="321" spans="1:1" x14ac:dyDescent="0.2">
      <c r="A321" s="89"/>
    </row>
    <row r="322" spans="1:1" x14ac:dyDescent="0.2">
      <c r="A322" s="89"/>
    </row>
    <row r="323" spans="1:1" x14ac:dyDescent="0.2">
      <c r="A323" s="89"/>
    </row>
    <row r="324" spans="1:1" x14ac:dyDescent="0.2">
      <c r="A324" s="89"/>
    </row>
    <row r="325" spans="1:1" x14ac:dyDescent="0.2">
      <c r="A325" s="89"/>
    </row>
    <row r="326" spans="1:1" x14ac:dyDescent="0.2">
      <c r="A326" s="89"/>
    </row>
    <row r="327" spans="1:1" x14ac:dyDescent="0.2">
      <c r="A327" s="89"/>
    </row>
    <row r="328" spans="1:1" x14ac:dyDescent="0.2">
      <c r="A328" s="89"/>
    </row>
    <row r="329" spans="1:1" x14ac:dyDescent="0.2">
      <c r="A329" s="89"/>
    </row>
    <row r="330" spans="1:1" x14ac:dyDescent="0.2">
      <c r="A330" s="89"/>
    </row>
    <row r="331" spans="1:1" x14ac:dyDescent="0.2">
      <c r="A331" s="89"/>
    </row>
    <row r="332" spans="1:1" x14ac:dyDescent="0.2">
      <c r="A332" s="89"/>
    </row>
    <row r="333" spans="1:1" x14ac:dyDescent="0.2">
      <c r="A333" s="89"/>
    </row>
    <row r="334" spans="1:1" x14ac:dyDescent="0.2">
      <c r="A334" s="89"/>
    </row>
    <row r="335" spans="1:1" x14ac:dyDescent="0.2">
      <c r="A335" s="89"/>
    </row>
    <row r="336" spans="1:1" x14ac:dyDescent="0.2">
      <c r="A336" s="89"/>
    </row>
    <row r="337" spans="1:1" x14ac:dyDescent="0.2">
      <c r="A337" s="89"/>
    </row>
    <row r="338" spans="1:1" x14ac:dyDescent="0.2">
      <c r="A338" s="89"/>
    </row>
    <row r="339" spans="1:1" x14ac:dyDescent="0.2">
      <c r="A339" s="89"/>
    </row>
    <row r="340" spans="1:1" x14ac:dyDescent="0.2">
      <c r="A340" s="89"/>
    </row>
    <row r="341" spans="1:1" x14ac:dyDescent="0.2">
      <c r="A341" s="89"/>
    </row>
    <row r="342" spans="1:1" x14ac:dyDescent="0.2">
      <c r="A342" s="89"/>
    </row>
    <row r="343" spans="1:1" x14ac:dyDescent="0.2">
      <c r="A343" s="89"/>
    </row>
    <row r="344" spans="1:1" x14ac:dyDescent="0.2">
      <c r="A344" s="89"/>
    </row>
    <row r="345" spans="1:1" x14ac:dyDescent="0.2">
      <c r="A345" s="89"/>
    </row>
    <row r="346" spans="1:1" x14ac:dyDescent="0.2">
      <c r="A346" s="89"/>
    </row>
    <row r="347" spans="1:1" x14ac:dyDescent="0.2">
      <c r="A347" s="89"/>
    </row>
    <row r="348" spans="1:1" x14ac:dyDescent="0.2">
      <c r="A348" s="89"/>
    </row>
    <row r="349" spans="1:1" x14ac:dyDescent="0.2">
      <c r="A349" s="89"/>
    </row>
    <row r="350" spans="1:1" x14ac:dyDescent="0.2">
      <c r="A350" s="89"/>
    </row>
    <row r="351" spans="1:1" x14ac:dyDescent="0.2">
      <c r="A351" s="89"/>
    </row>
    <row r="352" spans="1:1" x14ac:dyDescent="0.2">
      <c r="A352" s="89"/>
    </row>
    <row r="353" spans="1:1" x14ac:dyDescent="0.2">
      <c r="A353" s="89"/>
    </row>
    <row r="354" spans="1:1" x14ac:dyDescent="0.2">
      <c r="A354" s="89"/>
    </row>
    <row r="355" spans="1:1" x14ac:dyDescent="0.2">
      <c r="A355" s="89"/>
    </row>
    <row r="356" spans="1:1" x14ac:dyDescent="0.2">
      <c r="A356" s="89"/>
    </row>
    <row r="357" spans="1:1" x14ac:dyDescent="0.2">
      <c r="A357" s="89"/>
    </row>
    <row r="358" spans="1:1" x14ac:dyDescent="0.2">
      <c r="A358" s="89"/>
    </row>
    <row r="359" spans="1:1" x14ac:dyDescent="0.2">
      <c r="A359" s="89"/>
    </row>
    <row r="360" spans="1:1" x14ac:dyDescent="0.2">
      <c r="A360" s="89"/>
    </row>
    <row r="361" spans="1:1" x14ac:dyDescent="0.2">
      <c r="A361" s="89"/>
    </row>
    <row r="362" spans="1:1" x14ac:dyDescent="0.2">
      <c r="A362" s="89"/>
    </row>
    <row r="363" spans="1:1" x14ac:dyDescent="0.2">
      <c r="A363" s="89"/>
    </row>
  </sheetData>
  <sheetProtection sheet="1" objects="1" scenarios="1" selectLockedCells="1"/>
  <mergeCells count="267">
    <mergeCell ref="A14:A15"/>
    <mergeCell ref="A16:A32"/>
    <mergeCell ref="A33:A68"/>
    <mergeCell ref="A69:A74"/>
    <mergeCell ref="AL47:AN47"/>
    <mergeCell ref="S34:AM34"/>
    <mergeCell ref="R66:Z66"/>
    <mergeCell ref="AI42:BW42"/>
    <mergeCell ref="AW34:AY34"/>
    <mergeCell ref="J36:AS36"/>
    <mergeCell ref="BI36:BW36"/>
    <mergeCell ref="Q44:BW44"/>
    <mergeCell ref="Q45:BU45"/>
    <mergeCell ref="BD14:BN14"/>
    <mergeCell ref="BO14:BW14"/>
    <mergeCell ref="C14:BB15"/>
    <mergeCell ref="AF21:AR21"/>
    <mergeCell ref="AL19:BD19"/>
    <mergeCell ref="BM19:BW19"/>
    <mergeCell ref="BM21:BW21"/>
    <mergeCell ref="I21:T21"/>
    <mergeCell ref="I19:AA19"/>
    <mergeCell ref="AQ17:BW17"/>
    <mergeCell ref="AS24:BA24"/>
    <mergeCell ref="R131:Z131"/>
    <mergeCell ref="BM84:BW84"/>
    <mergeCell ref="I86:T86"/>
    <mergeCell ref="AF86:AR86"/>
    <mergeCell ref="BM86:BW86"/>
    <mergeCell ref="AV47:AX47"/>
    <mergeCell ref="AC49:AL49"/>
    <mergeCell ref="AP49:AY49"/>
    <mergeCell ref="BC49:BE49"/>
    <mergeCell ref="C76:BS76"/>
    <mergeCell ref="Q69:X69"/>
    <mergeCell ref="C70:BW70"/>
    <mergeCell ref="C72:BW74"/>
    <mergeCell ref="J53:AI53"/>
    <mergeCell ref="M51:O51"/>
    <mergeCell ref="D51:E51"/>
    <mergeCell ref="BI128:BR129"/>
    <mergeCell ref="BS128:BV129"/>
    <mergeCell ref="AA127:AD127"/>
    <mergeCell ref="AE127:AN127"/>
    <mergeCell ref="BE126:BH127"/>
    <mergeCell ref="AX51:BF51"/>
    <mergeCell ref="R56:Z56"/>
    <mergeCell ref="AA56:AD56"/>
    <mergeCell ref="BO24:BW24"/>
    <mergeCell ref="P17:AD17"/>
    <mergeCell ref="AS25:BA25"/>
    <mergeCell ref="BO25:BW25"/>
    <mergeCell ref="I38:AS38"/>
    <mergeCell ref="BI38:BW38"/>
    <mergeCell ref="N40:AN40"/>
    <mergeCell ref="BH40:BW40"/>
    <mergeCell ref="O29:Y29"/>
    <mergeCell ref="AI29:AU29"/>
    <mergeCell ref="BL29:BW29"/>
    <mergeCell ref="O31:BW31"/>
    <mergeCell ref="I23:AD23"/>
    <mergeCell ref="AS23:BA23"/>
    <mergeCell ref="BO23:BW23"/>
    <mergeCell ref="I27:J27"/>
    <mergeCell ref="R27:T27"/>
    <mergeCell ref="AA27:AS27"/>
    <mergeCell ref="BH27:BW27"/>
    <mergeCell ref="B4:O4"/>
    <mergeCell ref="P4:AH4"/>
    <mergeCell ref="AM4:BC4"/>
    <mergeCell ref="BH4:BX4"/>
    <mergeCell ref="B7:M7"/>
    <mergeCell ref="B13:BX13"/>
    <mergeCell ref="B8:BX8"/>
    <mergeCell ref="B9:BW9"/>
    <mergeCell ref="B10:BX10"/>
    <mergeCell ref="B11:BX11"/>
    <mergeCell ref="A81:A97"/>
    <mergeCell ref="P82:AD82"/>
    <mergeCell ref="AQ82:BW82"/>
    <mergeCell ref="I84:AA84"/>
    <mergeCell ref="AL84:BD84"/>
    <mergeCell ref="BL94:BW94"/>
    <mergeCell ref="O96:BW96"/>
    <mergeCell ref="I88:AD88"/>
    <mergeCell ref="B78:BX78"/>
    <mergeCell ref="BH92:BW92"/>
    <mergeCell ref="AS88:BA88"/>
    <mergeCell ref="BO88:BW88"/>
    <mergeCell ref="AS89:BA89"/>
    <mergeCell ref="BO89:BW89"/>
    <mergeCell ref="A79:A80"/>
    <mergeCell ref="C79:BB80"/>
    <mergeCell ref="BD79:BN79"/>
    <mergeCell ref="BO79:BW79"/>
    <mergeCell ref="A98:A133"/>
    <mergeCell ref="C141:BS141"/>
    <mergeCell ref="B144:BX144"/>
    <mergeCell ref="A145:A146"/>
    <mergeCell ref="C145:BB146"/>
    <mergeCell ref="BD145:BN145"/>
    <mergeCell ref="BO145:BW145"/>
    <mergeCell ref="BI126:BR127"/>
    <mergeCell ref="BI124:BR125"/>
    <mergeCell ref="BS124:BV125"/>
    <mergeCell ref="AT123:BD123"/>
    <mergeCell ref="R129:Z129"/>
    <mergeCell ref="A134:A139"/>
    <mergeCell ref="Q134:X134"/>
    <mergeCell ref="C135:BW135"/>
    <mergeCell ref="C137:BW139"/>
    <mergeCell ref="AT128:BD129"/>
    <mergeCell ref="BE128:BH129"/>
    <mergeCell ref="BI103:BW103"/>
    <mergeCell ref="BH105:BW105"/>
    <mergeCell ref="Q110:BU110"/>
    <mergeCell ref="Q109:BW109"/>
    <mergeCell ref="BS126:BV127"/>
    <mergeCell ref="BE123:BH123"/>
    <mergeCell ref="AS154:BA154"/>
    <mergeCell ref="BO154:BW154"/>
    <mergeCell ref="AS155:BA155"/>
    <mergeCell ref="BO155:BW155"/>
    <mergeCell ref="A147:A163"/>
    <mergeCell ref="P148:AD148"/>
    <mergeCell ref="AQ148:BW148"/>
    <mergeCell ref="I150:AA150"/>
    <mergeCell ref="AL150:BD150"/>
    <mergeCell ref="BM150:BW150"/>
    <mergeCell ref="I152:T152"/>
    <mergeCell ref="AF152:AR152"/>
    <mergeCell ref="BM152:BW152"/>
    <mergeCell ref="I154:AD154"/>
    <mergeCell ref="O160:Y160"/>
    <mergeCell ref="AI160:AU160"/>
    <mergeCell ref="BL160:BW160"/>
    <mergeCell ref="O162:BW162"/>
    <mergeCell ref="AS156:BA156"/>
    <mergeCell ref="BO156:BW156"/>
    <mergeCell ref="I158:J158"/>
    <mergeCell ref="R158:T158"/>
    <mergeCell ref="AA158:AS158"/>
    <mergeCell ref="BH158:BW158"/>
    <mergeCell ref="BJ182:BL182"/>
    <mergeCell ref="J184:AI184"/>
    <mergeCell ref="BM184:BW184"/>
    <mergeCell ref="R187:Z187"/>
    <mergeCell ref="AA187:AD187"/>
    <mergeCell ref="AE187:AN187"/>
    <mergeCell ref="AT187:BV188"/>
    <mergeCell ref="D182:E182"/>
    <mergeCell ref="BI167:BW167"/>
    <mergeCell ref="I169:AS169"/>
    <mergeCell ref="BI169:BW169"/>
    <mergeCell ref="N171:AN171"/>
    <mergeCell ref="BH171:BW171"/>
    <mergeCell ref="AX182:BF182"/>
    <mergeCell ref="AP180:AY180"/>
    <mergeCell ref="M182:O182"/>
    <mergeCell ref="BC180:BE180"/>
    <mergeCell ref="J167:AS167"/>
    <mergeCell ref="AI173:BW173"/>
    <mergeCell ref="Q175:BW175"/>
    <mergeCell ref="Q176:BU176"/>
    <mergeCell ref="AL178:AN178"/>
    <mergeCell ref="AV178:AX178"/>
    <mergeCell ref="AC180:AL180"/>
    <mergeCell ref="BE190:BH191"/>
    <mergeCell ref="BI190:BR191"/>
    <mergeCell ref="BS190:BV191"/>
    <mergeCell ref="R189:Z189"/>
    <mergeCell ref="AT189:BD189"/>
    <mergeCell ref="BE189:BH189"/>
    <mergeCell ref="BI189:BR189"/>
    <mergeCell ref="AA189:AD189"/>
    <mergeCell ref="AE189:AN189"/>
    <mergeCell ref="C207:BS207"/>
    <mergeCell ref="R195:Z195"/>
    <mergeCell ref="A200:A205"/>
    <mergeCell ref="Q200:X200"/>
    <mergeCell ref="C201:BW201"/>
    <mergeCell ref="C203:BW205"/>
    <mergeCell ref="AT194:BD195"/>
    <mergeCell ref="BE194:BH195"/>
    <mergeCell ref="BI194:BR195"/>
    <mergeCell ref="BS194:BV195"/>
    <mergeCell ref="A164:A199"/>
    <mergeCell ref="S165:AM165"/>
    <mergeCell ref="AW165:AY165"/>
    <mergeCell ref="R197:Z197"/>
    <mergeCell ref="BE192:BH193"/>
    <mergeCell ref="BI192:BR193"/>
    <mergeCell ref="BS192:BV193"/>
    <mergeCell ref="R193:Z193"/>
    <mergeCell ref="AA193:AD193"/>
    <mergeCell ref="AE193:AN193"/>
    <mergeCell ref="R191:Z191"/>
    <mergeCell ref="AT192:BD193"/>
    <mergeCell ref="BS189:BV189"/>
    <mergeCell ref="AT190:BD191"/>
    <mergeCell ref="BC114:BE114"/>
    <mergeCell ref="AE56:AN56"/>
    <mergeCell ref="AT56:BV57"/>
    <mergeCell ref="BJ51:BL51"/>
    <mergeCell ref="BM53:BW53"/>
    <mergeCell ref="R127:Z127"/>
    <mergeCell ref="R125:Z125"/>
    <mergeCell ref="AT126:BD127"/>
    <mergeCell ref="BS123:BV123"/>
    <mergeCell ref="AT124:BD125"/>
    <mergeCell ref="BE124:BH125"/>
    <mergeCell ref="AP114:AY114"/>
    <mergeCell ref="AL112:AN112"/>
    <mergeCell ref="AV112:AX112"/>
    <mergeCell ref="AC114:AL114"/>
    <mergeCell ref="O94:Y94"/>
    <mergeCell ref="AI94:AU94"/>
    <mergeCell ref="BS58:BV58"/>
    <mergeCell ref="AT59:BD60"/>
    <mergeCell ref="BE59:BH60"/>
    <mergeCell ref="BI59:BR60"/>
    <mergeCell ref="BS59:BV60"/>
    <mergeCell ref="AT58:BD58"/>
    <mergeCell ref="BJ116:BL116"/>
    <mergeCell ref="N105:AN105"/>
    <mergeCell ref="AI107:BW107"/>
    <mergeCell ref="BI101:BW101"/>
    <mergeCell ref="I103:AS103"/>
    <mergeCell ref="S99:AM99"/>
    <mergeCell ref="AW99:AY99"/>
    <mergeCell ref="J101:AS101"/>
    <mergeCell ref="AS90:BA90"/>
    <mergeCell ref="BO90:BW90"/>
    <mergeCell ref="I92:J92"/>
    <mergeCell ref="R92:T92"/>
    <mergeCell ref="AA92:AS92"/>
    <mergeCell ref="D116:E116"/>
    <mergeCell ref="AX116:BF116"/>
    <mergeCell ref="AA123:AD123"/>
    <mergeCell ref="AE123:AN123"/>
    <mergeCell ref="R123:Z123"/>
    <mergeCell ref="AA121:AD121"/>
    <mergeCell ref="AE121:AN121"/>
    <mergeCell ref="AT121:BV122"/>
    <mergeCell ref="BI123:BR123"/>
    <mergeCell ref="M116:O116"/>
    <mergeCell ref="R121:Z121"/>
    <mergeCell ref="BM118:BW118"/>
    <mergeCell ref="J118:AI118"/>
    <mergeCell ref="R60:Z60"/>
    <mergeCell ref="BE58:BH58"/>
    <mergeCell ref="R58:Z58"/>
    <mergeCell ref="AA58:AD58"/>
    <mergeCell ref="AE58:AN58"/>
    <mergeCell ref="BI63:BR64"/>
    <mergeCell ref="BI58:BR58"/>
    <mergeCell ref="BS63:BV64"/>
    <mergeCell ref="BS61:BV62"/>
    <mergeCell ref="R62:Z62"/>
    <mergeCell ref="AA62:AD62"/>
    <mergeCell ref="AE62:AN62"/>
    <mergeCell ref="R64:Z64"/>
    <mergeCell ref="AT61:BD62"/>
    <mergeCell ref="BE61:BH62"/>
    <mergeCell ref="BI61:BR62"/>
    <mergeCell ref="AT63:BD64"/>
    <mergeCell ref="BE63:BH64"/>
  </mergeCells>
  <phoneticPr fontId="0" type="noConversion"/>
  <dataValidations xWindow="250" yWindow="486" count="4">
    <dataValidation allowBlank="1" showErrorMessage="1" prompt="Click arrow for choices" sqref="P148:AD148 AF152:AR152 S99:AM99 AI94:AU94 I88:AD88 AF86:AR86 I86:T86 P82:AD82 J53:AI53 S34:AM34 AI29:AU29 I23:AD23 AF21:AR21 I21:T21 P17:AD17 AI160:AU160 I154:AD154 J184:AI184 S165:AM165 I152:T152 J118:AI118"/>
    <dataValidation type="list" allowBlank="1" showInputMessage="1" showErrorMessage="1" prompt="Click for choices" sqref="AX86:BJ86 AX21:BJ21 AX152:BJ152">
      <formula1>#REF!</formula1>
    </dataValidation>
    <dataValidation type="list" allowBlank="1" showErrorMessage="1" prompt="Click arrow for choices" sqref="AQ82:BW82 AQ148:BW148 AQ17:BW17">
      <formula1>$D$214:$D$234</formula1>
    </dataValidation>
    <dataValidation allowBlank="1" showErrorMessage="1" sqref="AA158:AS158 AA27:AS27 AA92:AS92"/>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3'!A1" display="See Next Example"/>
  </hyperlinks>
  <printOptions horizontalCentered="1"/>
  <pageMargins left="0.5" right="0.5" top="0.7" bottom="0.7" header="0.5" footer="0.5"/>
  <pageSetup scale="76" orientation="portrait" horizontalDpi="300" verticalDpi="300" r:id="rId1"/>
  <headerFooter alignWithMargins="0">
    <oddFooter>&amp;Lhttp://web.mit.edu/hr/forms/academic.html&amp;R(rev. 07/06)</oddFooter>
  </headerFooter>
  <rowBreaks count="2" manualBreakCount="2">
    <brk id="76" max="16383" man="1"/>
    <brk id="142" max="16383" man="1"/>
  </rowBreaks>
  <drawing r:id="rId2"/>
  <legacyDrawing r:id="rId3"/>
  <controls>
    <mc:AlternateContent xmlns:mc="http://schemas.openxmlformats.org/markup-compatibility/2006">
      <mc:Choice Requires="x14">
        <control shapeId="32769" r:id="rId4" name="CheckBox1">
          <controlPr defaultSize="0" autoLine="0" r:id="rId5">
            <anchor moveWithCells="1">
              <from>
                <xdr:col>158</xdr:col>
                <xdr:colOff>38100</xdr:colOff>
                <xdr:row>13</xdr:row>
                <xdr:rowOff>0</xdr:rowOff>
              </from>
              <to>
                <xdr:col>158</xdr:col>
                <xdr:colOff>238125</xdr:colOff>
                <xdr:row>14</xdr:row>
                <xdr:rowOff>19050</xdr:rowOff>
              </to>
            </anchor>
          </controlPr>
        </control>
      </mc:Choice>
      <mc:Fallback>
        <control shapeId="32769" r:id="rId4" name="CheckBox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autoPageBreaks="0"/>
  </sheetPr>
  <dimension ref="A2:CA298"/>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2"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71</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754</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30" customHeight="1" x14ac:dyDescent="0.2">
      <c r="B9" s="679" t="s">
        <v>7</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18" customHeight="1" x14ac:dyDescent="0.2">
      <c r="B10" s="680" t="s">
        <v>636</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row>
    <row r="11" spans="1:78" ht="42.75" customHeight="1" x14ac:dyDescent="0.2">
      <c r="B11" s="682" t="s">
        <v>57</v>
      </c>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row>
    <row r="12" spans="1:78" ht="7.5" customHeight="1" x14ac:dyDescent="0.2">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row>
    <row r="13" spans="1:78" ht="17.25" customHeight="1" thickBot="1" x14ac:dyDescent="0.25">
      <c r="B13" s="677" t="s">
        <v>635</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Z13" s="101"/>
    </row>
    <row r="14" spans="1:78" ht="15" customHeight="1" thickBot="1" x14ac:dyDescent="0.25">
      <c r="A14" s="640"/>
      <c r="B14" s="257"/>
      <c r="C14" s="685" t="s">
        <v>187</v>
      </c>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259"/>
      <c r="BD14" s="662" t="s">
        <v>233</v>
      </c>
      <c r="BE14" s="663"/>
      <c r="BF14" s="663"/>
      <c r="BG14" s="663"/>
      <c r="BH14" s="663"/>
      <c r="BI14" s="663"/>
      <c r="BJ14" s="663"/>
      <c r="BK14" s="663"/>
      <c r="BL14" s="663"/>
      <c r="BM14" s="663"/>
      <c r="BN14" s="663"/>
      <c r="BO14" s="579">
        <f ca="1">NOW()</f>
        <v>41334.416697800923</v>
      </c>
      <c r="BP14" s="579"/>
      <c r="BQ14" s="579"/>
      <c r="BR14" s="579"/>
      <c r="BS14" s="579"/>
      <c r="BT14" s="579"/>
      <c r="BU14" s="579"/>
      <c r="BV14" s="579"/>
      <c r="BW14" s="580"/>
      <c r="BX14" s="337"/>
    </row>
    <row r="15" spans="1:78" ht="8.25" customHeight="1" thickBot="1" x14ac:dyDescent="0.25">
      <c r="A15" s="640"/>
      <c r="B15" s="120"/>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121"/>
      <c r="BD15" s="122"/>
      <c r="BE15" s="122"/>
      <c r="BF15" s="122"/>
      <c r="BG15" s="122"/>
      <c r="BH15" s="122"/>
      <c r="BI15" s="122"/>
      <c r="BJ15" s="122"/>
      <c r="BK15" s="122"/>
      <c r="BL15" s="122"/>
      <c r="BM15" s="122"/>
      <c r="BN15" s="122"/>
      <c r="BO15" s="122"/>
      <c r="BP15" s="122"/>
      <c r="BQ15" s="122"/>
      <c r="BR15" s="122"/>
      <c r="BS15" s="122"/>
      <c r="BT15" s="122"/>
      <c r="BU15" s="122"/>
      <c r="BV15" s="121"/>
      <c r="BW15" s="121"/>
      <c r="BX15" s="123"/>
    </row>
    <row r="16" spans="1:78" ht="4.5" customHeight="1" x14ac:dyDescent="0.2">
      <c r="A16" s="607"/>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5.75" customHeight="1" x14ac:dyDescent="0.2">
      <c r="A17" s="607"/>
      <c r="B17" s="124"/>
      <c r="C17" s="132"/>
      <c r="D17" s="129" t="s">
        <v>625</v>
      </c>
      <c r="E17" s="132"/>
      <c r="F17" s="129"/>
      <c r="G17" s="129"/>
      <c r="H17" s="129"/>
      <c r="I17" s="129"/>
      <c r="J17" s="130"/>
      <c r="K17" s="131"/>
      <c r="L17" s="131"/>
      <c r="M17" s="131"/>
      <c r="N17" s="132"/>
      <c r="O17" s="132"/>
      <c r="P17" s="622" t="s">
        <v>373</v>
      </c>
      <c r="Q17" s="683"/>
      <c r="R17" s="683"/>
      <c r="S17" s="683"/>
      <c r="T17" s="683"/>
      <c r="U17" s="683"/>
      <c r="V17" s="683"/>
      <c r="W17" s="683"/>
      <c r="X17" s="683"/>
      <c r="Y17" s="683"/>
      <c r="Z17" s="683"/>
      <c r="AA17" s="683"/>
      <c r="AB17" s="683"/>
      <c r="AC17" s="683"/>
      <c r="AD17" s="684"/>
      <c r="AE17" s="132"/>
      <c r="AF17" s="132" t="s">
        <v>110</v>
      </c>
      <c r="AG17" s="132"/>
      <c r="AH17" s="132"/>
      <c r="AI17" s="132"/>
      <c r="AJ17" s="132"/>
      <c r="AK17" s="132"/>
      <c r="AL17" s="132"/>
      <c r="AM17" s="132"/>
      <c r="AN17" s="132"/>
      <c r="AO17" s="132"/>
      <c r="AP17" s="132"/>
      <c r="AQ17" s="665" t="s">
        <v>111</v>
      </c>
      <c r="AR17" s="666"/>
      <c r="AS17" s="666"/>
      <c r="AT17" s="666"/>
      <c r="AU17" s="666"/>
      <c r="AV17" s="666"/>
      <c r="AW17" s="666"/>
      <c r="AX17" s="666"/>
      <c r="AY17" s="666"/>
      <c r="AZ17" s="666"/>
      <c r="BA17" s="666"/>
      <c r="BB17" s="666"/>
      <c r="BC17" s="666"/>
      <c r="BD17" s="666"/>
      <c r="BE17" s="666"/>
      <c r="BF17" s="666"/>
      <c r="BG17" s="666"/>
      <c r="BH17" s="666"/>
      <c r="BI17" s="666"/>
      <c r="BJ17" s="666"/>
      <c r="BK17" s="666"/>
      <c r="BL17" s="666"/>
      <c r="BM17" s="666"/>
      <c r="BN17" s="666"/>
      <c r="BO17" s="666"/>
      <c r="BP17" s="666"/>
      <c r="BQ17" s="666"/>
      <c r="BR17" s="666"/>
      <c r="BS17" s="666"/>
      <c r="BT17" s="666"/>
      <c r="BU17" s="666"/>
      <c r="BV17" s="666"/>
      <c r="BW17" s="667"/>
      <c r="BX17" s="128"/>
    </row>
    <row r="18" spans="1:79" ht="9" customHeight="1" x14ac:dyDescent="0.2">
      <c r="A18" s="607"/>
      <c r="B18" s="12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6"/>
      <c r="BD18" s="127"/>
      <c r="BE18" s="127"/>
      <c r="BF18" s="127"/>
      <c r="BG18" s="127"/>
      <c r="BH18" s="127"/>
      <c r="BI18" s="127"/>
      <c r="BJ18" s="127"/>
      <c r="BK18" s="127"/>
      <c r="BL18" s="127"/>
      <c r="BM18" s="127"/>
      <c r="BN18" s="127"/>
      <c r="BO18" s="127"/>
      <c r="BP18" s="127"/>
      <c r="BQ18" s="127"/>
      <c r="BR18" s="127"/>
      <c r="BS18" s="127"/>
      <c r="BT18" s="127"/>
      <c r="BU18" s="127"/>
      <c r="BV18" s="126"/>
      <c r="BW18" s="126"/>
      <c r="BX18" s="128"/>
    </row>
    <row r="19" spans="1:79" ht="16.350000000000001" customHeight="1" x14ac:dyDescent="0.2">
      <c r="A19" s="607"/>
      <c r="B19" s="124"/>
      <c r="C19" s="127" t="s">
        <v>253</v>
      </c>
      <c r="D19" s="127"/>
      <c r="E19" s="127"/>
      <c r="F19" s="127"/>
      <c r="G19" s="127"/>
      <c r="H19" s="127"/>
      <c r="I19" s="660" t="s">
        <v>58</v>
      </c>
      <c r="J19" s="660"/>
      <c r="K19" s="660"/>
      <c r="L19" s="660"/>
      <c r="M19" s="660"/>
      <c r="N19" s="660"/>
      <c r="O19" s="660"/>
      <c r="P19" s="660"/>
      <c r="Q19" s="660"/>
      <c r="R19" s="660"/>
      <c r="S19" s="660"/>
      <c r="T19" s="660"/>
      <c r="U19" s="660"/>
      <c r="V19" s="660"/>
      <c r="W19" s="660"/>
      <c r="X19" s="660"/>
      <c r="Y19" s="660"/>
      <c r="Z19" s="660"/>
      <c r="AA19" s="660"/>
      <c r="AB19" s="133"/>
      <c r="AC19" s="127" t="s">
        <v>254</v>
      </c>
      <c r="AD19" s="127"/>
      <c r="AE19" s="127"/>
      <c r="AF19" s="127"/>
      <c r="AG19" s="127"/>
      <c r="AH19" s="127"/>
      <c r="AI19" s="127"/>
      <c r="AJ19" s="127"/>
      <c r="AK19" s="134"/>
      <c r="AL19" s="660" t="s">
        <v>59</v>
      </c>
      <c r="AM19" s="660"/>
      <c r="AN19" s="660"/>
      <c r="AO19" s="660"/>
      <c r="AP19" s="660"/>
      <c r="AQ19" s="660"/>
      <c r="AR19" s="660"/>
      <c r="AS19" s="660"/>
      <c r="AT19" s="660"/>
      <c r="AU19" s="660"/>
      <c r="AV19" s="660"/>
      <c r="AW19" s="660"/>
      <c r="AX19" s="660"/>
      <c r="AY19" s="660"/>
      <c r="AZ19" s="660"/>
      <c r="BA19" s="660"/>
      <c r="BB19" s="660"/>
      <c r="BC19" s="660"/>
      <c r="BD19" s="660"/>
      <c r="BE19" s="132"/>
      <c r="BF19" s="132"/>
      <c r="BG19" s="132"/>
      <c r="BH19" s="127" t="s">
        <v>240</v>
      </c>
      <c r="BI19" s="127"/>
      <c r="BJ19" s="127"/>
      <c r="BK19" s="134"/>
      <c r="BL19" s="134"/>
      <c r="BM19" s="656" t="s">
        <v>67</v>
      </c>
      <c r="BN19" s="656"/>
      <c r="BO19" s="656"/>
      <c r="BP19" s="656"/>
      <c r="BQ19" s="656"/>
      <c r="BR19" s="656"/>
      <c r="BS19" s="656"/>
      <c r="BT19" s="656"/>
      <c r="BU19" s="656"/>
      <c r="BV19" s="656"/>
      <c r="BW19" s="656"/>
      <c r="BX19" s="135"/>
    </row>
    <row r="20" spans="1:79" ht="9" customHeight="1" x14ac:dyDescent="0.2">
      <c r="A20" s="607"/>
      <c r="B20" s="124"/>
      <c r="C20" s="127"/>
      <c r="D20" s="127"/>
      <c r="E20" s="127"/>
      <c r="F20" s="127"/>
      <c r="G20" s="127"/>
      <c r="H20" s="127"/>
      <c r="I20" s="133"/>
      <c r="J20" s="133"/>
      <c r="K20" s="133"/>
      <c r="L20" s="133"/>
      <c r="M20" s="133"/>
      <c r="N20" s="133"/>
      <c r="O20" s="133"/>
      <c r="P20" s="133"/>
      <c r="Q20" s="133"/>
      <c r="R20" s="133"/>
      <c r="S20" s="133"/>
      <c r="T20" s="133"/>
      <c r="U20" s="133"/>
      <c r="V20" s="133"/>
      <c r="W20" s="133"/>
      <c r="X20" s="133"/>
      <c r="Y20" s="133"/>
      <c r="Z20" s="133"/>
      <c r="AA20" s="133"/>
      <c r="AB20" s="133"/>
      <c r="AC20" s="127"/>
      <c r="AD20" s="127"/>
      <c r="AE20" s="127"/>
      <c r="AF20" s="127"/>
      <c r="AG20" s="127"/>
      <c r="AH20" s="127"/>
      <c r="AI20" s="127"/>
      <c r="AJ20" s="127"/>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4"/>
      <c r="BG20" s="134"/>
      <c r="BH20" s="127"/>
      <c r="BI20" s="127"/>
      <c r="BJ20" s="127"/>
      <c r="BK20" s="134"/>
      <c r="BL20" s="134"/>
      <c r="BM20" s="130"/>
      <c r="BN20" s="130"/>
      <c r="BO20" s="130"/>
      <c r="BP20" s="130"/>
      <c r="BQ20" s="130"/>
      <c r="BR20" s="130"/>
      <c r="BS20" s="130"/>
      <c r="BT20" s="130"/>
      <c r="BU20" s="130"/>
      <c r="BV20" s="130"/>
      <c r="BW20" s="130"/>
      <c r="BX20" s="135"/>
    </row>
    <row r="21" spans="1:79" ht="16.350000000000001" customHeight="1" x14ac:dyDescent="0.2">
      <c r="A21" s="607"/>
      <c r="B21" s="124"/>
      <c r="C21" s="127" t="s">
        <v>255</v>
      </c>
      <c r="D21" s="127"/>
      <c r="E21" s="127"/>
      <c r="F21" s="127"/>
      <c r="G21" s="127"/>
      <c r="H21" s="127"/>
      <c r="I21" s="622" t="s">
        <v>262</v>
      </c>
      <c r="J21" s="634"/>
      <c r="K21" s="634"/>
      <c r="L21" s="634"/>
      <c r="M21" s="634"/>
      <c r="N21" s="634"/>
      <c r="O21" s="634"/>
      <c r="P21" s="634"/>
      <c r="Q21" s="634"/>
      <c r="R21" s="634"/>
      <c r="S21" s="634"/>
      <c r="T21" s="623"/>
      <c r="U21" s="132"/>
      <c r="V21" s="134" t="s">
        <v>256</v>
      </c>
      <c r="W21" s="127"/>
      <c r="X21" s="127"/>
      <c r="Y21" s="127"/>
      <c r="Z21" s="127"/>
      <c r="AA21" s="127"/>
      <c r="AB21" s="127"/>
      <c r="AC21" s="127"/>
      <c r="AD21" s="127"/>
      <c r="AE21" s="127"/>
      <c r="AF21" s="622" t="s">
        <v>270</v>
      </c>
      <c r="AG21" s="634"/>
      <c r="AH21" s="634"/>
      <c r="AI21" s="634"/>
      <c r="AJ21" s="634"/>
      <c r="AK21" s="634"/>
      <c r="AL21" s="634"/>
      <c r="AM21" s="634"/>
      <c r="AN21" s="634"/>
      <c r="AO21" s="634"/>
      <c r="AP21" s="634"/>
      <c r="AQ21" s="634"/>
      <c r="AR21" s="623"/>
      <c r="AS21" s="132"/>
      <c r="AT21" s="127" t="s">
        <v>744</v>
      </c>
      <c r="AU21" s="127"/>
      <c r="AV21" s="127"/>
      <c r="AW21" s="127"/>
      <c r="AX21" s="130"/>
      <c r="AY21" s="130"/>
      <c r="AZ21" s="130"/>
      <c r="BA21" s="130"/>
      <c r="BB21" s="130"/>
      <c r="BC21" s="130"/>
      <c r="BD21" s="130"/>
      <c r="BE21" s="130"/>
      <c r="BF21" s="130"/>
      <c r="BG21" s="130"/>
      <c r="BH21" s="130"/>
      <c r="BI21" s="130"/>
      <c r="BJ21" s="130"/>
      <c r="BK21" s="130"/>
      <c r="BL21" s="130"/>
      <c r="BM21" s="656"/>
      <c r="BN21" s="656"/>
      <c r="BO21" s="656"/>
      <c r="BP21" s="656"/>
      <c r="BQ21" s="656"/>
      <c r="BR21" s="656"/>
      <c r="BS21" s="656"/>
      <c r="BT21" s="656"/>
      <c r="BU21" s="656"/>
      <c r="BV21" s="656"/>
      <c r="BW21" s="656"/>
      <c r="BX21" s="137"/>
      <c r="BY21"/>
      <c r="BZ21"/>
      <c r="CA21"/>
    </row>
    <row r="22" spans="1:79" ht="9" customHeight="1" x14ac:dyDescent="0.2">
      <c r="A22" s="607"/>
      <c r="B22" s="224"/>
      <c r="C22" s="225"/>
      <c r="D22" s="226"/>
      <c r="E22" s="226"/>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7"/>
      <c r="BF22" s="225"/>
      <c r="BG22" s="225"/>
      <c r="BH22" s="225"/>
      <c r="BI22" s="225"/>
      <c r="BJ22" s="225"/>
      <c r="BK22" s="225"/>
      <c r="BL22" s="225"/>
      <c r="BM22" s="225"/>
      <c r="BN22" s="225"/>
      <c r="BO22" s="225"/>
      <c r="BP22" s="225"/>
      <c r="BQ22" s="225"/>
      <c r="BR22" s="225"/>
      <c r="BS22" s="225"/>
      <c r="BT22" s="225"/>
      <c r="BU22" s="225"/>
      <c r="BV22" s="225"/>
      <c r="BW22" s="225"/>
      <c r="BX22" s="228"/>
    </row>
    <row r="23" spans="1:79" ht="16.350000000000001" customHeight="1" x14ac:dyDescent="0.2">
      <c r="A23" s="607"/>
      <c r="B23" s="124"/>
      <c r="C23" s="134" t="s">
        <v>360</v>
      </c>
      <c r="D23" s="127"/>
      <c r="E23" s="127"/>
      <c r="F23" s="127"/>
      <c r="G23" s="127"/>
      <c r="H23" s="133"/>
      <c r="I23" s="668" t="s">
        <v>627</v>
      </c>
      <c r="J23" s="669"/>
      <c r="K23" s="669"/>
      <c r="L23" s="669"/>
      <c r="M23" s="669"/>
      <c r="N23" s="669"/>
      <c r="O23" s="669"/>
      <c r="P23" s="669"/>
      <c r="Q23" s="669"/>
      <c r="R23" s="669"/>
      <c r="S23" s="669"/>
      <c r="T23" s="669"/>
      <c r="U23" s="669"/>
      <c r="V23" s="669"/>
      <c r="W23" s="669"/>
      <c r="X23" s="669"/>
      <c r="Y23" s="669"/>
      <c r="Z23" s="669"/>
      <c r="AA23" s="669"/>
      <c r="AB23" s="669"/>
      <c r="AC23" s="669"/>
      <c r="AD23" s="670"/>
      <c r="AE23" s="132"/>
      <c r="AF23" s="127" t="s">
        <v>207</v>
      </c>
      <c r="AG23" s="132"/>
      <c r="AH23" s="132"/>
      <c r="AI23" s="132"/>
      <c r="AJ23" s="132"/>
      <c r="AK23" s="130"/>
      <c r="AL23" s="130"/>
      <c r="AM23" s="130"/>
      <c r="AN23" s="130"/>
      <c r="AO23" s="130"/>
      <c r="AP23" s="130"/>
      <c r="AQ23" s="130"/>
      <c r="AR23" s="132"/>
      <c r="AS23" s="655"/>
      <c r="AT23" s="655"/>
      <c r="AU23" s="655"/>
      <c r="AV23" s="655"/>
      <c r="AW23" s="655"/>
      <c r="AX23" s="655"/>
      <c r="AY23" s="655"/>
      <c r="AZ23" s="655"/>
      <c r="BA23" s="655"/>
      <c r="BB23" s="132"/>
      <c r="BC23" s="127" t="s">
        <v>208</v>
      </c>
      <c r="BD23" s="127"/>
      <c r="BE23" s="127"/>
      <c r="BF23" s="127"/>
      <c r="BG23" s="127"/>
      <c r="BH23" s="127"/>
      <c r="BI23" s="127"/>
      <c r="BJ23" s="127"/>
      <c r="BK23" s="256"/>
      <c r="BL23" s="256"/>
      <c r="BM23" s="256"/>
      <c r="BN23" s="256"/>
      <c r="BO23" s="655"/>
      <c r="BP23" s="655"/>
      <c r="BQ23" s="655"/>
      <c r="BR23" s="655"/>
      <c r="BS23" s="655"/>
      <c r="BT23" s="655"/>
      <c r="BU23" s="655"/>
      <c r="BV23" s="655"/>
      <c r="BW23" s="655"/>
      <c r="BX23" s="135"/>
    </row>
    <row r="24" spans="1:79" ht="11.25" customHeight="1" x14ac:dyDescent="0.2">
      <c r="A24" s="607"/>
      <c r="B24" s="124"/>
      <c r="C24" s="134"/>
      <c r="D24" s="127"/>
      <c r="E24" s="127"/>
      <c r="F24" s="127"/>
      <c r="G24" s="127"/>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27"/>
      <c r="AM24" s="127"/>
      <c r="AN24" s="132"/>
      <c r="AO24" s="130"/>
      <c r="AP24" s="130"/>
      <c r="AQ24" s="130"/>
      <c r="AR24" s="130"/>
      <c r="AS24" s="664" t="s">
        <v>365</v>
      </c>
      <c r="AT24" s="664"/>
      <c r="AU24" s="664"/>
      <c r="AV24" s="664"/>
      <c r="AW24" s="664"/>
      <c r="AX24" s="664"/>
      <c r="AY24" s="664"/>
      <c r="AZ24" s="664"/>
      <c r="BA24" s="664"/>
      <c r="BB24" s="132"/>
      <c r="BC24" s="132"/>
      <c r="BD24" s="132"/>
      <c r="BE24" s="130"/>
      <c r="BF24" s="130"/>
      <c r="BG24" s="127"/>
      <c r="BH24" s="127"/>
      <c r="BI24" s="127"/>
      <c r="BJ24" s="127"/>
      <c r="BK24" s="127"/>
      <c r="BL24" s="127"/>
      <c r="BM24" s="127"/>
      <c r="BN24" s="127"/>
      <c r="BO24" s="664" t="s">
        <v>365</v>
      </c>
      <c r="BP24" s="664"/>
      <c r="BQ24" s="664"/>
      <c r="BR24" s="664"/>
      <c r="BS24" s="664"/>
      <c r="BT24" s="664"/>
      <c r="BU24" s="664"/>
      <c r="BV24" s="664"/>
      <c r="BW24" s="664"/>
      <c r="BX24" s="135"/>
    </row>
    <row r="25" spans="1:79" ht="6" customHeight="1" thickBot="1" x14ac:dyDescent="0.25">
      <c r="A25" s="607"/>
      <c r="B25" s="124"/>
      <c r="C25" s="134"/>
      <c r="D25" s="127"/>
      <c r="E25" s="127"/>
      <c r="F25" s="127"/>
      <c r="G25" s="127"/>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27"/>
      <c r="AM25" s="127"/>
      <c r="AN25" s="132"/>
      <c r="AO25" s="130"/>
      <c r="AP25" s="130"/>
      <c r="AQ25" s="130"/>
      <c r="AR25" s="130"/>
      <c r="AS25" s="671"/>
      <c r="AT25" s="671"/>
      <c r="AU25" s="671"/>
      <c r="AV25" s="671"/>
      <c r="AW25" s="671"/>
      <c r="AX25" s="671"/>
      <c r="AY25" s="671"/>
      <c r="AZ25" s="671"/>
      <c r="BA25" s="671"/>
      <c r="BB25" s="132"/>
      <c r="BC25" s="132"/>
      <c r="BD25" s="132"/>
      <c r="BE25" s="130"/>
      <c r="BF25" s="130"/>
      <c r="BG25" s="127"/>
      <c r="BH25" s="127"/>
      <c r="BI25" s="127"/>
      <c r="BJ25" s="127"/>
      <c r="BK25" s="127"/>
      <c r="BL25" s="127"/>
      <c r="BM25" s="127"/>
      <c r="BN25" s="127"/>
      <c r="BO25" s="671"/>
      <c r="BP25" s="671"/>
      <c r="BQ25" s="671"/>
      <c r="BR25" s="671"/>
      <c r="BS25" s="671"/>
      <c r="BT25" s="671"/>
      <c r="BU25" s="671"/>
      <c r="BV25" s="671"/>
      <c r="BW25" s="671"/>
      <c r="BX25" s="135"/>
    </row>
    <row r="26" spans="1:79" ht="6" customHeight="1" x14ac:dyDescent="0.2">
      <c r="A26" s="607"/>
      <c r="B26" s="257"/>
      <c r="C26" s="258"/>
      <c r="D26" s="259"/>
      <c r="E26" s="259"/>
      <c r="F26" s="259"/>
      <c r="G26" s="259"/>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59"/>
      <c r="AM26" s="259"/>
      <c r="AN26" s="259"/>
      <c r="AO26" s="261"/>
      <c r="AP26" s="261"/>
      <c r="AQ26" s="261"/>
      <c r="AR26" s="261"/>
      <c r="AS26" s="262"/>
      <c r="AT26" s="262"/>
      <c r="AU26" s="262"/>
      <c r="AV26" s="262"/>
      <c r="AW26" s="262"/>
      <c r="AX26" s="262"/>
      <c r="AY26" s="262"/>
      <c r="AZ26" s="262"/>
      <c r="BA26" s="262"/>
      <c r="BB26" s="259"/>
      <c r="BC26" s="259"/>
      <c r="BD26" s="259"/>
      <c r="BE26" s="261"/>
      <c r="BF26" s="261"/>
      <c r="BG26" s="259"/>
      <c r="BH26" s="259"/>
      <c r="BI26" s="259"/>
      <c r="BJ26" s="259"/>
      <c r="BK26" s="259"/>
      <c r="BL26" s="259"/>
      <c r="BM26" s="259"/>
      <c r="BN26" s="259"/>
      <c r="BO26" s="262"/>
      <c r="BP26" s="262"/>
      <c r="BQ26" s="262"/>
      <c r="BR26" s="262"/>
      <c r="BS26" s="262"/>
      <c r="BT26" s="262"/>
      <c r="BU26" s="262"/>
      <c r="BV26" s="262"/>
      <c r="BW26" s="262"/>
      <c r="BX26" s="263"/>
    </row>
    <row r="27" spans="1:79" ht="16.350000000000001" customHeight="1" x14ac:dyDescent="0.2">
      <c r="A27" s="607"/>
      <c r="B27" s="124"/>
      <c r="C27" s="134" t="s">
        <v>236</v>
      </c>
      <c r="D27" s="127"/>
      <c r="E27" s="127"/>
      <c r="F27" s="127"/>
      <c r="G27" s="127"/>
      <c r="H27" s="127"/>
      <c r="I27" s="622" t="s">
        <v>50</v>
      </c>
      <c r="J27" s="623"/>
      <c r="K27" s="127"/>
      <c r="L27" s="141" t="s">
        <v>357</v>
      </c>
      <c r="M27" s="132"/>
      <c r="N27" s="132"/>
      <c r="O27" s="132"/>
      <c r="P27" s="132"/>
      <c r="Q27" s="132"/>
      <c r="R27" s="694"/>
      <c r="S27" s="695"/>
      <c r="T27" s="696"/>
      <c r="U27" s="141" t="s">
        <v>628</v>
      </c>
      <c r="V27" s="127"/>
      <c r="W27" s="127"/>
      <c r="X27" s="127"/>
      <c r="Y27" s="127"/>
      <c r="Z27" s="127"/>
      <c r="AA27" s="622" t="s">
        <v>627</v>
      </c>
      <c r="AB27" s="634"/>
      <c r="AC27" s="634"/>
      <c r="AD27" s="634"/>
      <c r="AE27" s="634"/>
      <c r="AF27" s="634"/>
      <c r="AG27" s="634"/>
      <c r="AH27" s="634"/>
      <c r="AI27" s="634"/>
      <c r="AJ27" s="634"/>
      <c r="AK27" s="634"/>
      <c r="AL27" s="634"/>
      <c r="AM27" s="634"/>
      <c r="AN27" s="634"/>
      <c r="AO27" s="634"/>
      <c r="AP27" s="634"/>
      <c r="AQ27" s="634"/>
      <c r="AR27" s="634"/>
      <c r="AS27" s="623"/>
      <c r="AT27" s="132"/>
      <c r="AU27" s="132"/>
      <c r="AV27" s="127" t="s">
        <v>241</v>
      </c>
      <c r="AW27" s="127"/>
      <c r="AX27" s="127"/>
      <c r="AY27" s="127"/>
      <c r="AZ27" s="127"/>
      <c r="BA27" s="127"/>
      <c r="BB27" s="127"/>
      <c r="BC27" s="127"/>
      <c r="BD27" s="127"/>
      <c r="BE27" s="132"/>
      <c r="BF27" s="132"/>
      <c r="BG27" s="132"/>
      <c r="BH27" s="656" t="s">
        <v>60</v>
      </c>
      <c r="BI27" s="656"/>
      <c r="BJ27" s="656"/>
      <c r="BK27" s="656"/>
      <c r="BL27" s="656"/>
      <c r="BM27" s="656"/>
      <c r="BN27" s="656"/>
      <c r="BO27" s="656"/>
      <c r="BP27" s="656"/>
      <c r="BQ27" s="656"/>
      <c r="BR27" s="656"/>
      <c r="BS27" s="656"/>
      <c r="BT27" s="656"/>
      <c r="BU27" s="656"/>
      <c r="BV27" s="656"/>
      <c r="BW27" s="656"/>
      <c r="BX27" s="145"/>
    </row>
    <row r="28" spans="1:79" ht="9" customHeight="1" x14ac:dyDescent="0.2">
      <c r="A28" s="607"/>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07"/>
      <c r="B29" s="124"/>
      <c r="C29" s="127" t="s">
        <v>746</v>
      </c>
      <c r="D29" s="127"/>
      <c r="E29" s="127"/>
      <c r="F29" s="127"/>
      <c r="G29" s="127"/>
      <c r="H29" s="127"/>
      <c r="I29" s="127"/>
      <c r="J29" s="142"/>
      <c r="K29" s="142"/>
      <c r="L29" s="142"/>
      <c r="M29" s="142"/>
      <c r="N29" s="142"/>
      <c r="O29" s="655">
        <v>28313</v>
      </c>
      <c r="P29" s="655"/>
      <c r="Q29" s="655"/>
      <c r="R29" s="655"/>
      <c r="S29" s="655"/>
      <c r="T29" s="655"/>
      <c r="U29" s="655"/>
      <c r="V29" s="655"/>
      <c r="W29" s="655"/>
      <c r="X29" s="655"/>
      <c r="Y29" s="655"/>
      <c r="Z29" s="127"/>
      <c r="AA29" s="127"/>
      <c r="AB29" s="127" t="s">
        <v>229</v>
      </c>
      <c r="AC29" s="127"/>
      <c r="AD29" s="127"/>
      <c r="AE29" s="127"/>
      <c r="AF29" s="127"/>
      <c r="AG29" s="127"/>
      <c r="AH29" s="143"/>
      <c r="AI29" s="622" t="s">
        <v>221</v>
      </c>
      <c r="AJ29" s="634"/>
      <c r="AK29" s="634"/>
      <c r="AL29" s="634"/>
      <c r="AM29" s="634"/>
      <c r="AN29" s="634"/>
      <c r="AO29" s="634"/>
      <c r="AP29" s="634"/>
      <c r="AQ29" s="634"/>
      <c r="AR29" s="634"/>
      <c r="AS29" s="634"/>
      <c r="AT29" s="634"/>
      <c r="AU29" s="623"/>
      <c r="AV29" s="127"/>
      <c r="AW29" s="134" t="s">
        <v>745</v>
      </c>
      <c r="AX29" s="127"/>
      <c r="AY29" s="134"/>
      <c r="AZ29" s="127"/>
      <c r="BA29" s="127"/>
      <c r="BB29" s="127"/>
      <c r="BC29" s="127"/>
      <c r="BD29" s="127"/>
      <c r="BE29" s="127"/>
      <c r="BF29" s="130"/>
      <c r="BG29" s="130"/>
      <c r="BH29" s="130"/>
      <c r="BI29" s="127"/>
      <c r="BJ29" s="144"/>
      <c r="BK29" s="144"/>
      <c r="BL29" s="672" t="s">
        <v>61</v>
      </c>
      <c r="BM29" s="672"/>
      <c r="BN29" s="672"/>
      <c r="BO29" s="672"/>
      <c r="BP29" s="672"/>
      <c r="BQ29" s="672"/>
      <c r="BR29" s="672"/>
      <c r="BS29" s="672"/>
      <c r="BT29" s="672"/>
      <c r="BU29" s="672"/>
      <c r="BV29" s="672"/>
      <c r="BW29" s="672"/>
      <c r="BX29" s="145"/>
    </row>
    <row r="30" spans="1:79" ht="9" customHeight="1" x14ac:dyDescent="0.2">
      <c r="A30" s="607"/>
      <c r="B30" s="124"/>
      <c r="C30" s="134"/>
      <c r="D30" s="127"/>
      <c r="E30" s="127"/>
      <c r="F30" s="127"/>
      <c r="G30" s="127"/>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27"/>
      <c r="AM30" s="127"/>
      <c r="AN30" s="132"/>
      <c r="AO30" s="130"/>
      <c r="AP30" s="130"/>
      <c r="AQ30" s="130"/>
      <c r="AR30" s="130"/>
      <c r="AS30" s="130"/>
      <c r="AT30" s="130"/>
      <c r="AU30" s="130"/>
      <c r="AV30" s="130"/>
      <c r="AW30" s="140"/>
      <c r="AX30" s="140"/>
      <c r="AY30" s="140"/>
      <c r="AZ30" s="140"/>
      <c r="BA30" s="140"/>
      <c r="BB30" s="140"/>
      <c r="BC30" s="140"/>
      <c r="BD30" s="140"/>
      <c r="BE30" s="130"/>
      <c r="BF30" s="130"/>
      <c r="BG30" s="127"/>
      <c r="BH30" s="127"/>
      <c r="BI30" s="127"/>
      <c r="BJ30" s="127"/>
      <c r="BK30" s="127"/>
      <c r="BL30" s="127"/>
      <c r="BM30" s="127"/>
      <c r="BN30" s="127"/>
      <c r="BO30" s="140"/>
      <c r="BP30" s="140"/>
      <c r="BQ30" s="140"/>
      <c r="BR30" s="140"/>
      <c r="BS30" s="140"/>
      <c r="BT30" s="140"/>
      <c r="BU30" s="140"/>
      <c r="BV30" s="140"/>
      <c r="BW30" s="138"/>
      <c r="BX30" s="135"/>
    </row>
    <row r="31" spans="1:79" ht="16.350000000000001" customHeight="1" x14ac:dyDescent="0.2">
      <c r="A31" s="607"/>
      <c r="B31" s="124"/>
      <c r="C31" s="134" t="s">
        <v>258</v>
      </c>
      <c r="D31" s="134"/>
      <c r="E31" s="134"/>
      <c r="F31" s="134"/>
      <c r="G31" s="134"/>
      <c r="H31" s="134"/>
      <c r="I31" s="134"/>
      <c r="J31" s="134"/>
      <c r="K31" s="138"/>
      <c r="L31" s="133"/>
      <c r="M31" s="133"/>
      <c r="N31" s="133"/>
      <c r="O31" s="660" t="s">
        <v>62</v>
      </c>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146"/>
    </row>
    <row r="32" spans="1:79" ht="13.5" customHeight="1" thickBot="1" x14ac:dyDescent="0.25">
      <c r="A32" s="607"/>
      <c r="B32" s="120"/>
      <c r="C32" s="147"/>
      <c r="D32" s="122"/>
      <c r="E32" s="122"/>
      <c r="F32" s="122"/>
      <c r="G32" s="122"/>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22"/>
      <c r="AM32" s="122"/>
      <c r="AN32" s="122"/>
      <c r="AO32" s="149"/>
      <c r="AP32" s="149"/>
      <c r="AQ32" s="149"/>
      <c r="AR32" s="149"/>
      <c r="AS32" s="149"/>
      <c r="AT32" s="149"/>
      <c r="AU32" s="149"/>
      <c r="AV32" s="149"/>
      <c r="AW32" s="150"/>
      <c r="AX32" s="150"/>
      <c r="AY32" s="150"/>
      <c r="AZ32" s="150"/>
      <c r="BA32" s="150"/>
      <c r="BB32" s="150"/>
      <c r="BC32" s="150"/>
      <c r="BD32" s="150"/>
      <c r="BE32" s="149"/>
      <c r="BF32" s="149"/>
      <c r="BG32" s="122"/>
      <c r="BH32" s="122"/>
      <c r="BI32" s="122"/>
      <c r="BJ32" s="122"/>
      <c r="BK32" s="122"/>
      <c r="BL32" s="122"/>
      <c r="BM32" s="122"/>
      <c r="BN32" s="122"/>
      <c r="BO32" s="150"/>
      <c r="BP32" s="150"/>
      <c r="BQ32" s="150"/>
      <c r="BR32" s="150"/>
      <c r="BS32" s="150"/>
      <c r="BT32" s="150"/>
      <c r="BU32" s="150"/>
      <c r="BV32" s="150"/>
      <c r="BW32" s="151"/>
      <c r="BX32" s="152"/>
    </row>
    <row r="33" spans="1:76" ht="6" customHeight="1" x14ac:dyDescent="0.2">
      <c r="A33" s="616"/>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27"/>
      <c r="AN33" s="127"/>
      <c r="AO33" s="130"/>
      <c r="AP33" s="130"/>
      <c r="AQ33" s="130"/>
      <c r="AR33" s="130"/>
      <c r="AS33" s="130"/>
      <c r="AT33" s="130"/>
      <c r="AU33" s="130"/>
      <c r="AV33" s="130"/>
      <c r="AW33" s="140"/>
      <c r="AX33" s="140"/>
      <c r="AY33" s="140"/>
      <c r="AZ33" s="140"/>
      <c r="BA33" s="140"/>
      <c r="BB33" s="140"/>
      <c r="BC33" s="140"/>
      <c r="BD33" s="140"/>
      <c r="BE33" s="130"/>
      <c r="BF33" s="130"/>
      <c r="BG33" s="127"/>
      <c r="BH33" s="127"/>
      <c r="BI33" s="127"/>
      <c r="BJ33" s="127"/>
      <c r="BK33" s="127"/>
      <c r="BL33" s="127"/>
      <c r="BM33" s="127"/>
      <c r="BN33" s="127"/>
      <c r="BO33" s="140"/>
      <c r="BP33" s="140"/>
      <c r="BQ33" s="140"/>
      <c r="BR33" s="140"/>
      <c r="BS33" s="140"/>
      <c r="BT33" s="140"/>
      <c r="BU33" s="140"/>
      <c r="BV33" s="140"/>
      <c r="BW33" s="138"/>
      <c r="BX33" s="135"/>
    </row>
    <row r="34" spans="1:76" ht="15.75" customHeight="1" x14ac:dyDescent="0.2">
      <c r="A34" s="616"/>
      <c r="B34" s="124"/>
      <c r="C34" s="132"/>
      <c r="D34" s="153" t="s">
        <v>626</v>
      </c>
      <c r="E34" s="127"/>
      <c r="F34" s="127"/>
      <c r="G34" s="132"/>
      <c r="H34" s="132"/>
      <c r="I34" s="132"/>
      <c r="J34" s="132"/>
      <c r="K34" s="132"/>
      <c r="L34" s="132"/>
      <c r="M34" s="132"/>
      <c r="N34" s="132"/>
      <c r="O34" s="132"/>
      <c r="P34" s="127"/>
      <c r="Q34" s="127"/>
      <c r="R34" s="127"/>
      <c r="S34" s="622" t="s">
        <v>554</v>
      </c>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23"/>
      <c r="AW34" s="132"/>
      <c r="AX34" s="132"/>
      <c r="AY34" s="132"/>
      <c r="AZ34" s="132"/>
      <c r="BA34" s="132"/>
      <c r="BB34" s="132"/>
      <c r="BC34" s="132"/>
      <c r="BD34" s="132"/>
      <c r="BE34" s="132"/>
      <c r="BF34" s="622"/>
      <c r="BG34" s="634"/>
      <c r="BH34" s="623"/>
      <c r="BI34" s="132" t="s">
        <v>209</v>
      </c>
      <c r="BJ34" s="132"/>
      <c r="BK34" s="132"/>
      <c r="BL34" s="132"/>
      <c r="BM34" s="132"/>
      <c r="BN34" s="132"/>
      <c r="BO34" s="132"/>
      <c r="BP34" s="132"/>
      <c r="BQ34" s="132"/>
      <c r="BR34" s="132"/>
      <c r="BS34" s="132"/>
      <c r="BT34" s="132"/>
      <c r="BU34" s="132"/>
      <c r="BV34" s="132"/>
      <c r="BW34" s="132"/>
      <c r="BX34" s="135"/>
    </row>
    <row r="35" spans="1:76" ht="6.75" customHeight="1" x14ac:dyDescent="0.2">
      <c r="A35" s="616"/>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40"/>
      <c r="AN35" s="140"/>
      <c r="AO35" s="140"/>
      <c r="AP35" s="140"/>
      <c r="AQ35" s="140"/>
      <c r="AR35" s="130"/>
      <c r="AS35" s="130"/>
      <c r="AT35" s="127"/>
      <c r="AU35" s="127"/>
      <c r="AV35" s="127"/>
      <c r="AW35" s="127"/>
      <c r="AX35" s="127"/>
      <c r="AY35" s="127"/>
      <c r="AZ35" s="127"/>
      <c r="BA35" s="127"/>
      <c r="BB35" s="140"/>
      <c r="BC35" s="140"/>
      <c r="BD35" s="140"/>
      <c r="BE35" s="140"/>
      <c r="BF35" s="140"/>
      <c r="BG35" s="140"/>
      <c r="BH35" s="140"/>
      <c r="BI35" s="140"/>
      <c r="BJ35" s="138"/>
      <c r="BK35" s="132"/>
      <c r="BL35" s="132"/>
      <c r="BM35" s="132"/>
      <c r="BN35" s="132"/>
      <c r="BO35" s="132"/>
      <c r="BP35" s="132"/>
      <c r="BQ35" s="132"/>
      <c r="BR35" s="132"/>
      <c r="BS35" s="132"/>
      <c r="BT35" s="132"/>
      <c r="BU35" s="132"/>
      <c r="BV35" s="132"/>
      <c r="BW35" s="132"/>
      <c r="BX35" s="135"/>
    </row>
    <row r="36" spans="1:76" ht="16.5" customHeight="1" x14ac:dyDescent="0.2">
      <c r="A36" s="616"/>
      <c r="B36" s="124"/>
      <c r="C36" s="134" t="s">
        <v>228</v>
      </c>
      <c r="D36" s="127"/>
      <c r="E36" s="127"/>
      <c r="F36" s="127"/>
      <c r="G36" s="127"/>
      <c r="H36" s="127"/>
      <c r="I36" s="127"/>
      <c r="J36" s="660" t="s">
        <v>63</v>
      </c>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239</v>
      </c>
      <c r="AX36" s="132"/>
      <c r="AY36" s="132"/>
      <c r="AZ36" s="132"/>
      <c r="BA36" s="132"/>
      <c r="BB36" s="132"/>
      <c r="BC36" s="132"/>
      <c r="BD36" s="132"/>
      <c r="BE36" s="132"/>
      <c r="BF36" s="132"/>
      <c r="BG36" s="132"/>
      <c r="BH36" s="132"/>
      <c r="BI36" s="661"/>
      <c r="BJ36" s="661"/>
      <c r="BK36" s="661"/>
      <c r="BL36" s="661"/>
      <c r="BM36" s="661"/>
      <c r="BN36" s="661"/>
      <c r="BO36" s="661"/>
      <c r="BP36" s="661"/>
      <c r="BQ36" s="661"/>
      <c r="BR36" s="661"/>
      <c r="BS36" s="661"/>
      <c r="BT36" s="661"/>
      <c r="BU36" s="661"/>
      <c r="BV36" s="661"/>
      <c r="BW36" s="661"/>
      <c r="BX36" s="154"/>
    </row>
    <row r="37" spans="1:76" ht="9" customHeight="1" x14ac:dyDescent="0.2">
      <c r="A37" s="616"/>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16"/>
      <c r="B38" s="124"/>
      <c r="C38" s="127" t="s">
        <v>369</v>
      </c>
      <c r="D38" s="127"/>
      <c r="E38" s="127"/>
      <c r="F38" s="127"/>
      <c r="G38" s="127"/>
      <c r="H38" s="127"/>
      <c r="I38" s="660" t="s">
        <v>64</v>
      </c>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132"/>
      <c r="AU38" s="132"/>
      <c r="AV38" s="132"/>
      <c r="AW38" s="132" t="s">
        <v>624</v>
      </c>
      <c r="AX38" s="132"/>
      <c r="AY38" s="132"/>
      <c r="AZ38" s="132"/>
      <c r="BA38" s="132"/>
      <c r="BB38" s="132"/>
      <c r="BC38" s="132"/>
      <c r="BD38" s="132"/>
      <c r="BE38" s="132"/>
      <c r="BF38" s="132"/>
      <c r="BG38" s="132"/>
      <c r="BH38" s="132"/>
      <c r="BI38" s="660" t="s">
        <v>65</v>
      </c>
      <c r="BJ38" s="660"/>
      <c r="BK38" s="660"/>
      <c r="BL38" s="660"/>
      <c r="BM38" s="660"/>
      <c r="BN38" s="660"/>
      <c r="BO38" s="660"/>
      <c r="BP38" s="660"/>
      <c r="BQ38" s="660"/>
      <c r="BR38" s="660"/>
      <c r="BS38" s="660"/>
      <c r="BT38" s="660"/>
      <c r="BU38" s="660"/>
      <c r="BV38" s="660"/>
      <c r="BW38" s="660"/>
      <c r="BX38" s="155"/>
    </row>
    <row r="39" spans="1:76" ht="9" customHeight="1" x14ac:dyDescent="0.2">
      <c r="A39" s="616"/>
      <c r="B39" s="124"/>
      <c r="C39" s="134"/>
      <c r="D39" s="127"/>
      <c r="E39" s="127"/>
      <c r="F39" s="127"/>
      <c r="G39" s="127"/>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16"/>
      <c r="B40" s="124"/>
      <c r="C40" s="132" t="s">
        <v>370</v>
      </c>
      <c r="D40" s="132"/>
      <c r="E40" s="132"/>
      <c r="F40" s="132"/>
      <c r="G40" s="132"/>
      <c r="H40" s="132"/>
      <c r="I40" s="132"/>
      <c r="J40" s="132"/>
      <c r="K40" s="132"/>
      <c r="L40" s="132"/>
      <c r="M40" s="132"/>
      <c r="N40" s="656" t="s">
        <v>66</v>
      </c>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130"/>
      <c r="AP40" s="130"/>
      <c r="AQ40" s="130"/>
      <c r="AR40" s="132" t="s">
        <v>742</v>
      </c>
      <c r="AS40" s="132"/>
      <c r="AT40" s="132"/>
      <c r="AU40" s="132"/>
      <c r="AV40" s="132"/>
      <c r="AW40" s="132"/>
      <c r="AX40" s="132"/>
      <c r="AY40" s="132"/>
      <c r="AZ40" s="132"/>
      <c r="BA40" s="132"/>
      <c r="BB40" s="132"/>
      <c r="BC40" s="132"/>
      <c r="BD40" s="132"/>
      <c r="BE40" s="132"/>
      <c r="BF40" s="132"/>
      <c r="BG40" s="132"/>
      <c r="BH40" s="656" t="s">
        <v>68</v>
      </c>
      <c r="BI40" s="656"/>
      <c r="BJ40" s="656"/>
      <c r="BK40" s="656"/>
      <c r="BL40" s="656"/>
      <c r="BM40" s="656"/>
      <c r="BN40" s="656"/>
      <c r="BO40" s="656"/>
      <c r="BP40" s="656"/>
      <c r="BQ40" s="656"/>
      <c r="BR40" s="656"/>
      <c r="BS40" s="656"/>
      <c r="BT40" s="656"/>
      <c r="BU40" s="656"/>
      <c r="BV40" s="656"/>
      <c r="BW40" s="656"/>
      <c r="BX40" s="135"/>
    </row>
    <row r="41" spans="1:76" ht="9" customHeight="1" x14ac:dyDescent="0.2">
      <c r="A41" s="616"/>
      <c r="B41" s="124"/>
      <c r="C41" s="134"/>
      <c r="D41" s="127"/>
      <c r="E41" s="127"/>
      <c r="F41" s="127"/>
      <c r="G41" s="127"/>
      <c r="H41" s="133"/>
      <c r="I41" s="133"/>
      <c r="J41" s="133"/>
      <c r="K41" s="133"/>
      <c r="L41" s="133"/>
      <c r="M41" s="133"/>
      <c r="N41" s="133"/>
      <c r="O41" s="133"/>
      <c r="P41" s="133"/>
      <c r="Q41" s="133"/>
      <c r="R41" s="133"/>
      <c r="S41" s="133"/>
      <c r="T41" s="133"/>
      <c r="U41" s="133"/>
      <c r="V41" s="229"/>
      <c r="W41" s="229"/>
      <c r="X41" s="229"/>
      <c r="Y41" s="229"/>
      <c r="Z41" s="229"/>
      <c r="AA41" s="229"/>
      <c r="AB41" s="229"/>
      <c r="AC41" s="229"/>
      <c r="AD41" s="229"/>
      <c r="AE41" s="229"/>
      <c r="AF41" s="229"/>
      <c r="AG41" s="229"/>
      <c r="AH41" s="229"/>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16"/>
      <c r="B42" s="156"/>
      <c r="C42" s="157" t="s">
        <v>743</v>
      </c>
      <c r="D42" s="153"/>
      <c r="E42" s="153"/>
      <c r="F42" s="153"/>
      <c r="G42" s="153"/>
      <c r="H42" s="153"/>
      <c r="I42" s="153"/>
      <c r="J42" s="153"/>
      <c r="K42" s="153"/>
      <c r="L42" s="153"/>
      <c r="M42" s="153"/>
      <c r="N42" s="130"/>
      <c r="O42" s="130"/>
      <c r="P42" s="130"/>
      <c r="Q42" s="130"/>
      <c r="R42" s="130"/>
      <c r="S42" s="130"/>
      <c r="T42" s="130"/>
      <c r="U42" s="130"/>
      <c r="V42" s="130"/>
      <c r="W42" s="130"/>
      <c r="X42" s="130"/>
      <c r="Y42" s="130"/>
      <c r="Z42" s="130"/>
      <c r="AA42" s="130"/>
      <c r="AB42" s="130"/>
      <c r="AC42" s="130"/>
      <c r="AD42" s="130"/>
      <c r="AE42" s="130"/>
      <c r="AF42" s="129"/>
      <c r="AG42" s="129"/>
      <c r="AH42" s="129"/>
      <c r="AI42" s="656" t="s">
        <v>69</v>
      </c>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54"/>
    </row>
    <row r="43" spans="1:76" ht="9" customHeight="1" x14ac:dyDescent="0.2">
      <c r="A43" s="616"/>
      <c r="B43" s="124"/>
      <c r="C43" s="134"/>
      <c r="D43" s="127"/>
      <c r="E43" s="127"/>
      <c r="F43" s="127"/>
      <c r="G43" s="127"/>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27"/>
      <c r="AM43" s="127"/>
      <c r="AN43" s="132"/>
      <c r="AO43" s="130"/>
      <c r="AP43" s="130"/>
      <c r="AQ43" s="130"/>
      <c r="AR43" s="130"/>
      <c r="AS43" s="130"/>
      <c r="AT43" s="130"/>
      <c r="AU43" s="130"/>
      <c r="AV43" s="130"/>
      <c r="AW43" s="140"/>
      <c r="AX43" s="140"/>
      <c r="AY43" s="140"/>
      <c r="AZ43" s="140"/>
      <c r="BA43" s="140"/>
      <c r="BB43" s="140"/>
      <c r="BC43" s="140"/>
      <c r="BD43" s="140"/>
      <c r="BE43" s="130"/>
      <c r="BF43" s="130"/>
      <c r="BG43" s="127"/>
      <c r="BH43" s="127"/>
      <c r="BI43" s="127"/>
      <c r="BJ43" s="127"/>
      <c r="BK43" s="127"/>
      <c r="BL43" s="127"/>
      <c r="BM43" s="127"/>
      <c r="BN43" s="127"/>
      <c r="BO43" s="140"/>
      <c r="BP43" s="140"/>
      <c r="BQ43" s="140"/>
      <c r="BR43" s="140"/>
      <c r="BS43" s="140"/>
      <c r="BT43" s="140"/>
      <c r="BU43" s="140"/>
      <c r="BV43" s="140"/>
      <c r="BW43" s="138"/>
      <c r="BX43" s="135"/>
    </row>
    <row r="44" spans="1:76" ht="16.350000000000001" customHeight="1" x14ac:dyDescent="0.2">
      <c r="A44" s="616"/>
      <c r="B44" s="156"/>
      <c r="C44" s="157" t="s">
        <v>375</v>
      </c>
      <c r="D44" s="153"/>
      <c r="E44" s="153"/>
      <c r="F44" s="153"/>
      <c r="G44" s="153"/>
      <c r="H44" s="153"/>
      <c r="I44" s="153"/>
      <c r="J44" s="153"/>
      <c r="K44" s="153"/>
      <c r="L44" s="153"/>
      <c r="M44" s="153"/>
      <c r="N44" s="132"/>
      <c r="O44" s="132"/>
      <c r="P44" s="132"/>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c r="BU44" s="656"/>
      <c r="BV44" s="656"/>
      <c r="BW44" s="656"/>
      <c r="BX44" s="137"/>
    </row>
    <row r="45" spans="1:76" ht="15" customHeight="1" x14ac:dyDescent="0.2">
      <c r="A45" s="616"/>
      <c r="B45" s="156"/>
      <c r="C45" s="132"/>
      <c r="D45" s="230"/>
      <c r="E45" s="230"/>
      <c r="F45" s="230"/>
      <c r="G45" s="230"/>
      <c r="H45" s="230"/>
      <c r="I45" s="230"/>
      <c r="J45" s="230"/>
      <c r="K45" s="230"/>
      <c r="L45" s="230"/>
      <c r="M45" s="230"/>
      <c r="N45" s="230"/>
      <c r="O45" s="230"/>
      <c r="P45" s="230"/>
      <c r="Q45" s="659" t="s">
        <v>385</v>
      </c>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230"/>
      <c r="BW45" s="230"/>
      <c r="BX45" s="154"/>
    </row>
    <row r="46" spans="1:76" ht="4.5" customHeight="1" x14ac:dyDescent="0.2">
      <c r="A46" s="616"/>
      <c r="B46" s="124"/>
      <c r="C46" s="134"/>
      <c r="D46" s="127"/>
      <c r="E46" s="127"/>
      <c r="F46" s="127"/>
      <c r="G46" s="127"/>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27"/>
      <c r="AM46" s="127"/>
      <c r="AN46" s="132"/>
      <c r="AO46" s="130"/>
      <c r="AP46" s="130"/>
      <c r="AQ46" s="130"/>
      <c r="AR46" s="130"/>
      <c r="AS46" s="130"/>
      <c r="AT46" s="130"/>
      <c r="AU46" s="130"/>
      <c r="AV46" s="130"/>
      <c r="AW46" s="140"/>
      <c r="AX46" s="140"/>
      <c r="AY46" s="140"/>
      <c r="AZ46" s="140"/>
      <c r="BA46" s="140"/>
      <c r="BB46" s="140"/>
      <c r="BC46" s="140"/>
      <c r="BD46" s="140"/>
      <c r="BE46" s="130"/>
      <c r="BF46" s="130"/>
      <c r="BG46" s="127"/>
      <c r="BH46" s="127"/>
      <c r="BI46" s="127"/>
      <c r="BJ46" s="127"/>
      <c r="BK46" s="127"/>
      <c r="BL46" s="127"/>
      <c r="BM46" s="127"/>
      <c r="BN46" s="127"/>
      <c r="BO46" s="140"/>
      <c r="BP46" s="140"/>
      <c r="BQ46" s="140"/>
      <c r="BR46" s="140"/>
      <c r="BS46" s="140"/>
      <c r="BT46" s="140"/>
      <c r="BU46" s="140"/>
      <c r="BV46" s="140"/>
      <c r="BW46" s="138"/>
      <c r="BX46" s="135"/>
    </row>
    <row r="47" spans="1:76" ht="16.350000000000001" customHeight="1" x14ac:dyDescent="0.2">
      <c r="A47" s="616"/>
      <c r="B47" s="124"/>
      <c r="C47" s="158" t="s">
        <v>529</v>
      </c>
      <c r="D47" s="134"/>
      <c r="E47" s="134"/>
      <c r="F47" s="134"/>
      <c r="G47" s="134"/>
      <c r="H47" s="134"/>
      <c r="I47" s="134"/>
      <c r="J47" s="130"/>
      <c r="K47" s="130"/>
      <c r="L47" s="130"/>
      <c r="M47" s="130"/>
      <c r="N47" s="130"/>
      <c r="O47" s="130"/>
      <c r="P47" s="130"/>
      <c r="Q47" s="130"/>
      <c r="R47" s="130"/>
      <c r="S47" s="130"/>
      <c r="T47" s="130"/>
      <c r="U47" s="130"/>
      <c r="V47" s="130"/>
      <c r="W47" s="132"/>
      <c r="X47" s="132"/>
      <c r="Y47" s="132"/>
      <c r="Z47" s="132"/>
      <c r="AA47" s="132"/>
      <c r="AB47" s="132"/>
      <c r="AC47" s="132"/>
      <c r="AD47" s="132"/>
      <c r="AE47" s="132"/>
      <c r="AF47" s="132"/>
      <c r="AG47" s="132"/>
      <c r="AH47" s="132"/>
      <c r="AI47" s="132"/>
      <c r="AJ47" s="132"/>
      <c r="AK47" s="132"/>
      <c r="AL47" s="622"/>
      <c r="AM47" s="634"/>
      <c r="AN47" s="623"/>
      <c r="AO47" s="132"/>
      <c r="AP47" s="159" t="s">
        <v>358</v>
      </c>
      <c r="AQ47" s="160"/>
      <c r="AR47" s="130"/>
      <c r="AS47" s="130"/>
      <c r="AT47" s="132"/>
      <c r="AU47" s="132"/>
      <c r="AV47" s="622"/>
      <c r="AW47" s="634"/>
      <c r="AX47" s="623"/>
      <c r="AY47" s="132"/>
      <c r="AZ47" s="159" t="s">
        <v>359</v>
      </c>
      <c r="BA47" s="130"/>
      <c r="BB47" s="160"/>
      <c r="BC47" s="160"/>
      <c r="BD47" s="130"/>
      <c r="BE47" s="132"/>
      <c r="BF47" s="132"/>
      <c r="BG47" s="132"/>
      <c r="BH47" s="132"/>
      <c r="BI47" s="132"/>
      <c r="BJ47" s="132"/>
      <c r="BK47" s="132"/>
      <c r="BL47" s="132"/>
      <c r="BM47" s="132"/>
      <c r="BN47" s="132"/>
      <c r="BO47" s="132"/>
      <c r="BP47" s="132"/>
      <c r="BQ47" s="132"/>
      <c r="BR47" s="132"/>
      <c r="BS47" s="132"/>
      <c r="BT47" s="130"/>
      <c r="BU47" s="132"/>
      <c r="BV47" s="132"/>
      <c r="BW47" s="132"/>
      <c r="BX47" s="154"/>
    </row>
    <row r="48" spans="1:76" ht="9" customHeight="1" x14ac:dyDescent="0.2">
      <c r="A48" s="616"/>
      <c r="B48" s="124"/>
      <c r="C48" s="158"/>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54"/>
    </row>
    <row r="49" spans="1:76" ht="16.350000000000001" customHeight="1" x14ac:dyDescent="0.25">
      <c r="A49" s="616"/>
      <c r="B49" s="124"/>
      <c r="C49" s="157" t="s">
        <v>623</v>
      </c>
      <c r="D49" s="134"/>
      <c r="E49" s="134"/>
      <c r="F49" s="134"/>
      <c r="G49" s="134"/>
      <c r="H49" s="134"/>
      <c r="I49" s="134"/>
      <c r="J49" s="134"/>
      <c r="K49" s="134"/>
      <c r="L49" s="134"/>
      <c r="M49" s="134"/>
      <c r="N49" s="127"/>
      <c r="O49" s="127"/>
      <c r="P49" s="161"/>
      <c r="Q49" s="127"/>
      <c r="R49" s="127"/>
      <c r="S49" s="127"/>
      <c r="T49" s="127"/>
      <c r="U49" s="127"/>
      <c r="V49" s="127"/>
      <c r="W49" s="127"/>
      <c r="X49" s="162" t="s">
        <v>226</v>
      </c>
      <c r="Y49" s="163"/>
      <c r="Z49" s="163"/>
      <c r="AA49" s="163"/>
      <c r="AB49" s="163"/>
      <c r="AC49" s="655">
        <v>39083</v>
      </c>
      <c r="AD49" s="655"/>
      <c r="AE49" s="655"/>
      <c r="AF49" s="655"/>
      <c r="AG49" s="655"/>
      <c r="AH49" s="655"/>
      <c r="AI49" s="655"/>
      <c r="AJ49" s="655"/>
      <c r="AK49" s="655"/>
      <c r="AL49" s="655"/>
      <c r="AM49" s="132"/>
      <c r="AN49" s="163" t="s">
        <v>227</v>
      </c>
      <c r="AO49" s="163"/>
      <c r="AP49" s="655">
        <v>40178</v>
      </c>
      <c r="AQ49" s="655"/>
      <c r="AR49" s="655"/>
      <c r="AS49" s="655"/>
      <c r="AT49" s="655"/>
      <c r="AU49" s="655"/>
      <c r="AV49" s="655"/>
      <c r="AW49" s="655"/>
      <c r="AX49" s="655"/>
      <c r="AY49" s="655"/>
      <c r="AZ49" s="132"/>
      <c r="BA49" s="231"/>
      <c r="BB49" s="132"/>
      <c r="BC49" s="622"/>
      <c r="BD49" s="634"/>
      <c r="BE49" s="623"/>
      <c r="BF49" s="132"/>
      <c r="BG49" s="141" t="s">
        <v>353</v>
      </c>
      <c r="BH49" s="127"/>
      <c r="BI49" s="127"/>
      <c r="BJ49" s="127"/>
      <c r="BK49" s="127"/>
      <c r="BL49" s="127"/>
      <c r="BM49" s="127"/>
      <c r="BN49" s="127"/>
      <c r="BO49" s="127"/>
      <c r="BP49" s="127"/>
      <c r="BQ49" s="127"/>
      <c r="BR49" s="127"/>
      <c r="BS49" s="127"/>
      <c r="BT49" s="127"/>
      <c r="BU49" s="127"/>
      <c r="BV49" s="127"/>
      <c r="BW49" s="127"/>
      <c r="BX49" s="137"/>
    </row>
    <row r="50" spans="1:76" ht="9" customHeight="1" x14ac:dyDescent="0.2">
      <c r="A50" s="616"/>
      <c r="B50" s="124"/>
      <c r="C50" s="127"/>
      <c r="D50" s="136"/>
      <c r="E50" s="136"/>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16"/>
      <c r="B51" s="124"/>
      <c r="C51" s="132"/>
      <c r="D51" s="622"/>
      <c r="E51" s="623"/>
      <c r="F51" s="141" t="s">
        <v>354</v>
      </c>
      <c r="G51" s="132"/>
      <c r="H51" s="132"/>
      <c r="I51" s="132"/>
      <c r="J51" s="132"/>
      <c r="K51" s="132"/>
      <c r="L51" s="132"/>
      <c r="M51" s="622"/>
      <c r="N51" s="634"/>
      <c r="O51" s="623"/>
      <c r="P51" s="127" t="s">
        <v>355</v>
      </c>
      <c r="Q51" s="127"/>
      <c r="R51" s="127"/>
      <c r="S51" s="132"/>
      <c r="T51" s="132"/>
      <c r="U51" s="132"/>
      <c r="V51" s="132"/>
      <c r="W51" s="132"/>
      <c r="X51" s="132"/>
      <c r="Y51" s="132"/>
      <c r="Z51" s="132"/>
      <c r="AA51" s="132"/>
      <c r="AB51" s="132"/>
      <c r="AC51" s="132"/>
      <c r="AD51" s="132"/>
      <c r="AE51" s="132"/>
      <c r="AF51" s="132"/>
      <c r="AG51" s="132"/>
      <c r="AH51" s="132"/>
      <c r="AI51" s="132"/>
      <c r="AJ51" s="127"/>
      <c r="AK51" s="127"/>
      <c r="AL51" s="132"/>
      <c r="AM51" s="132"/>
      <c r="AN51" s="132"/>
      <c r="AO51" s="132"/>
      <c r="AP51" s="132"/>
      <c r="AQ51" s="132"/>
      <c r="AR51" s="134" t="s">
        <v>235</v>
      </c>
      <c r="AS51" s="132"/>
      <c r="AT51" s="132"/>
      <c r="AU51" s="127"/>
      <c r="AV51" s="127"/>
      <c r="AW51" s="127"/>
      <c r="AX51" s="656">
        <v>50</v>
      </c>
      <c r="AY51" s="656"/>
      <c r="AZ51" s="656"/>
      <c r="BA51" s="656"/>
      <c r="BB51" s="656"/>
      <c r="BC51" s="656"/>
      <c r="BD51" s="656"/>
      <c r="BE51" s="656"/>
      <c r="BF51" s="656"/>
      <c r="BG51" s="132"/>
      <c r="BH51" s="132"/>
      <c r="BI51" s="132"/>
      <c r="BJ51" s="622"/>
      <c r="BK51" s="634"/>
      <c r="BL51" s="623"/>
      <c r="BM51" s="164" t="s">
        <v>352</v>
      </c>
      <c r="BN51" s="132"/>
      <c r="BO51" s="132"/>
      <c r="BP51" s="164"/>
      <c r="BQ51" s="132"/>
      <c r="BR51" s="132"/>
      <c r="BS51" s="132"/>
      <c r="BT51" s="132"/>
      <c r="BU51" s="132"/>
      <c r="BV51" s="132"/>
      <c r="BW51" s="132"/>
      <c r="BX51" s="137"/>
    </row>
    <row r="52" spans="1:76" ht="9" customHeight="1" x14ac:dyDescent="0.2">
      <c r="A52" s="616"/>
      <c r="B52" s="124"/>
      <c r="C52" s="130"/>
      <c r="D52" s="130"/>
      <c r="E52" s="130"/>
      <c r="F52" s="158"/>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30"/>
      <c r="BG52" s="130"/>
      <c r="BH52" s="130"/>
      <c r="BI52" s="127"/>
      <c r="BJ52" s="127"/>
      <c r="BK52" s="127"/>
      <c r="BL52" s="127"/>
      <c r="BM52" s="127"/>
      <c r="BN52" s="127"/>
      <c r="BO52" s="127"/>
      <c r="BP52" s="127"/>
      <c r="BQ52" s="127"/>
      <c r="BR52" s="127"/>
      <c r="BS52" s="127"/>
      <c r="BT52" s="127"/>
      <c r="BU52" s="127"/>
      <c r="BV52" s="127"/>
      <c r="BW52" s="127"/>
      <c r="BX52" s="137"/>
    </row>
    <row r="53" spans="1:76" ht="16.350000000000001" customHeight="1" x14ac:dyDescent="0.2">
      <c r="A53" s="616"/>
      <c r="B53" s="124"/>
      <c r="C53" s="127" t="s">
        <v>361</v>
      </c>
      <c r="D53" s="134"/>
      <c r="E53" s="134"/>
      <c r="F53" s="134"/>
      <c r="G53" s="134"/>
      <c r="H53" s="134"/>
      <c r="I53" s="134"/>
      <c r="J53" s="633" t="s">
        <v>113</v>
      </c>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23"/>
      <c r="AJ53" s="132"/>
      <c r="AK53" s="132"/>
      <c r="AL53" s="132"/>
      <c r="AM53" s="132"/>
      <c r="AN53" s="132"/>
      <c r="AO53" s="132"/>
      <c r="AP53" s="127"/>
      <c r="AQ53" s="132"/>
      <c r="AR53" s="127" t="s">
        <v>747</v>
      </c>
      <c r="AS53" s="127"/>
      <c r="AT53" s="127"/>
      <c r="AU53" s="127"/>
      <c r="AV53" s="127"/>
      <c r="AW53" s="127"/>
      <c r="AX53" s="127"/>
      <c r="AY53" s="127"/>
      <c r="AZ53" s="127"/>
      <c r="BA53" s="127"/>
      <c r="BB53" s="127"/>
      <c r="BC53" s="127"/>
      <c r="BD53" s="127"/>
      <c r="BE53" s="127"/>
      <c r="BF53" s="127"/>
      <c r="BG53" s="132"/>
      <c r="BH53" s="132"/>
      <c r="BI53" s="132"/>
      <c r="BJ53" s="132"/>
      <c r="BK53" s="127"/>
      <c r="BL53" s="127"/>
      <c r="BM53" s="635">
        <v>20000</v>
      </c>
      <c r="BN53" s="635"/>
      <c r="BO53" s="635"/>
      <c r="BP53" s="635"/>
      <c r="BQ53" s="635"/>
      <c r="BR53" s="635"/>
      <c r="BS53" s="635"/>
      <c r="BT53" s="635"/>
      <c r="BU53" s="635"/>
      <c r="BV53" s="635"/>
      <c r="BW53" s="635"/>
      <c r="BX53" s="137"/>
    </row>
    <row r="54" spans="1:76" ht="9.75" customHeight="1" x14ac:dyDescent="0.2">
      <c r="A54" s="616"/>
      <c r="B54" s="124"/>
      <c r="C54" s="127"/>
      <c r="D54" s="134"/>
      <c r="E54" s="134"/>
      <c r="F54" s="134"/>
      <c r="G54" s="134"/>
      <c r="H54" s="134"/>
      <c r="I54" s="134"/>
      <c r="J54" s="134"/>
      <c r="K54" s="134"/>
      <c r="L54" s="134"/>
      <c r="M54" s="134"/>
      <c r="N54" s="134"/>
      <c r="O54" s="134"/>
      <c r="P54" s="134"/>
      <c r="Q54" s="134"/>
      <c r="R54" s="134"/>
      <c r="S54" s="130"/>
      <c r="T54" s="130"/>
      <c r="U54" s="130"/>
      <c r="V54" s="130"/>
      <c r="W54" s="130"/>
      <c r="X54" s="130"/>
      <c r="Y54" s="130"/>
      <c r="Z54" s="130"/>
      <c r="AA54" s="130"/>
      <c r="AB54" s="130"/>
      <c r="AC54" s="130"/>
      <c r="AD54" s="130"/>
      <c r="AE54" s="127"/>
      <c r="AF54" s="127"/>
      <c r="AG54" s="127"/>
      <c r="AH54" s="127"/>
      <c r="AI54" s="127"/>
      <c r="AJ54" s="127"/>
      <c r="AK54" s="127"/>
      <c r="AL54" s="127"/>
      <c r="AM54" s="127"/>
      <c r="AN54" s="127"/>
      <c r="AO54" s="127"/>
      <c r="AP54" s="127"/>
      <c r="AQ54" s="127"/>
      <c r="AR54" s="127"/>
      <c r="AS54" s="127"/>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7"/>
    </row>
    <row r="55" spans="1:76" ht="6" customHeight="1" x14ac:dyDescent="0.2">
      <c r="A55" s="616"/>
      <c r="B55" s="124"/>
      <c r="C55" s="232"/>
      <c r="D55" s="233"/>
      <c r="E55" s="233"/>
      <c r="F55" s="233"/>
      <c r="G55" s="233"/>
      <c r="H55" s="233"/>
      <c r="I55" s="233"/>
      <c r="J55" s="233"/>
      <c r="K55" s="233"/>
      <c r="L55" s="233"/>
      <c r="M55" s="233"/>
      <c r="N55" s="233"/>
      <c r="O55" s="233"/>
      <c r="P55" s="233"/>
      <c r="Q55" s="233"/>
      <c r="R55" s="233"/>
      <c r="S55" s="234"/>
      <c r="T55" s="234"/>
      <c r="U55" s="234"/>
      <c r="V55" s="234"/>
      <c r="W55" s="234"/>
      <c r="X55" s="234"/>
      <c r="Y55" s="234"/>
      <c r="Z55" s="234"/>
      <c r="AA55" s="234"/>
      <c r="AB55" s="234"/>
      <c r="AC55" s="234"/>
      <c r="AD55" s="234"/>
      <c r="AE55" s="235"/>
      <c r="AF55" s="235"/>
      <c r="AG55" s="235"/>
      <c r="AH55" s="235"/>
      <c r="AI55" s="235"/>
      <c r="AJ55" s="235"/>
      <c r="AK55" s="235"/>
      <c r="AL55" s="235"/>
      <c r="AM55" s="235"/>
      <c r="AN55" s="235"/>
      <c r="AO55" s="236"/>
      <c r="AP55" s="127"/>
      <c r="AQ55" s="127"/>
      <c r="AR55" s="127"/>
      <c r="AS55" s="127"/>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7"/>
    </row>
    <row r="56" spans="1:76" ht="17.25" customHeight="1" x14ac:dyDescent="0.25">
      <c r="A56" s="616"/>
      <c r="B56" s="124"/>
      <c r="C56" s="237" t="s">
        <v>231</v>
      </c>
      <c r="D56" s="134"/>
      <c r="E56" s="134"/>
      <c r="F56" s="134"/>
      <c r="G56" s="134"/>
      <c r="H56" s="134"/>
      <c r="I56" s="134"/>
      <c r="J56" s="134"/>
      <c r="K56" s="134"/>
      <c r="L56" s="134"/>
      <c r="M56" s="134"/>
      <c r="N56" s="134"/>
      <c r="O56" s="134"/>
      <c r="P56" s="134"/>
      <c r="Q56" s="127"/>
      <c r="R56" s="636">
        <v>39083</v>
      </c>
      <c r="S56" s="636"/>
      <c r="T56" s="636"/>
      <c r="U56" s="636"/>
      <c r="V56" s="636"/>
      <c r="W56" s="636"/>
      <c r="X56" s="636"/>
      <c r="Y56" s="636"/>
      <c r="Z56" s="636"/>
      <c r="AA56" s="637" t="s">
        <v>224</v>
      </c>
      <c r="AB56" s="637"/>
      <c r="AC56" s="637"/>
      <c r="AD56" s="637"/>
      <c r="AE56" s="638">
        <v>40178</v>
      </c>
      <c r="AF56" s="638"/>
      <c r="AG56" s="638"/>
      <c r="AH56" s="638"/>
      <c r="AI56" s="638"/>
      <c r="AJ56" s="638"/>
      <c r="AK56" s="638"/>
      <c r="AL56" s="638"/>
      <c r="AM56" s="638"/>
      <c r="AN56" s="638"/>
      <c r="AO56" s="238"/>
      <c r="AP56" s="127"/>
      <c r="AQ56" s="127"/>
      <c r="AR56" s="127"/>
      <c r="AS56" s="127"/>
      <c r="AT56" s="657" t="s">
        <v>257</v>
      </c>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166"/>
      <c r="BX56" s="167"/>
    </row>
    <row r="57" spans="1:76" ht="6" customHeight="1" x14ac:dyDescent="0.2">
      <c r="A57" s="616"/>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30"/>
      <c r="AQ57" s="127"/>
      <c r="AR57" s="127"/>
      <c r="AS57" s="127"/>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58"/>
      <c r="BQ57" s="658"/>
      <c r="BR57" s="658"/>
      <c r="BS57" s="658"/>
      <c r="BT57" s="658"/>
      <c r="BU57" s="658"/>
      <c r="BV57" s="658"/>
      <c r="BW57" s="166"/>
      <c r="BX57" s="167"/>
    </row>
    <row r="58" spans="1:76" ht="17.25" customHeight="1" x14ac:dyDescent="0.25">
      <c r="A58" s="616"/>
      <c r="B58" s="124"/>
      <c r="C58" s="237" t="s">
        <v>767</v>
      </c>
      <c r="D58" s="136"/>
      <c r="E58" s="136"/>
      <c r="F58" s="127"/>
      <c r="G58" s="127"/>
      <c r="H58" s="127"/>
      <c r="I58" s="127"/>
      <c r="J58" s="127"/>
      <c r="K58" s="127"/>
      <c r="L58" s="127"/>
      <c r="M58" s="127"/>
      <c r="N58" s="130"/>
      <c r="O58" s="130"/>
      <c r="P58" s="130"/>
      <c r="Q58" s="127"/>
      <c r="R58" s="638">
        <v>39083</v>
      </c>
      <c r="S58" s="638"/>
      <c r="T58" s="638"/>
      <c r="U58" s="638"/>
      <c r="V58" s="638"/>
      <c r="W58" s="638"/>
      <c r="X58" s="638"/>
      <c r="Y58" s="638"/>
      <c r="Z58" s="638"/>
      <c r="AA58" s="637" t="s">
        <v>224</v>
      </c>
      <c r="AB58" s="637"/>
      <c r="AC58" s="637"/>
      <c r="AD58" s="637"/>
      <c r="AE58" s="638">
        <v>39263</v>
      </c>
      <c r="AF58" s="638"/>
      <c r="AG58" s="638"/>
      <c r="AH58" s="638"/>
      <c r="AI58" s="638"/>
      <c r="AJ58" s="638"/>
      <c r="AK58" s="638"/>
      <c r="AL58" s="638"/>
      <c r="AM58" s="638"/>
      <c r="AN58" s="638"/>
      <c r="AO58" s="240"/>
      <c r="AP58" s="165"/>
      <c r="AQ58" s="165"/>
      <c r="AR58" s="165"/>
      <c r="AS58" s="165"/>
      <c r="AT58" s="630" t="s">
        <v>238</v>
      </c>
      <c r="AU58" s="631"/>
      <c r="AV58" s="631"/>
      <c r="AW58" s="631"/>
      <c r="AX58" s="631"/>
      <c r="AY58" s="631"/>
      <c r="AZ58" s="631"/>
      <c r="BA58" s="631"/>
      <c r="BB58" s="631"/>
      <c r="BC58" s="631"/>
      <c r="BD58" s="632"/>
      <c r="BE58" s="630" t="s">
        <v>223</v>
      </c>
      <c r="BF58" s="631"/>
      <c r="BG58" s="631"/>
      <c r="BH58" s="632"/>
      <c r="BI58" s="630" t="s">
        <v>238</v>
      </c>
      <c r="BJ58" s="631"/>
      <c r="BK58" s="631"/>
      <c r="BL58" s="631"/>
      <c r="BM58" s="631"/>
      <c r="BN58" s="631"/>
      <c r="BO58" s="631"/>
      <c r="BP58" s="631"/>
      <c r="BQ58" s="631"/>
      <c r="BR58" s="632"/>
      <c r="BS58" s="630" t="s">
        <v>223</v>
      </c>
      <c r="BT58" s="631"/>
      <c r="BU58" s="631"/>
      <c r="BV58" s="632"/>
      <c r="BW58" s="127"/>
      <c r="BX58" s="137"/>
    </row>
    <row r="59" spans="1:76" ht="6" customHeight="1" x14ac:dyDescent="0.2">
      <c r="A59" s="616"/>
      <c r="B59" s="124"/>
      <c r="C59" s="237"/>
      <c r="D59" s="134"/>
      <c r="E59" s="134"/>
      <c r="F59" s="134"/>
      <c r="G59" s="134"/>
      <c r="H59" s="134"/>
      <c r="I59" s="134"/>
      <c r="J59" s="134"/>
      <c r="K59" s="134"/>
      <c r="L59" s="134"/>
      <c r="M59" s="134"/>
      <c r="N59" s="134"/>
      <c r="O59" s="134"/>
      <c r="P59" s="134"/>
      <c r="Q59" s="134"/>
      <c r="R59" s="127"/>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239"/>
      <c r="AP59" s="165"/>
      <c r="AQ59" s="165"/>
      <c r="AR59" s="165"/>
      <c r="AS59" s="165"/>
      <c r="AT59" s="624" t="s">
        <v>639</v>
      </c>
      <c r="AU59" s="625"/>
      <c r="AV59" s="625"/>
      <c r="AW59" s="625"/>
      <c r="AX59" s="625"/>
      <c r="AY59" s="625"/>
      <c r="AZ59" s="625"/>
      <c r="BA59" s="625"/>
      <c r="BB59" s="625"/>
      <c r="BC59" s="625"/>
      <c r="BD59" s="626"/>
      <c r="BE59" s="624" t="s">
        <v>55</v>
      </c>
      <c r="BF59" s="625"/>
      <c r="BG59" s="625"/>
      <c r="BH59" s="626"/>
      <c r="BI59" s="624"/>
      <c r="BJ59" s="625"/>
      <c r="BK59" s="625"/>
      <c r="BL59" s="625"/>
      <c r="BM59" s="625"/>
      <c r="BN59" s="625"/>
      <c r="BO59" s="625"/>
      <c r="BP59" s="625"/>
      <c r="BQ59" s="625"/>
      <c r="BR59" s="626"/>
      <c r="BS59" s="624"/>
      <c r="BT59" s="625"/>
      <c r="BU59" s="625"/>
      <c r="BV59" s="626"/>
      <c r="BW59" s="127"/>
      <c r="BX59" s="137"/>
    </row>
    <row r="60" spans="1:76" ht="17.25" customHeight="1" x14ac:dyDescent="0.2">
      <c r="A60" s="616"/>
      <c r="B60" s="124"/>
      <c r="C60" s="237" t="s">
        <v>232</v>
      </c>
      <c r="D60" s="136"/>
      <c r="E60" s="136"/>
      <c r="F60" s="127"/>
      <c r="G60" s="127"/>
      <c r="H60" s="127"/>
      <c r="I60" s="127"/>
      <c r="J60" s="127"/>
      <c r="K60" s="127"/>
      <c r="L60" s="127"/>
      <c r="M60" s="127"/>
      <c r="N60" s="130"/>
      <c r="O60" s="130"/>
      <c r="P60" s="130"/>
      <c r="Q60" s="127"/>
      <c r="R60" s="635">
        <v>1666.6666666666667</v>
      </c>
      <c r="S60" s="635"/>
      <c r="T60" s="635"/>
      <c r="U60" s="635"/>
      <c r="V60" s="635"/>
      <c r="W60" s="635"/>
      <c r="X60" s="635"/>
      <c r="Y60" s="635"/>
      <c r="Z60" s="635"/>
      <c r="AA60" s="130"/>
      <c r="AB60" s="127"/>
      <c r="AC60" s="127"/>
      <c r="AD60" s="127"/>
      <c r="AE60" s="127"/>
      <c r="AF60" s="127"/>
      <c r="AG60" s="127"/>
      <c r="AH60" s="127"/>
      <c r="AI60" s="127"/>
      <c r="AJ60" s="127"/>
      <c r="AK60" s="130"/>
      <c r="AL60" s="165"/>
      <c r="AM60" s="165"/>
      <c r="AN60" s="165"/>
      <c r="AO60" s="240"/>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
      <c r="A61" s="616"/>
      <c r="B61" s="124"/>
      <c r="C61" s="237"/>
      <c r="D61" s="136"/>
      <c r="E61" s="136"/>
      <c r="F61" s="127"/>
      <c r="G61" s="127"/>
      <c r="H61" s="127"/>
      <c r="I61" s="127"/>
      <c r="J61" s="127"/>
      <c r="K61" s="127"/>
      <c r="L61" s="127"/>
      <c r="M61" s="127"/>
      <c r="N61" s="130"/>
      <c r="O61" s="130"/>
      <c r="P61" s="130"/>
      <c r="Q61" s="168"/>
      <c r="R61" s="168"/>
      <c r="S61" s="168"/>
      <c r="T61" s="168"/>
      <c r="U61" s="168"/>
      <c r="V61" s="168"/>
      <c r="W61" s="168"/>
      <c r="X61" s="168"/>
      <c r="Y61" s="130"/>
      <c r="Z61" s="130"/>
      <c r="AA61" s="130"/>
      <c r="AB61" s="130"/>
      <c r="AC61" s="130"/>
      <c r="AD61" s="130"/>
      <c r="AE61" s="130"/>
      <c r="AF61" s="130"/>
      <c r="AG61" s="130"/>
      <c r="AH61" s="130"/>
      <c r="AI61" s="130"/>
      <c r="AJ61" s="130"/>
      <c r="AK61" s="130"/>
      <c r="AL61" s="165"/>
      <c r="AM61" s="165"/>
      <c r="AN61" s="165"/>
      <c r="AO61" s="240"/>
      <c r="AP61" s="127"/>
      <c r="AQ61" s="127"/>
      <c r="AR61" s="127"/>
      <c r="AS61" s="127"/>
      <c r="AT61" s="361"/>
      <c r="AU61" s="357"/>
      <c r="AV61" s="357"/>
      <c r="AW61" s="357"/>
      <c r="AX61" s="357"/>
      <c r="AY61" s="357"/>
      <c r="AZ61" s="357"/>
      <c r="BA61" s="357"/>
      <c r="BB61" s="357"/>
      <c r="BC61" s="357"/>
      <c r="BD61" s="362"/>
      <c r="BE61" s="361"/>
      <c r="BF61" s="357"/>
      <c r="BG61" s="357"/>
      <c r="BH61" s="362"/>
      <c r="BI61" s="361"/>
      <c r="BJ61" s="357"/>
      <c r="BK61" s="357"/>
      <c r="BL61" s="357"/>
      <c r="BM61" s="357"/>
      <c r="BN61" s="357"/>
      <c r="BO61" s="357"/>
      <c r="BP61" s="357"/>
      <c r="BQ61" s="357"/>
      <c r="BR61" s="362"/>
      <c r="BS61" s="361"/>
      <c r="BT61" s="357"/>
      <c r="BU61" s="357"/>
      <c r="BV61" s="362"/>
      <c r="BW61" s="127"/>
      <c r="BX61" s="137"/>
    </row>
    <row r="62" spans="1:76" ht="17.25" customHeight="1" x14ac:dyDescent="0.25">
      <c r="A62" s="616"/>
      <c r="B62" s="124"/>
      <c r="C62" s="237" t="s">
        <v>237</v>
      </c>
      <c r="D62" s="136"/>
      <c r="E62" s="136"/>
      <c r="F62" s="127"/>
      <c r="G62" s="127"/>
      <c r="H62" s="127"/>
      <c r="I62" s="127"/>
      <c r="J62" s="127"/>
      <c r="K62" s="127"/>
      <c r="L62" s="127"/>
      <c r="M62" s="127"/>
      <c r="N62" s="130"/>
      <c r="O62" s="130"/>
      <c r="P62" s="130"/>
      <c r="Q62" s="127"/>
      <c r="R62" s="638">
        <v>39083</v>
      </c>
      <c r="S62" s="638"/>
      <c r="T62" s="638"/>
      <c r="U62" s="638"/>
      <c r="V62" s="638"/>
      <c r="W62" s="638"/>
      <c r="X62" s="638"/>
      <c r="Y62" s="638"/>
      <c r="Z62" s="638"/>
      <c r="AA62" s="637" t="s">
        <v>224</v>
      </c>
      <c r="AB62" s="637"/>
      <c r="AC62" s="637"/>
      <c r="AD62" s="637"/>
      <c r="AE62" s="638">
        <v>39263</v>
      </c>
      <c r="AF62" s="638"/>
      <c r="AG62" s="638"/>
      <c r="AH62" s="638"/>
      <c r="AI62" s="638"/>
      <c r="AJ62" s="638"/>
      <c r="AK62" s="638"/>
      <c r="AL62" s="638"/>
      <c r="AM62" s="638"/>
      <c r="AN62" s="638"/>
      <c r="AO62" s="238"/>
      <c r="AP62" s="127"/>
      <c r="AQ62" s="127"/>
      <c r="AR62" s="127"/>
      <c r="AS62" s="127"/>
      <c r="AT62" s="361"/>
      <c r="AU62" s="357"/>
      <c r="AV62" s="357"/>
      <c r="AW62" s="357"/>
      <c r="AX62" s="357"/>
      <c r="AY62" s="357"/>
      <c r="AZ62" s="357"/>
      <c r="BA62" s="357"/>
      <c r="BB62" s="357"/>
      <c r="BC62" s="357"/>
      <c r="BD62" s="362"/>
      <c r="BE62" s="361"/>
      <c r="BF62" s="357"/>
      <c r="BG62" s="357"/>
      <c r="BH62" s="362"/>
      <c r="BI62" s="361"/>
      <c r="BJ62" s="357"/>
      <c r="BK62" s="357"/>
      <c r="BL62" s="357"/>
      <c r="BM62" s="357"/>
      <c r="BN62" s="357"/>
      <c r="BO62" s="357"/>
      <c r="BP62" s="357"/>
      <c r="BQ62" s="357"/>
      <c r="BR62" s="362"/>
      <c r="BS62" s="361"/>
      <c r="BT62" s="357"/>
      <c r="BU62" s="357"/>
      <c r="BV62" s="362"/>
      <c r="BW62" s="127"/>
      <c r="BX62" s="137"/>
    </row>
    <row r="63" spans="1:76" ht="6" customHeight="1" x14ac:dyDescent="0.25">
      <c r="A63" s="616"/>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30"/>
      <c r="Z63" s="130"/>
      <c r="AA63" s="130"/>
      <c r="AB63" s="130"/>
      <c r="AC63" s="130"/>
      <c r="AD63" s="130"/>
      <c r="AE63" s="130"/>
      <c r="AF63" s="130"/>
      <c r="AG63" s="130"/>
      <c r="AH63" s="130"/>
      <c r="AI63" s="130"/>
      <c r="AJ63" s="130"/>
      <c r="AK63" s="130"/>
      <c r="AL63" s="127"/>
      <c r="AM63" s="127"/>
      <c r="AN63" s="127"/>
      <c r="AO63" s="238"/>
      <c r="AP63" s="127"/>
      <c r="AQ63" s="127"/>
      <c r="AR63" s="127"/>
      <c r="AS63" s="127"/>
      <c r="AT63" s="624"/>
      <c r="AU63" s="625"/>
      <c r="AV63" s="625"/>
      <c r="AW63" s="625"/>
      <c r="AX63" s="625"/>
      <c r="AY63" s="625"/>
      <c r="AZ63" s="625"/>
      <c r="BA63" s="625"/>
      <c r="BB63" s="625"/>
      <c r="BC63" s="625"/>
      <c r="BD63" s="626"/>
      <c r="BE63" s="624"/>
      <c r="BF63" s="625"/>
      <c r="BG63" s="625"/>
      <c r="BH63" s="626"/>
      <c r="BI63" s="624"/>
      <c r="BJ63" s="625"/>
      <c r="BK63" s="625"/>
      <c r="BL63" s="625"/>
      <c r="BM63" s="625"/>
      <c r="BN63" s="625"/>
      <c r="BO63" s="625"/>
      <c r="BP63" s="625"/>
      <c r="BQ63" s="625"/>
      <c r="BR63" s="626"/>
      <c r="BS63" s="624"/>
      <c r="BT63" s="625"/>
      <c r="BU63" s="625"/>
      <c r="BV63" s="626"/>
      <c r="BW63" s="127"/>
      <c r="BX63" s="137"/>
    </row>
    <row r="64" spans="1:76" ht="17.25" customHeight="1" x14ac:dyDescent="0.2">
      <c r="A64" s="616"/>
      <c r="B64" s="124"/>
      <c r="C64" s="241" t="s">
        <v>242</v>
      </c>
      <c r="D64" s="136"/>
      <c r="E64" s="136"/>
      <c r="F64" s="127"/>
      <c r="G64" s="127"/>
      <c r="H64" s="127"/>
      <c r="I64" s="127"/>
      <c r="J64" s="127"/>
      <c r="K64" s="127"/>
      <c r="L64" s="127"/>
      <c r="M64" s="127"/>
      <c r="N64" s="130"/>
      <c r="O64" s="130"/>
      <c r="P64" s="130"/>
      <c r="Q64" s="127"/>
      <c r="R64" s="635">
        <v>1666.6666666666667</v>
      </c>
      <c r="S64" s="635"/>
      <c r="T64" s="635"/>
      <c r="U64" s="635"/>
      <c r="V64" s="635"/>
      <c r="W64" s="635"/>
      <c r="X64" s="635"/>
      <c r="Y64" s="635"/>
      <c r="Z64" s="635"/>
      <c r="AA64" s="158"/>
      <c r="AB64" s="158"/>
      <c r="AC64" s="158"/>
      <c r="AD64" s="158"/>
      <c r="AE64" s="158"/>
      <c r="AF64" s="158"/>
      <c r="AG64" s="158"/>
      <c r="AH64" s="158"/>
      <c r="AI64" s="158"/>
      <c r="AJ64" s="142"/>
      <c r="AK64" s="127"/>
      <c r="AL64" s="127"/>
      <c r="AM64" s="127"/>
      <c r="AN64" s="127"/>
      <c r="AO64" s="238"/>
      <c r="AP64" s="127"/>
      <c r="AQ64" s="127"/>
      <c r="AR64" s="127"/>
      <c r="AS64" s="127"/>
      <c r="AT64" s="627"/>
      <c r="AU64" s="628"/>
      <c r="AV64" s="628"/>
      <c r="AW64" s="628"/>
      <c r="AX64" s="628"/>
      <c r="AY64" s="628"/>
      <c r="AZ64" s="628"/>
      <c r="BA64" s="628"/>
      <c r="BB64" s="628"/>
      <c r="BC64" s="628"/>
      <c r="BD64" s="629"/>
      <c r="BE64" s="627"/>
      <c r="BF64" s="628"/>
      <c r="BG64" s="628"/>
      <c r="BH64" s="629"/>
      <c r="BI64" s="627"/>
      <c r="BJ64" s="628"/>
      <c r="BK64" s="628"/>
      <c r="BL64" s="628"/>
      <c r="BM64" s="628"/>
      <c r="BN64" s="628"/>
      <c r="BO64" s="628"/>
      <c r="BP64" s="628"/>
      <c r="BQ64" s="628"/>
      <c r="BR64" s="629"/>
      <c r="BS64" s="627"/>
      <c r="BT64" s="628"/>
      <c r="BU64" s="628"/>
      <c r="BV64" s="629"/>
      <c r="BW64" s="127"/>
      <c r="BX64" s="137"/>
    </row>
    <row r="65" spans="1:78" ht="6" customHeight="1" x14ac:dyDescent="0.25">
      <c r="A65" s="616"/>
      <c r="B65" s="124"/>
      <c r="C65" s="237"/>
      <c r="D65" s="136"/>
      <c r="E65" s="136"/>
      <c r="F65" s="127"/>
      <c r="G65" s="127"/>
      <c r="H65" s="127"/>
      <c r="I65" s="127"/>
      <c r="J65" s="127"/>
      <c r="K65" s="127"/>
      <c r="L65" s="127"/>
      <c r="M65" s="127"/>
      <c r="N65" s="130"/>
      <c r="O65" s="130"/>
      <c r="P65" s="130"/>
      <c r="Q65" s="163"/>
      <c r="R65" s="163"/>
      <c r="S65" s="163"/>
      <c r="T65" s="163"/>
      <c r="U65" s="163"/>
      <c r="V65" s="163"/>
      <c r="W65" s="163"/>
      <c r="X65" s="163"/>
      <c r="Y65" s="142"/>
      <c r="Z65" s="142"/>
      <c r="AA65" s="142"/>
      <c r="AB65" s="142"/>
      <c r="AC65" s="142"/>
      <c r="AD65" s="142"/>
      <c r="AE65" s="142"/>
      <c r="AF65" s="142"/>
      <c r="AG65" s="142"/>
      <c r="AH65" s="142"/>
      <c r="AI65" s="142"/>
      <c r="AJ65" s="142"/>
      <c r="AK65" s="142"/>
      <c r="AL65" s="127"/>
      <c r="AM65" s="127"/>
      <c r="AN65" s="127"/>
      <c r="AO65" s="238"/>
      <c r="AP65" s="127"/>
      <c r="AQ65" s="127"/>
      <c r="AR65" s="127"/>
      <c r="AS65" s="12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127"/>
      <c r="BX65" s="137"/>
    </row>
    <row r="66" spans="1:78" ht="15.75" customHeight="1" x14ac:dyDescent="0.2">
      <c r="A66" s="616"/>
      <c r="B66" s="124"/>
      <c r="C66" s="237" t="s">
        <v>216</v>
      </c>
      <c r="D66" s="127"/>
      <c r="E66" s="127"/>
      <c r="F66" s="127"/>
      <c r="G66" s="127"/>
      <c r="H66" s="127"/>
      <c r="I66" s="127"/>
      <c r="J66" s="127"/>
      <c r="K66" s="134"/>
      <c r="L66" s="127"/>
      <c r="M66" s="359"/>
      <c r="N66" s="360"/>
      <c r="O66" s="360"/>
      <c r="P66" s="360"/>
      <c r="Q66" s="127"/>
      <c r="R66" s="635">
        <v>10000</v>
      </c>
      <c r="S66" s="635"/>
      <c r="T66" s="635"/>
      <c r="U66" s="635"/>
      <c r="V66" s="635"/>
      <c r="W66" s="635"/>
      <c r="X66" s="635"/>
      <c r="Y66" s="635"/>
      <c r="Z66" s="635"/>
      <c r="AA66" s="142"/>
      <c r="AB66" s="142"/>
      <c r="AC66" s="142"/>
      <c r="AD66" s="142"/>
      <c r="AE66" s="142"/>
      <c r="AF66" s="142"/>
      <c r="AG66" s="142"/>
      <c r="AH66" s="142"/>
      <c r="AI66" s="142"/>
      <c r="AJ66" s="142"/>
      <c r="AK66" s="142"/>
      <c r="AL66" s="127"/>
      <c r="AM66" s="127"/>
      <c r="AN66" s="127"/>
      <c r="AO66" s="238"/>
      <c r="AP66" s="127"/>
      <c r="AQ66" s="127"/>
      <c r="AR66" s="127"/>
      <c r="AS66" s="12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127"/>
      <c r="BX66" s="137"/>
    </row>
    <row r="67" spans="1:78" ht="7.5" customHeight="1" x14ac:dyDescent="0.2">
      <c r="A67" s="616"/>
      <c r="B67" s="124"/>
      <c r="C67" s="242"/>
      <c r="D67" s="139"/>
      <c r="E67" s="139"/>
      <c r="F67" s="139"/>
      <c r="G67" s="139"/>
      <c r="H67" s="139"/>
      <c r="I67" s="139"/>
      <c r="J67" s="139"/>
      <c r="K67" s="139"/>
      <c r="L67" s="139"/>
      <c r="M67" s="139"/>
      <c r="N67" s="139"/>
      <c r="O67" s="139"/>
      <c r="P67" s="139"/>
      <c r="Q67" s="139"/>
      <c r="R67" s="219"/>
      <c r="S67" s="219"/>
      <c r="T67" s="219"/>
      <c r="U67" s="219"/>
      <c r="V67" s="219"/>
      <c r="W67" s="219"/>
      <c r="X67" s="219"/>
      <c r="Y67" s="219"/>
      <c r="Z67" s="219"/>
      <c r="AA67" s="218"/>
      <c r="AB67" s="218"/>
      <c r="AC67" s="218"/>
      <c r="AD67" s="218"/>
      <c r="AE67" s="218"/>
      <c r="AF67" s="218"/>
      <c r="AG67" s="218"/>
      <c r="AH67" s="218"/>
      <c r="AI67" s="218"/>
      <c r="AJ67" s="218"/>
      <c r="AK67" s="218"/>
      <c r="AL67" s="139"/>
      <c r="AM67" s="139"/>
      <c r="AN67" s="139"/>
      <c r="AO67" s="243"/>
      <c r="AP67" s="127"/>
      <c r="AQ67" s="127"/>
      <c r="AR67" s="127"/>
      <c r="AS67" s="127"/>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127"/>
      <c r="BX67" s="137"/>
    </row>
    <row r="68" spans="1:78" ht="7.5" customHeight="1" thickBot="1" x14ac:dyDescent="0.25">
      <c r="A68" s="616"/>
      <c r="B68" s="120"/>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69"/>
      <c r="AE68" s="169"/>
      <c r="AF68" s="169"/>
      <c r="AG68" s="169"/>
      <c r="AH68" s="169"/>
      <c r="AI68" s="169"/>
      <c r="AJ68" s="169"/>
      <c r="AK68" s="169"/>
      <c r="AL68" s="122"/>
      <c r="AM68" s="122"/>
      <c r="AN68" s="122"/>
      <c r="AO68" s="122"/>
      <c r="AP68" s="122"/>
      <c r="AQ68" s="122"/>
      <c r="AR68" s="122"/>
      <c r="AS68" s="122"/>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122"/>
      <c r="BX68" s="170"/>
    </row>
    <row r="69" spans="1:78" ht="3" customHeight="1" x14ac:dyDescent="0.25">
      <c r="A69" s="616"/>
      <c r="B69" s="124"/>
      <c r="C69" s="127"/>
      <c r="D69" s="127"/>
      <c r="E69" s="127"/>
      <c r="F69" s="127"/>
      <c r="G69" s="127"/>
      <c r="H69" s="127"/>
      <c r="I69" s="127"/>
      <c r="J69" s="127"/>
      <c r="K69" s="127"/>
      <c r="L69" s="127"/>
      <c r="M69" s="127"/>
      <c r="N69" s="127"/>
      <c r="O69" s="127"/>
      <c r="P69" s="127"/>
      <c r="Q69" s="637"/>
      <c r="R69" s="637"/>
      <c r="S69" s="637"/>
      <c r="T69" s="637"/>
      <c r="U69" s="637"/>
      <c r="V69" s="637"/>
      <c r="W69" s="637"/>
      <c r="X69" s="637"/>
      <c r="Y69" s="142"/>
      <c r="Z69" s="142"/>
      <c r="AA69" s="142"/>
      <c r="AB69" s="142"/>
      <c r="AC69" s="142"/>
      <c r="AD69" s="142"/>
      <c r="AE69" s="142"/>
      <c r="AF69" s="142"/>
      <c r="AG69" s="142"/>
      <c r="AH69" s="142"/>
      <c r="AI69" s="142"/>
      <c r="AJ69" s="142"/>
      <c r="AK69" s="142"/>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37"/>
    </row>
    <row r="70" spans="1:78" ht="15.95" customHeight="1" x14ac:dyDescent="0.2">
      <c r="A70" s="616"/>
      <c r="B70" s="124"/>
      <c r="C70" s="643" t="s">
        <v>210</v>
      </c>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644"/>
      <c r="BT70" s="644"/>
      <c r="BU70" s="644"/>
      <c r="BV70" s="644"/>
      <c r="BW70" s="645"/>
      <c r="BX70" s="171"/>
    </row>
    <row r="71" spans="1:78" ht="3.75" customHeight="1" x14ac:dyDescent="0.2">
      <c r="A71" s="616"/>
      <c r="B71" s="17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42"/>
      <c r="AJ71" s="142"/>
      <c r="AK71" s="142"/>
      <c r="AL71" s="174"/>
      <c r="AM71" s="174"/>
      <c r="AN71" s="174"/>
      <c r="AO71" s="174"/>
      <c r="AP71" s="174"/>
      <c r="AQ71" s="174"/>
      <c r="AR71" s="174"/>
      <c r="AS71" s="174"/>
      <c r="AT71" s="174"/>
      <c r="AU71" s="174"/>
      <c r="AV71" s="174"/>
      <c r="AW71" s="174"/>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1"/>
    </row>
    <row r="72" spans="1:78" ht="12.75" customHeight="1" x14ac:dyDescent="0.2">
      <c r="A72" s="616"/>
      <c r="B72" s="176"/>
      <c r="C72" s="646"/>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647"/>
      <c r="AX72" s="647"/>
      <c r="AY72" s="647"/>
      <c r="AZ72" s="647"/>
      <c r="BA72" s="647"/>
      <c r="BB72" s="647"/>
      <c r="BC72" s="647"/>
      <c r="BD72" s="647"/>
      <c r="BE72" s="647"/>
      <c r="BF72" s="647"/>
      <c r="BG72" s="647"/>
      <c r="BH72" s="647"/>
      <c r="BI72" s="647"/>
      <c r="BJ72" s="647"/>
      <c r="BK72" s="647"/>
      <c r="BL72" s="647"/>
      <c r="BM72" s="647"/>
      <c r="BN72" s="647"/>
      <c r="BO72" s="647"/>
      <c r="BP72" s="647"/>
      <c r="BQ72" s="647"/>
      <c r="BR72" s="647"/>
      <c r="BS72" s="647"/>
      <c r="BT72" s="647"/>
      <c r="BU72" s="647"/>
      <c r="BV72" s="647"/>
      <c r="BW72" s="648"/>
      <c r="BX72" s="177"/>
    </row>
    <row r="73" spans="1:78" ht="12.75" customHeight="1" x14ac:dyDescent="0.2">
      <c r="A73" s="616"/>
      <c r="B73" s="176"/>
      <c r="C73" s="649"/>
      <c r="D73" s="650"/>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c r="BI73" s="650"/>
      <c r="BJ73" s="650"/>
      <c r="BK73" s="650"/>
      <c r="BL73" s="650"/>
      <c r="BM73" s="650"/>
      <c r="BN73" s="650"/>
      <c r="BO73" s="650"/>
      <c r="BP73" s="650"/>
      <c r="BQ73" s="650"/>
      <c r="BR73" s="650"/>
      <c r="BS73" s="650"/>
      <c r="BT73" s="650"/>
      <c r="BU73" s="650"/>
      <c r="BV73" s="650"/>
      <c r="BW73" s="651"/>
      <c r="BX73" s="177"/>
    </row>
    <row r="74" spans="1:78" ht="12.75" customHeight="1" x14ac:dyDescent="0.2">
      <c r="A74" s="616"/>
      <c r="B74" s="176"/>
      <c r="C74" s="652"/>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c r="BE74" s="653"/>
      <c r="BF74" s="653"/>
      <c r="BG74" s="653"/>
      <c r="BH74" s="653"/>
      <c r="BI74" s="653"/>
      <c r="BJ74" s="653"/>
      <c r="BK74" s="653"/>
      <c r="BL74" s="653"/>
      <c r="BM74" s="653"/>
      <c r="BN74" s="653"/>
      <c r="BO74" s="653"/>
      <c r="BP74" s="653"/>
      <c r="BQ74" s="653"/>
      <c r="BR74" s="653"/>
      <c r="BS74" s="653"/>
      <c r="BT74" s="653"/>
      <c r="BU74" s="653"/>
      <c r="BV74" s="653"/>
      <c r="BW74" s="654"/>
      <c r="BX74" s="177"/>
    </row>
    <row r="75" spans="1:78" ht="3" customHeight="1" x14ac:dyDescent="0.2">
      <c r="A75" s="101"/>
      <c r="B75" s="124"/>
      <c r="C75" s="127"/>
      <c r="D75" s="136"/>
      <c r="E75" s="136"/>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37"/>
    </row>
    <row r="76" spans="1:78" ht="16.5" customHeight="1" thickBot="1" x14ac:dyDescent="0.25">
      <c r="A76" s="101"/>
      <c r="B76" s="120"/>
      <c r="C76" s="639" t="s">
        <v>371</v>
      </c>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122"/>
      <c r="BU76" s="122"/>
      <c r="BV76" s="122"/>
      <c r="BW76" s="122"/>
      <c r="BX76" s="170"/>
    </row>
    <row r="77" spans="1:78" x14ac:dyDescent="0.2">
      <c r="A77" s="89"/>
    </row>
    <row r="78" spans="1:78" ht="3" customHeight="1" x14ac:dyDescent="0.2">
      <c r="B78" s="338"/>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J78" s="338"/>
      <c r="AK78" s="338"/>
      <c r="AL78" s="338"/>
      <c r="AM78" s="338"/>
      <c r="AN78" s="338"/>
      <c r="AO78" s="338"/>
      <c r="AP78" s="338"/>
      <c r="AQ78" s="338"/>
      <c r="AR78" s="338"/>
      <c r="AS78" s="338"/>
      <c r="AT78" s="338"/>
      <c r="AU78" s="338"/>
      <c r="AV78" s="338"/>
      <c r="AW78" s="338"/>
      <c r="AX78" s="338"/>
      <c r="AY78" s="338"/>
      <c r="AZ78" s="338"/>
      <c r="BA78" s="338"/>
      <c r="BB78" s="338"/>
      <c r="BC78" s="338"/>
      <c r="BD78" s="338"/>
      <c r="BE78" s="338"/>
      <c r="BF78" s="338"/>
      <c r="BG78" s="338"/>
      <c r="BH78" s="338"/>
      <c r="BI78" s="338"/>
      <c r="BJ78" s="338"/>
      <c r="BK78" s="338"/>
      <c r="BL78" s="338"/>
      <c r="BM78" s="338"/>
      <c r="BN78" s="338"/>
      <c r="BO78" s="338"/>
      <c r="BP78" s="338"/>
      <c r="BQ78" s="338"/>
      <c r="BR78" s="338"/>
      <c r="BS78" s="338"/>
      <c r="BT78" s="338"/>
      <c r="BU78" s="338"/>
      <c r="BV78" s="338"/>
      <c r="BW78" s="338"/>
      <c r="BX78" s="338"/>
    </row>
    <row r="79" spans="1:78" ht="17.25" customHeight="1" thickBot="1" x14ac:dyDescent="0.25">
      <c r="B79" s="703" t="s">
        <v>635</v>
      </c>
      <c r="C79" s="703"/>
      <c r="D79" s="703"/>
      <c r="E79" s="703"/>
      <c r="F79" s="703"/>
      <c r="G79" s="703"/>
      <c r="H79" s="703"/>
      <c r="I79" s="703"/>
      <c r="J79" s="703"/>
      <c r="K79" s="703"/>
      <c r="L79" s="703"/>
      <c r="M79" s="703"/>
      <c r="N79" s="703"/>
      <c r="O79" s="703"/>
      <c r="P79" s="703"/>
      <c r="Q79" s="703"/>
      <c r="R79" s="703"/>
      <c r="S79" s="703"/>
      <c r="T79" s="703"/>
      <c r="U79" s="703"/>
      <c r="V79" s="703"/>
      <c r="W79" s="703"/>
      <c r="X79" s="703"/>
      <c r="Y79" s="703"/>
      <c r="Z79" s="703"/>
      <c r="AA79" s="703"/>
      <c r="AB79" s="703"/>
      <c r="AC79" s="703"/>
      <c r="AD79" s="703"/>
      <c r="AE79" s="703"/>
      <c r="AF79" s="703"/>
      <c r="AG79" s="703"/>
      <c r="AH79" s="703"/>
      <c r="AI79" s="703"/>
      <c r="AJ79" s="703"/>
      <c r="AK79" s="703"/>
      <c r="AL79" s="703"/>
      <c r="AM79" s="703"/>
      <c r="AN79" s="703"/>
      <c r="AO79" s="703"/>
      <c r="AP79" s="703"/>
      <c r="AQ79" s="703"/>
      <c r="AR79" s="703"/>
      <c r="AS79" s="703"/>
      <c r="AT79" s="703"/>
      <c r="AU79" s="703"/>
      <c r="AV79" s="703"/>
      <c r="AW79" s="703"/>
      <c r="AX79" s="703"/>
      <c r="AY79" s="703"/>
      <c r="AZ79" s="703"/>
      <c r="BA79" s="703"/>
      <c r="BB79" s="703"/>
      <c r="BC79" s="703"/>
      <c r="BD79" s="703"/>
      <c r="BE79" s="703"/>
      <c r="BF79" s="703"/>
      <c r="BG79" s="703"/>
      <c r="BH79" s="703"/>
      <c r="BI79" s="703"/>
      <c r="BJ79" s="703"/>
      <c r="BK79" s="703"/>
      <c r="BL79" s="703"/>
      <c r="BM79" s="703"/>
      <c r="BN79" s="703"/>
      <c r="BO79" s="703"/>
      <c r="BP79" s="703"/>
      <c r="BQ79" s="703"/>
      <c r="BR79" s="703"/>
      <c r="BS79" s="703"/>
      <c r="BT79" s="703"/>
      <c r="BU79" s="703"/>
      <c r="BV79" s="703"/>
      <c r="BW79" s="703"/>
      <c r="BX79" s="703"/>
      <c r="BZ79" s="101"/>
    </row>
    <row r="80" spans="1:78" ht="15" customHeight="1" thickBot="1" x14ac:dyDescent="0.25">
      <c r="A80" s="606"/>
      <c r="B80" s="257"/>
      <c r="C80" s="685" t="s">
        <v>186</v>
      </c>
      <c r="D80" s="686"/>
      <c r="E80" s="686"/>
      <c r="F80" s="686"/>
      <c r="G80" s="686"/>
      <c r="H80" s="686"/>
      <c r="I80" s="686"/>
      <c r="J80" s="686"/>
      <c r="K80" s="686"/>
      <c r="L80" s="686"/>
      <c r="M80" s="686"/>
      <c r="N80" s="686"/>
      <c r="O80" s="686"/>
      <c r="P80" s="686"/>
      <c r="Q80" s="686"/>
      <c r="R80" s="686"/>
      <c r="S80" s="686"/>
      <c r="T80" s="686"/>
      <c r="U80" s="686"/>
      <c r="V80" s="686"/>
      <c r="W80" s="686"/>
      <c r="X80" s="686"/>
      <c r="Y80" s="686"/>
      <c r="Z80" s="686"/>
      <c r="AA80" s="686"/>
      <c r="AB80" s="686"/>
      <c r="AC80" s="686"/>
      <c r="AD80" s="686"/>
      <c r="AE80" s="686"/>
      <c r="AF80" s="686"/>
      <c r="AG80" s="686"/>
      <c r="AH80" s="686"/>
      <c r="AI80" s="686"/>
      <c r="AJ80" s="686"/>
      <c r="AK80" s="686"/>
      <c r="AL80" s="686"/>
      <c r="AM80" s="686"/>
      <c r="AN80" s="686"/>
      <c r="AO80" s="686"/>
      <c r="AP80" s="686"/>
      <c r="AQ80" s="686"/>
      <c r="AR80" s="686"/>
      <c r="AS80" s="686"/>
      <c r="AT80" s="686"/>
      <c r="AU80" s="686"/>
      <c r="AV80" s="686"/>
      <c r="AW80" s="686"/>
      <c r="AX80" s="686"/>
      <c r="AY80" s="686"/>
      <c r="AZ80" s="686"/>
      <c r="BA80" s="686"/>
      <c r="BB80" s="686"/>
      <c r="BC80" s="259"/>
      <c r="BD80" s="662" t="s">
        <v>233</v>
      </c>
      <c r="BE80" s="663"/>
      <c r="BF80" s="663"/>
      <c r="BG80" s="663"/>
      <c r="BH80" s="663"/>
      <c r="BI80" s="663"/>
      <c r="BJ80" s="663"/>
      <c r="BK80" s="663"/>
      <c r="BL80" s="663"/>
      <c r="BM80" s="663"/>
      <c r="BN80" s="663"/>
      <c r="BO80" s="579">
        <f ca="1">NOW()</f>
        <v>41334.416697800923</v>
      </c>
      <c r="BP80" s="579"/>
      <c r="BQ80" s="579"/>
      <c r="BR80" s="579"/>
      <c r="BS80" s="579"/>
      <c r="BT80" s="579"/>
      <c r="BU80" s="579"/>
      <c r="BV80" s="579"/>
      <c r="BW80" s="580"/>
      <c r="BX80" s="337"/>
    </row>
    <row r="81" spans="1:79" ht="8.25" customHeight="1" thickBot="1" x14ac:dyDescent="0.25">
      <c r="A81" s="606"/>
      <c r="B81" s="120"/>
      <c r="C81" s="687"/>
      <c r="D81" s="687"/>
      <c r="E81" s="687"/>
      <c r="F81" s="687"/>
      <c r="G81" s="687"/>
      <c r="H81" s="687"/>
      <c r="I81" s="687"/>
      <c r="J81" s="687"/>
      <c r="K81" s="687"/>
      <c r="L81" s="687"/>
      <c r="M81" s="687"/>
      <c r="N81" s="687"/>
      <c r="O81" s="687"/>
      <c r="P81" s="687"/>
      <c r="Q81" s="687"/>
      <c r="R81" s="687"/>
      <c r="S81" s="687"/>
      <c r="T81" s="687"/>
      <c r="U81" s="687"/>
      <c r="V81" s="687"/>
      <c r="W81" s="687"/>
      <c r="X81" s="687"/>
      <c r="Y81" s="687"/>
      <c r="Z81" s="687"/>
      <c r="AA81" s="687"/>
      <c r="AB81" s="687"/>
      <c r="AC81" s="687"/>
      <c r="AD81" s="687"/>
      <c r="AE81" s="687"/>
      <c r="AF81" s="687"/>
      <c r="AG81" s="687"/>
      <c r="AH81" s="687"/>
      <c r="AI81" s="687"/>
      <c r="AJ81" s="687"/>
      <c r="AK81" s="687"/>
      <c r="AL81" s="687"/>
      <c r="AM81" s="687"/>
      <c r="AN81" s="687"/>
      <c r="AO81" s="687"/>
      <c r="AP81" s="687"/>
      <c r="AQ81" s="687"/>
      <c r="AR81" s="687"/>
      <c r="AS81" s="687"/>
      <c r="AT81" s="687"/>
      <c r="AU81" s="687"/>
      <c r="AV81" s="687"/>
      <c r="AW81" s="687"/>
      <c r="AX81" s="687"/>
      <c r="AY81" s="687"/>
      <c r="AZ81" s="687"/>
      <c r="BA81" s="687"/>
      <c r="BB81" s="687"/>
      <c r="BC81" s="121"/>
      <c r="BD81" s="122"/>
      <c r="BE81" s="122"/>
      <c r="BF81" s="122"/>
      <c r="BG81" s="122"/>
      <c r="BH81" s="122"/>
      <c r="BI81" s="122"/>
      <c r="BJ81" s="122"/>
      <c r="BK81" s="122"/>
      <c r="BL81" s="122"/>
      <c r="BM81" s="122"/>
      <c r="BN81" s="122"/>
      <c r="BO81" s="122"/>
      <c r="BP81" s="122"/>
      <c r="BQ81" s="122"/>
      <c r="BR81" s="122"/>
      <c r="BS81" s="122"/>
      <c r="BT81" s="122"/>
      <c r="BU81" s="122"/>
      <c r="BV81" s="121"/>
      <c r="BW81" s="121"/>
      <c r="BX81" s="123"/>
    </row>
    <row r="82" spans="1:79" ht="4.5" customHeight="1" x14ac:dyDescent="0.2">
      <c r="A82" s="607"/>
      <c r="B82" s="124"/>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6"/>
      <c r="BD82" s="127"/>
      <c r="BE82" s="127"/>
      <c r="BF82" s="127"/>
      <c r="BG82" s="127"/>
      <c r="BH82" s="127"/>
      <c r="BI82" s="127"/>
      <c r="BJ82" s="127"/>
      <c r="BK82" s="127"/>
      <c r="BL82" s="127"/>
      <c r="BM82" s="127"/>
      <c r="BN82" s="127"/>
      <c r="BO82" s="127"/>
      <c r="BP82" s="127"/>
      <c r="BQ82" s="127"/>
      <c r="BR82" s="127"/>
      <c r="BS82" s="127"/>
      <c r="BT82" s="127"/>
      <c r="BU82" s="127"/>
      <c r="BV82" s="126"/>
      <c r="BW82" s="126"/>
      <c r="BX82" s="128"/>
    </row>
    <row r="83" spans="1:79" ht="15.75" customHeight="1" x14ac:dyDescent="0.2">
      <c r="A83" s="607"/>
      <c r="B83" s="124"/>
      <c r="C83" s="132"/>
      <c r="D83" s="129" t="s">
        <v>625</v>
      </c>
      <c r="E83" s="132"/>
      <c r="F83" s="129"/>
      <c r="G83" s="129"/>
      <c r="H83" s="129"/>
      <c r="I83" s="129"/>
      <c r="J83" s="130"/>
      <c r="K83" s="131"/>
      <c r="L83" s="131"/>
      <c r="M83" s="131"/>
      <c r="N83" s="132"/>
      <c r="O83" s="132"/>
      <c r="P83" s="622" t="s">
        <v>373</v>
      </c>
      <c r="Q83" s="683"/>
      <c r="R83" s="683"/>
      <c r="S83" s="683"/>
      <c r="T83" s="683"/>
      <c r="U83" s="683"/>
      <c r="V83" s="683"/>
      <c r="W83" s="683"/>
      <c r="X83" s="683"/>
      <c r="Y83" s="683"/>
      <c r="Z83" s="683"/>
      <c r="AA83" s="683"/>
      <c r="AB83" s="683"/>
      <c r="AC83" s="683"/>
      <c r="AD83" s="684"/>
      <c r="AE83" s="132"/>
      <c r="AF83" s="132" t="s">
        <v>110</v>
      </c>
      <c r="AG83" s="132"/>
      <c r="AH83" s="132"/>
      <c r="AI83" s="132"/>
      <c r="AJ83" s="132"/>
      <c r="AK83" s="132"/>
      <c r="AL83" s="132"/>
      <c r="AM83" s="132"/>
      <c r="AN83" s="132"/>
      <c r="AO83" s="132"/>
      <c r="AP83" s="132"/>
      <c r="AQ83" s="665" t="s">
        <v>111</v>
      </c>
      <c r="AR83" s="666"/>
      <c r="AS83" s="666"/>
      <c r="AT83" s="666"/>
      <c r="AU83" s="666"/>
      <c r="AV83" s="666"/>
      <c r="AW83" s="666"/>
      <c r="AX83" s="666"/>
      <c r="AY83" s="666"/>
      <c r="AZ83" s="666"/>
      <c r="BA83" s="666"/>
      <c r="BB83" s="666"/>
      <c r="BC83" s="666"/>
      <c r="BD83" s="666"/>
      <c r="BE83" s="666"/>
      <c r="BF83" s="666"/>
      <c r="BG83" s="666"/>
      <c r="BH83" s="666"/>
      <c r="BI83" s="666"/>
      <c r="BJ83" s="666"/>
      <c r="BK83" s="666"/>
      <c r="BL83" s="666"/>
      <c r="BM83" s="666"/>
      <c r="BN83" s="666"/>
      <c r="BO83" s="666"/>
      <c r="BP83" s="666"/>
      <c r="BQ83" s="666"/>
      <c r="BR83" s="666"/>
      <c r="BS83" s="666"/>
      <c r="BT83" s="666"/>
      <c r="BU83" s="666"/>
      <c r="BV83" s="666"/>
      <c r="BW83" s="667"/>
      <c r="BX83" s="128"/>
    </row>
    <row r="84" spans="1:79" ht="9" customHeight="1" x14ac:dyDescent="0.2">
      <c r="A84" s="607"/>
      <c r="B84" s="124"/>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6"/>
      <c r="BD84" s="127"/>
      <c r="BE84" s="127"/>
      <c r="BF84" s="127"/>
      <c r="BG84" s="127"/>
      <c r="BH84" s="127"/>
      <c r="BI84" s="127"/>
      <c r="BJ84" s="127"/>
      <c r="BK84" s="127"/>
      <c r="BL84" s="127"/>
      <c r="BM84" s="127"/>
      <c r="BN84" s="127"/>
      <c r="BO84" s="127"/>
      <c r="BP84" s="127"/>
      <c r="BQ84" s="127"/>
      <c r="BR84" s="127"/>
      <c r="BS84" s="127"/>
      <c r="BT84" s="127"/>
      <c r="BU84" s="127"/>
      <c r="BV84" s="126"/>
      <c r="BW84" s="126"/>
      <c r="BX84" s="128"/>
    </row>
    <row r="85" spans="1:79" ht="16.350000000000001" customHeight="1" x14ac:dyDescent="0.2">
      <c r="A85" s="607"/>
      <c r="B85" s="124"/>
      <c r="C85" s="127" t="s">
        <v>253</v>
      </c>
      <c r="D85" s="127"/>
      <c r="E85" s="127"/>
      <c r="F85" s="127"/>
      <c r="G85" s="127"/>
      <c r="H85" s="127"/>
      <c r="I85" s="660" t="s">
        <v>58</v>
      </c>
      <c r="J85" s="660"/>
      <c r="K85" s="660"/>
      <c r="L85" s="660"/>
      <c r="M85" s="660"/>
      <c r="N85" s="660"/>
      <c r="O85" s="660"/>
      <c r="P85" s="660"/>
      <c r="Q85" s="660"/>
      <c r="R85" s="660"/>
      <c r="S85" s="660"/>
      <c r="T85" s="660"/>
      <c r="U85" s="660"/>
      <c r="V85" s="660"/>
      <c r="W85" s="660"/>
      <c r="X85" s="660"/>
      <c r="Y85" s="660"/>
      <c r="Z85" s="660"/>
      <c r="AA85" s="660"/>
      <c r="AB85" s="133"/>
      <c r="AC85" s="127" t="s">
        <v>254</v>
      </c>
      <c r="AD85" s="127"/>
      <c r="AE85" s="127"/>
      <c r="AF85" s="127"/>
      <c r="AG85" s="127"/>
      <c r="AH85" s="127"/>
      <c r="AI85" s="127"/>
      <c r="AJ85" s="127"/>
      <c r="AK85" s="134"/>
      <c r="AL85" s="660" t="s">
        <v>59</v>
      </c>
      <c r="AM85" s="660"/>
      <c r="AN85" s="660"/>
      <c r="AO85" s="660"/>
      <c r="AP85" s="660"/>
      <c r="AQ85" s="660"/>
      <c r="AR85" s="660"/>
      <c r="AS85" s="660"/>
      <c r="AT85" s="660"/>
      <c r="AU85" s="660"/>
      <c r="AV85" s="660"/>
      <c r="AW85" s="660"/>
      <c r="AX85" s="660"/>
      <c r="AY85" s="660"/>
      <c r="AZ85" s="660"/>
      <c r="BA85" s="660"/>
      <c r="BB85" s="660"/>
      <c r="BC85" s="660"/>
      <c r="BD85" s="660"/>
      <c r="BE85" s="132"/>
      <c r="BF85" s="132"/>
      <c r="BG85" s="132"/>
      <c r="BH85" s="127" t="s">
        <v>240</v>
      </c>
      <c r="BI85" s="127"/>
      <c r="BJ85" s="127"/>
      <c r="BK85" s="134"/>
      <c r="BL85" s="134"/>
      <c r="BM85" s="656" t="s">
        <v>67</v>
      </c>
      <c r="BN85" s="656"/>
      <c r="BO85" s="656"/>
      <c r="BP85" s="656"/>
      <c r="BQ85" s="656"/>
      <c r="BR85" s="656"/>
      <c r="BS85" s="656"/>
      <c r="BT85" s="656"/>
      <c r="BU85" s="656"/>
      <c r="BV85" s="656"/>
      <c r="BW85" s="656"/>
      <c r="BX85" s="135"/>
    </row>
    <row r="86" spans="1:79" ht="9" customHeight="1" x14ac:dyDescent="0.2">
      <c r="A86" s="607"/>
      <c r="B86" s="124"/>
      <c r="C86" s="127"/>
      <c r="D86" s="127"/>
      <c r="E86" s="127"/>
      <c r="F86" s="127"/>
      <c r="G86" s="127"/>
      <c r="H86" s="127"/>
      <c r="I86" s="133"/>
      <c r="J86" s="133"/>
      <c r="K86" s="133"/>
      <c r="L86" s="133"/>
      <c r="M86" s="133"/>
      <c r="N86" s="133"/>
      <c r="O86" s="133"/>
      <c r="P86" s="133"/>
      <c r="Q86" s="133"/>
      <c r="R86" s="133"/>
      <c r="S86" s="133"/>
      <c r="T86" s="133"/>
      <c r="U86" s="133"/>
      <c r="V86" s="133"/>
      <c r="W86" s="133"/>
      <c r="X86" s="133"/>
      <c r="Y86" s="133"/>
      <c r="Z86" s="133"/>
      <c r="AA86" s="133"/>
      <c r="AB86" s="133"/>
      <c r="AC86" s="127"/>
      <c r="AD86" s="127"/>
      <c r="AE86" s="127"/>
      <c r="AF86" s="127"/>
      <c r="AG86" s="127"/>
      <c r="AH86" s="127"/>
      <c r="AI86" s="127"/>
      <c r="AJ86" s="127"/>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4"/>
      <c r="BG86" s="134"/>
      <c r="BH86" s="127"/>
      <c r="BI86" s="127"/>
      <c r="BJ86" s="127"/>
      <c r="BK86" s="134"/>
      <c r="BL86" s="134"/>
      <c r="BM86" s="130"/>
      <c r="BN86" s="130"/>
      <c r="BO86" s="130"/>
      <c r="BP86" s="130"/>
      <c r="BQ86" s="130"/>
      <c r="BR86" s="130"/>
      <c r="BS86" s="130"/>
      <c r="BT86" s="130"/>
      <c r="BU86" s="130"/>
      <c r="BV86" s="130"/>
      <c r="BW86" s="130"/>
      <c r="BX86" s="135"/>
    </row>
    <row r="87" spans="1:79" ht="16.350000000000001" customHeight="1" x14ac:dyDescent="0.2">
      <c r="A87" s="607"/>
      <c r="B87" s="124"/>
      <c r="C87" s="127" t="s">
        <v>255</v>
      </c>
      <c r="D87" s="127"/>
      <c r="E87" s="127"/>
      <c r="F87" s="127"/>
      <c r="G87" s="127"/>
      <c r="H87" s="127"/>
      <c r="I87" s="622" t="s">
        <v>262</v>
      </c>
      <c r="J87" s="634"/>
      <c r="K87" s="634"/>
      <c r="L87" s="634"/>
      <c r="M87" s="634"/>
      <c r="N87" s="634"/>
      <c r="O87" s="634"/>
      <c r="P87" s="634"/>
      <c r="Q87" s="634"/>
      <c r="R87" s="634"/>
      <c r="S87" s="634"/>
      <c r="T87" s="623"/>
      <c r="U87" s="132"/>
      <c r="V87" s="134" t="s">
        <v>256</v>
      </c>
      <c r="W87" s="127"/>
      <c r="X87" s="127"/>
      <c r="Y87" s="127"/>
      <c r="Z87" s="127"/>
      <c r="AA87" s="127"/>
      <c r="AB87" s="127"/>
      <c r="AC87" s="127"/>
      <c r="AD87" s="127"/>
      <c r="AE87" s="127"/>
      <c r="AF87" s="622" t="s">
        <v>270</v>
      </c>
      <c r="AG87" s="634"/>
      <c r="AH87" s="634"/>
      <c r="AI87" s="634"/>
      <c r="AJ87" s="634"/>
      <c r="AK87" s="634"/>
      <c r="AL87" s="634"/>
      <c r="AM87" s="634"/>
      <c r="AN87" s="634"/>
      <c r="AO87" s="634"/>
      <c r="AP87" s="634"/>
      <c r="AQ87" s="634"/>
      <c r="AR87" s="623"/>
      <c r="AS87" s="132"/>
      <c r="AT87" s="127" t="s">
        <v>744</v>
      </c>
      <c r="AU87" s="127"/>
      <c r="AV87" s="127"/>
      <c r="AW87" s="127"/>
      <c r="AX87" s="130"/>
      <c r="AY87" s="130"/>
      <c r="AZ87" s="130"/>
      <c r="BA87" s="130"/>
      <c r="BB87" s="130"/>
      <c r="BC87" s="130"/>
      <c r="BD87" s="130"/>
      <c r="BE87" s="130"/>
      <c r="BF87" s="130"/>
      <c r="BG87" s="130"/>
      <c r="BH87" s="130"/>
      <c r="BI87" s="130"/>
      <c r="BJ87" s="130"/>
      <c r="BK87" s="130"/>
      <c r="BL87" s="130"/>
      <c r="BM87" s="656"/>
      <c r="BN87" s="656"/>
      <c r="BO87" s="656"/>
      <c r="BP87" s="656"/>
      <c r="BQ87" s="656"/>
      <c r="BR87" s="656"/>
      <c r="BS87" s="656"/>
      <c r="BT87" s="656"/>
      <c r="BU87" s="656"/>
      <c r="BV87" s="656"/>
      <c r="BW87" s="656"/>
      <c r="BX87" s="137"/>
      <c r="BY87"/>
      <c r="BZ87"/>
      <c r="CA87"/>
    </row>
    <row r="88" spans="1:79" ht="9" customHeight="1" x14ac:dyDescent="0.2">
      <c r="A88" s="607"/>
      <c r="B88" s="224"/>
      <c r="C88" s="225"/>
      <c r="D88" s="226"/>
      <c r="E88" s="226"/>
      <c r="F88" s="225"/>
      <c r="G88" s="225"/>
      <c r="H88" s="225"/>
      <c r="I88" s="225"/>
      <c r="J88" s="225"/>
      <c r="K88" s="225"/>
      <c r="L88" s="225"/>
      <c r="M88" s="225"/>
      <c r="N88" s="225"/>
      <c r="O88" s="225"/>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7"/>
      <c r="BF88" s="225"/>
      <c r="BG88" s="225"/>
      <c r="BH88" s="225"/>
      <c r="BI88" s="225"/>
      <c r="BJ88" s="225"/>
      <c r="BK88" s="225"/>
      <c r="BL88" s="225"/>
      <c r="BM88" s="225"/>
      <c r="BN88" s="225"/>
      <c r="BO88" s="225"/>
      <c r="BP88" s="225"/>
      <c r="BQ88" s="225"/>
      <c r="BR88" s="225"/>
      <c r="BS88" s="225"/>
      <c r="BT88" s="225"/>
      <c r="BU88" s="225"/>
      <c r="BV88" s="225"/>
      <c r="BW88" s="225"/>
      <c r="BX88" s="228"/>
    </row>
    <row r="89" spans="1:79" ht="16.350000000000001" customHeight="1" x14ac:dyDescent="0.2">
      <c r="A89" s="607"/>
      <c r="B89" s="124"/>
      <c r="C89" s="134" t="s">
        <v>360</v>
      </c>
      <c r="D89" s="127"/>
      <c r="E89" s="127"/>
      <c r="F89" s="127"/>
      <c r="G89" s="127"/>
      <c r="H89" s="133"/>
      <c r="I89" s="668" t="s">
        <v>627</v>
      </c>
      <c r="J89" s="669"/>
      <c r="K89" s="669"/>
      <c r="L89" s="669"/>
      <c r="M89" s="669"/>
      <c r="N89" s="669"/>
      <c r="O89" s="669"/>
      <c r="P89" s="669"/>
      <c r="Q89" s="669"/>
      <c r="R89" s="669"/>
      <c r="S89" s="669"/>
      <c r="T89" s="669"/>
      <c r="U89" s="669"/>
      <c r="V89" s="669"/>
      <c r="W89" s="669"/>
      <c r="X89" s="669"/>
      <c r="Y89" s="669"/>
      <c r="Z89" s="669"/>
      <c r="AA89" s="669"/>
      <c r="AB89" s="669"/>
      <c r="AC89" s="669"/>
      <c r="AD89" s="670"/>
      <c r="AE89" s="132"/>
      <c r="AF89" s="127" t="s">
        <v>207</v>
      </c>
      <c r="AG89" s="132"/>
      <c r="AH89" s="132"/>
      <c r="AI89" s="132"/>
      <c r="AJ89" s="132"/>
      <c r="AK89" s="130"/>
      <c r="AL89" s="130"/>
      <c r="AM89" s="130"/>
      <c r="AN89" s="130"/>
      <c r="AO89" s="130"/>
      <c r="AP89" s="130"/>
      <c r="AQ89" s="130"/>
      <c r="AR89" s="132"/>
      <c r="AS89" s="655"/>
      <c r="AT89" s="655"/>
      <c r="AU89" s="655"/>
      <c r="AV89" s="655"/>
      <c r="AW89" s="655"/>
      <c r="AX89" s="655"/>
      <c r="AY89" s="655"/>
      <c r="AZ89" s="655"/>
      <c r="BA89" s="655"/>
      <c r="BB89" s="132"/>
      <c r="BC89" s="127" t="s">
        <v>208</v>
      </c>
      <c r="BD89" s="127"/>
      <c r="BE89" s="127"/>
      <c r="BF89" s="127"/>
      <c r="BG89" s="127"/>
      <c r="BH89" s="127"/>
      <c r="BI89" s="127"/>
      <c r="BJ89" s="127"/>
      <c r="BK89" s="256"/>
      <c r="BL89" s="256"/>
      <c r="BM89" s="256"/>
      <c r="BN89" s="256"/>
      <c r="BO89" s="655"/>
      <c r="BP89" s="655"/>
      <c r="BQ89" s="655"/>
      <c r="BR89" s="655"/>
      <c r="BS89" s="655"/>
      <c r="BT89" s="655"/>
      <c r="BU89" s="655"/>
      <c r="BV89" s="655"/>
      <c r="BW89" s="655"/>
      <c r="BX89" s="135"/>
    </row>
    <row r="90" spans="1:79" ht="11.25" customHeight="1" x14ac:dyDescent="0.2">
      <c r="A90" s="607"/>
      <c r="B90" s="124"/>
      <c r="C90" s="134"/>
      <c r="D90" s="127"/>
      <c r="E90" s="127"/>
      <c r="F90" s="127"/>
      <c r="G90" s="127"/>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27"/>
      <c r="AM90" s="127"/>
      <c r="AN90" s="132"/>
      <c r="AO90" s="130"/>
      <c r="AP90" s="130"/>
      <c r="AQ90" s="130"/>
      <c r="AR90" s="130"/>
      <c r="AS90" s="664" t="s">
        <v>365</v>
      </c>
      <c r="AT90" s="664"/>
      <c r="AU90" s="664"/>
      <c r="AV90" s="664"/>
      <c r="AW90" s="664"/>
      <c r="AX90" s="664"/>
      <c r="AY90" s="664"/>
      <c r="AZ90" s="664"/>
      <c r="BA90" s="664"/>
      <c r="BB90" s="132"/>
      <c r="BC90" s="132"/>
      <c r="BD90" s="132"/>
      <c r="BE90" s="130"/>
      <c r="BF90" s="130"/>
      <c r="BG90" s="127"/>
      <c r="BH90" s="127"/>
      <c r="BI90" s="127"/>
      <c r="BJ90" s="127"/>
      <c r="BK90" s="127"/>
      <c r="BL90" s="127"/>
      <c r="BM90" s="127"/>
      <c r="BN90" s="127"/>
      <c r="BO90" s="664" t="s">
        <v>365</v>
      </c>
      <c r="BP90" s="664"/>
      <c r="BQ90" s="664"/>
      <c r="BR90" s="664"/>
      <c r="BS90" s="664"/>
      <c r="BT90" s="664"/>
      <c r="BU90" s="664"/>
      <c r="BV90" s="664"/>
      <c r="BW90" s="664"/>
      <c r="BX90" s="135"/>
    </row>
    <row r="91" spans="1:79" ht="6" customHeight="1" thickBot="1" x14ac:dyDescent="0.25">
      <c r="A91" s="607"/>
      <c r="B91" s="124"/>
      <c r="C91" s="134"/>
      <c r="D91" s="127"/>
      <c r="E91" s="127"/>
      <c r="F91" s="127"/>
      <c r="G91" s="127"/>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27"/>
      <c r="AM91" s="127"/>
      <c r="AN91" s="132"/>
      <c r="AO91" s="130"/>
      <c r="AP91" s="130"/>
      <c r="AQ91" s="130"/>
      <c r="AR91" s="130"/>
      <c r="AS91" s="671"/>
      <c r="AT91" s="671"/>
      <c r="AU91" s="671"/>
      <c r="AV91" s="671"/>
      <c r="AW91" s="671"/>
      <c r="AX91" s="671"/>
      <c r="AY91" s="671"/>
      <c r="AZ91" s="671"/>
      <c r="BA91" s="671"/>
      <c r="BB91" s="132"/>
      <c r="BC91" s="132"/>
      <c r="BD91" s="132"/>
      <c r="BE91" s="130"/>
      <c r="BF91" s="130"/>
      <c r="BG91" s="127"/>
      <c r="BH91" s="127"/>
      <c r="BI91" s="127"/>
      <c r="BJ91" s="127"/>
      <c r="BK91" s="127"/>
      <c r="BL91" s="127"/>
      <c r="BM91" s="127"/>
      <c r="BN91" s="127"/>
      <c r="BO91" s="671"/>
      <c r="BP91" s="671"/>
      <c r="BQ91" s="671"/>
      <c r="BR91" s="671"/>
      <c r="BS91" s="671"/>
      <c r="BT91" s="671"/>
      <c r="BU91" s="671"/>
      <c r="BV91" s="671"/>
      <c r="BW91" s="671"/>
      <c r="BX91" s="135"/>
    </row>
    <row r="92" spans="1:79" ht="6" customHeight="1" x14ac:dyDescent="0.2">
      <c r="A92" s="607"/>
      <c r="B92" s="257"/>
      <c r="C92" s="258"/>
      <c r="D92" s="259"/>
      <c r="E92" s="259"/>
      <c r="F92" s="259"/>
      <c r="G92" s="259"/>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0"/>
      <c r="AL92" s="259"/>
      <c r="AM92" s="259"/>
      <c r="AN92" s="259"/>
      <c r="AO92" s="261"/>
      <c r="AP92" s="261"/>
      <c r="AQ92" s="261"/>
      <c r="AR92" s="261"/>
      <c r="AS92" s="262"/>
      <c r="AT92" s="262"/>
      <c r="AU92" s="262"/>
      <c r="AV92" s="262"/>
      <c r="AW92" s="262"/>
      <c r="AX92" s="262"/>
      <c r="AY92" s="262"/>
      <c r="AZ92" s="262"/>
      <c r="BA92" s="262"/>
      <c r="BB92" s="259"/>
      <c r="BC92" s="259"/>
      <c r="BD92" s="259"/>
      <c r="BE92" s="261"/>
      <c r="BF92" s="261"/>
      <c r="BG92" s="259"/>
      <c r="BH92" s="259"/>
      <c r="BI92" s="259"/>
      <c r="BJ92" s="259"/>
      <c r="BK92" s="259"/>
      <c r="BL92" s="259"/>
      <c r="BM92" s="259"/>
      <c r="BN92" s="259"/>
      <c r="BO92" s="262"/>
      <c r="BP92" s="262"/>
      <c r="BQ92" s="262"/>
      <c r="BR92" s="262"/>
      <c r="BS92" s="262"/>
      <c r="BT92" s="262"/>
      <c r="BU92" s="262"/>
      <c r="BV92" s="262"/>
      <c r="BW92" s="262"/>
      <c r="BX92" s="263"/>
    </row>
    <row r="93" spans="1:79" ht="16.350000000000001" customHeight="1" x14ac:dyDescent="0.2">
      <c r="A93" s="607"/>
      <c r="B93" s="124"/>
      <c r="C93" s="134" t="s">
        <v>236</v>
      </c>
      <c r="D93" s="127"/>
      <c r="E93" s="127"/>
      <c r="F93" s="127"/>
      <c r="G93" s="127"/>
      <c r="H93" s="127"/>
      <c r="I93" s="622" t="s">
        <v>50</v>
      </c>
      <c r="J93" s="623"/>
      <c r="K93" s="127"/>
      <c r="L93" s="141" t="s">
        <v>357</v>
      </c>
      <c r="M93" s="132"/>
      <c r="N93" s="132"/>
      <c r="O93" s="132"/>
      <c r="P93" s="132"/>
      <c r="Q93" s="132"/>
      <c r="R93" s="694"/>
      <c r="S93" s="695"/>
      <c r="T93" s="696"/>
      <c r="U93" s="141" t="s">
        <v>628</v>
      </c>
      <c r="V93" s="127"/>
      <c r="W93" s="127"/>
      <c r="X93" s="127"/>
      <c r="Y93" s="127"/>
      <c r="Z93" s="127"/>
      <c r="AA93" s="622" t="s">
        <v>627</v>
      </c>
      <c r="AB93" s="634"/>
      <c r="AC93" s="634"/>
      <c r="AD93" s="634"/>
      <c r="AE93" s="634"/>
      <c r="AF93" s="634"/>
      <c r="AG93" s="634"/>
      <c r="AH93" s="634"/>
      <c r="AI93" s="634"/>
      <c r="AJ93" s="634"/>
      <c r="AK93" s="634"/>
      <c r="AL93" s="634"/>
      <c r="AM93" s="634"/>
      <c r="AN93" s="634"/>
      <c r="AO93" s="634"/>
      <c r="AP93" s="634"/>
      <c r="AQ93" s="634"/>
      <c r="AR93" s="634"/>
      <c r="AS93" s="623"/>
      <c r="AT93" s="132"/>
      <c r="AU93" s="132"/>
      <c r="AV93" s="127" t="s">
        <v>241</v>
      </c>
      <c r="AW93" s="127"/>
      <c r="AX93" s="127"/>
      <c r="AY93" s="127"/>
      <c r="AZ93" s="127"/>
      <c r="BA93" s="127"/>
      <c r="BB93" s="127"/>
      <c r="BC93" s="127"/>
      <c r="BD93" s="127"/>
      <c r="BE93" s="132"/>
      <c r="BF93" s="132"/>
      <c r="BG93" s="132"/>
      <c r="BH93" s="656" t="s">
        <v>60</v>
      </c>
      <c r="BI93" s="656"/>
      <c r="BJ93" s="656"/>
      <c r="BK93" s="656"/>
      <c r="BL93" s="656"/>
      <c r="BM93" s="656"/>
      <c r="BN93" s="656"/>
      <c r="BO93" s="656"/>
      <c r="BP93" s="656"/>
      <c r="BQ93" s="656"/>
      <c r="BR93" s="656"/>
      <c r="BS93" s="656"/>
      <c r="BT93" s="656"/>
      <c r="BU93" s="656"/>
      <c r="BV93" s="656"/>
      <c r="BW93" s="656"/>
      <c r="BX93" s="145"/>
    </row>
    <row r="94" spans="1:79" ht="9" customHeight="1" x14ac:dyDescent="0.2">
      <c r="A94" s="607"/>
      <c r="B94" s="124"/>
      <c r="C94" s="134"/>
      <c r="D94" s="127"/>
      <c r="E94" s="127"/>
      <c r="F94" s="127"/>
      <c r="G94" s="127"/>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27"/>
      <c r="AM94" s="127"/>
      <c r="AN94" s="132"/>
      <c r="AO94" s="130"/>
      <c r="AP94" s="130"/>
      <c r="AQ94" s="130"/>
      <c r="AR94" s="130"/>
      <c r="AS94" s="130"/>
      <c r="AT94" s="130"/>
      <c r="AU94" s="130"/>
      <c r="AV94" s="130"/>
      <c r="AW94" s="140"/>
      <c r="AX94" s="140"/>
      <c r="AY94" s="140"/>
      <c r="AZ94" s="140"/>
      <c r="BA94" s="140"/>
      <c r="BB94" s="140"/>
      <c r="BC94" s="140"/>
      <c r="BD94" s="140"/>
      <c r="BE94" s="130"/>
      <c r="BF94" s="130"/>
      <c r="BG94" s="127"/>
      <c r="BH94" s="127"/>
      <c r="BI94" s="127"/>
      <c r="BJ94" s="127"/>
      <c r="BK94" s="127"/>
      <c r="BL94" s="127"/>
      <c r="BM94" s="127"/>
      <c r="BN94" s="127"/>
      <c r="BO94" s="140"/>
      <c r="BP94" s="140"/>
      <c r="BQ94" s="140"/>
      <c r="BR94" s="140"/>
      <c r="BS94" s="140"/>
      <c r="BT94" s="140"/>
      <c r="BU94" s="140"/>
      <c r="BV94" s="140"/>
      <c r="BW94" s="138"/>
      <c r="BX94" s="135"/>
    </row>
    <row r="95" spans="1:79" ht="16.350000000000001" customHeight="1" x14ac:dyDescent="0.2">
      <c r="A95" s="607"/>
      <c r="B95" s="124"/>
      <c r="C95" s="127" t="s">
        <v>746</v>
      </c>
      <c r="D95" s="127"/>
      <c r="E95" s="127"/>
      <c r="F95" s="127"/>
      <c r="G95" s="127"/>
      <c r="H95" s="127"/>
      <c r="I95" s="127"/>
      <c r="J95" s="142"/>
      <c r="K95" s="142"/>
      <c r="L95" s="142"/>
      <c r="M95" s="142"/>
      <c r="N95" s="142"/>
      <c r="O95" s="655">
        <v>28313</v>
      </c>
      <c r="P95" s="655"/>
      <c r="Q95" s="655"/>
      <c r="R95" s="655"/>
      <c r="S95" s="655"/>
      <c r="T95" s="655"/>
      <c r="U95" s="655"/>
      <c r="V95" s="655"/>
      <c r="W95" s="655"/>
      <c r="X95" s="655"/>
      <c r="Y95" s="655"/>
      <c r="Z95" s="127"/>
      <c r="AA95" s="127"/>
      <c r="AB95" s="127" t="s">
        <v>229</v>
      </c>
      <c r="AC95" s="127"/>
      <c r="AD95" s="127"/>
      <c r="AE95" s="127"/>
      <c r="AF95" s="127"/>
      <c r="AG95" s="127"/>
      <c r="AH95" s="143"/>
      <c r="AI95" s="622" t="s">
        <v>221</v>
      </c>
      <c r="AJ95" s="634"/>
      <c r="AK95" s="634"/>
      <c r="AL95" s="634"/>
      <c r="AM95" s="634"/>
      <c r="AN95" s="634"/>
      <c r="AO95" s="634"/>
      <c r="AP95" s="634"/>
      <c r="AQ95" s="634"/>
      <c r="AR95" s="634"/>
      <c r="AS95" s="634"/>
      <c r="AT95" s="634"/>
      <c r="AU95" s="623"/>
      <c r="AV95" s="127"/>
      <c r="AW95" s="134" t="s">
        <v>745</v>
      </c>
      <c r="AX95" s="127"/>
      <c r="AY95" s="134"/>
      <c r="AZ95" s="127"/>
      <c r="BA95" s="127"/>
      <c r="BB95" s="127"/>
      <c r="BC95" s="127"/>
      <c r="BD95" s="127"/>
      <c r="BE95" s="127"/>
      <c r="BF95" s="130"/>
      <c r="BG95" s="130"/>
      <c r="BH95" s="130"/>
      <c r="BI95" s="127"/>
      <c r="BJ95" s="144"/>
      <c r="BK95" s="144"/>
      <c r="BL95" s="672" t="s">
        <v>61</v>
      </c>
      <c r="BM95" s="672"/>
      <c r="BN95" s="672"/>
      <c r="BO95" s="672"/>
      <c r="BP95" s="672"/>
      <c r="BQ95" s="672"/>
      <c r="BR95" s="672"/>
      <c r="BS95" s="672"/>
      <c r="BT95" s="672"/>
      <c r="BU95" s="672"/>
      <c r="BV95" s="672"/>
      <c r="BW95" s="672"/>
      <c r="BX95" s="145"/>
    </row>
    <row r="96" spans="1:79" ht="9" customHeight="1" x14ac:dyDescent="0.2">
      <c r="A96" s="607"/>
      <c r="B96" s="124"/>
      <c r="C96" s="134"/>
      <c r="D96" s="127"/>
      <c r="E96" s="127"/>
      <c r="F96" s="127"/>
      <c r="G96" s="127"/>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27"/>
      <c r="AM96" s="127"/>
      <c r="AN96" s="132"/>
      <c r="AO96" s="130"/>
      <c r="AP96" s="130"/>
      <c r="AQ96" s="130"/>
      <c r="AR96" s="130"/>
      <c r="AS96" s="130"/>
      <c r="AT96" s="130"/>
      <c r="AU96" s="130"/>
      <c r="AV96" s="130"/>
      <c r="AW96" s="140"/>
      <c r="AX96" s="140"/>
      <c r="AY96" s="140"/>
      <c r="AZ96" s="140"/>
      <c r="BA96" s="140"/>
      <c r="BB96" s="140"/>
      <c r="BC96" s="140"/>
      <c r="BD96" s="140"/>
      <c r="BE96" s="130"/>
      <c r="BF96" s="130"/>
      <c r="BG96" s="127"/>
      <c r="BH96" s="127"/>
      <c r="BI96" s="127"/>
      <c r="BJ96" s="127"/>
      <c r="BK96" s="127"/>
      <c r="BL96" s="127"/>
      <c r="BM96" s="127"/>
      <c r="BN96" s="127"/>
      <c r="BO96" s="140"/>
      <c r="BP96" s="140"/>
      <c r="BQ96" s="140"/>
      <c r="BR96" s="140"/>
      <c r="BS96" s="140"/>
      <c r="BT96" s="140"/>
      <c r="BU96" s="140"/>
      <c r="BV96" s="140"/>
      <c r="BW96" s="138"/>
      <c r="BX96" s="135"/>
    </row>
    <row r="97" spans="1:76" ht="16.350000000000001" customHeight="1" x14ac:dyDescent="0.2">
      <c r="A97" s="607"/>
      <c r="B97" s="124"/>
      <c r="C97" s="134" t="s">
        <v>258</v>
      </c>
      <c r="D97" s="134"/>
      <c r="E97" s="134"/>
      <c r="F97" s="134"/>
      <c r="G97" s="134"/>
      <c r="H97" s="134"/>
      <c r="I97" s="134"/>
      <c r="J97" s="134"/>
      <c r="K97" s="138"/>
      <c r="L97" s="133"/>
      <c r="M97" s="133"/>
      <c r="N97" s="133"/>
      <c r="O97" s="660" t="s">
        <v>62</v>
      </c>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c r="BA97" s="660"/>
      <c r="BB97" s="660"/>
      <c r="BC97" s="660"/>
      <c r="BD97" s="660"/>
      <c r="BE97" s="660"/>
      <c r="BF97" s="660"/>
      <c r="BG97" s="660"/>
      <c r="BH97" s="660"/>
      <c r="BI97" s="660"/>
      <c r="BJ97" s="660"/>
      <c r="BK97" s="660"/>
      <c r="BL97" s="660"/>
      <c r="BM97" s="660"/>
      <c r="BN97" s="660"/>
      <c r="BO97" s="660"/>
      <c r="BP97" s="660"/>
      <c r="BQ97" s="660"/>
      <c r="BR97" s="660"/>
      <c r="BS97" s="660"/>
      <c r="BT97" s="660"/>
      <c r="BU97" s="660"/>
      <c r="BV97" s="660"/>
      <c r="BW97" s="660"/>
      <c r="BX97" s="146"/>
    </row>
    <row r="98" spans="1:76" ht="13.5" customHeight="1" thickBot="1" x14ac:dyDescent="0.25">
      <c r="A98" s="607"/>
      <c r="B98" s="120"/>
      <c r="C98" s="147"/>
      <c r="D98" s="122"/>
      <c r="E98" s="122"/>
      <c r="F98" s="122"/>
      <c r="G98" s="122"/>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22"/>
      <c r="AM98" s="122"/>
      <c r="AN98" s="122"/>
      <c r="AO98" s="149"/>
      <c r="AP98" s="149"/>
      <c r="AQ98" s="149"/>
      <c r="AR98" s="149"/>
      <c r="AS98" s="149"/>
      <c r="AT98" s="149"/>
      <c r="AU98" s="149"/>
      <c r="AV98" s="149"/>
      <c r="AW98" s="150"/>
      <c r="AX98" s="150"/>
      <c r="AY98" s="150"/>
      <c r="AZ98" s="150"/>
      <c r="BA98" s="150"/>
      <c r="BB98" s="150"/>
      <c r="BC98" s="150"/>
      <c r="BD98" s="150"/>
      <c r="BE98" s="149"/>
      <c r="BF98" s="149"/>
      <c r="BG98" s="122"/>
      <c r="BH98" s="122"/>
      <c r="BI98" s="122"/>
      <c r="BJ98" s="122"/>
      <c r="BK98" s="122"/>
      <c r="BL98" s="122"/>
      <c r="BM98" s="122"/>
      <c r="BN98" s="122"/>
      <c r="BO98" s="150"/>
      <c r="BP98" s="150"/>
      <c r="BQ98" s="150"/>
      <c r="BR98" s="150"/>
      <c r="BS98" s="150"/>
      <c r="BT98" s="150"/>
      <c r="BU98" s="150"/>
      <c r="BV98" s="150"/>
      <c r="BW98" s="151"/>
      <c r="BX98" s="152"/>
    </row>
    <row r="99" spans="1:76" ht="6" customHeight="1" x14ac:dyDescent="0.2">
      <c r="A99" s="616"/>
      <c r="B99" s="124"/>
      <c r="C99" s="134"/>
      <c r="D99" s="127"/>
      <c r="E99" s="127"/>
      <c r="F99" s="127"/>
      <c r="G99" s="127"/>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27"/>
      <c r="AM99" s="127"/>
      <c r="AN99" s="127"/>
      <c r="AO99" s="130"/>
      <c r="AP99" s="130"/>
      <c r="AQ99" s="130"/>
      <c r="AR99" s="130"/>
      <c r="AS99" s="130"/>
      <c r="AT99" s="130"/>
      <c r="AU99" s="130"/>
      <c r="AV99" s="130"/>
      <c r="AW99" s="140"/>
      <c r="AX99" s="140"/>
      <c r="AY99" s="140"/>
      <c r="AZ99" s="140"/>
      <c r="BA99" s="140"/>
      <c r="BB99" s="140"/>
      <c r="BC99" s="140"/>
      <c r="BD99" s="140"/>
      <c r="BE99" s="130"/>
      <c r="BF99" s="130"/>
      <c r="BG99" s="127"/>
      <c r="BH99" s="127"/>
      <c r="BI99" s="127"/>
      <c r="BJ99" s="127"/>
      <c r="BK99" s="127"/>
      <c r="BL99" s="127"/>
      <c r="BM99" s="127"/>
      <c r="BN99" s="127"/>
      <c r="BO99" s="140"/>
      <c r="BP99" s="140"/>
      <c r="BQ99" s="140"/>
      <c r="BR99" s="140"/>
      <c r="BS99" s="140"/>
      <c r="BT99" s="140"/>
      <c r="BU99" s="140"/>
      <c r="BV99" s="140"/>
      <c r="BW99" s="138"/>
      <c r="BX99" s="135"/>
    </row>
    <row r="100" spans="1:76" ht="16.350000000000001" customHeight="1" x14ac:dyDescent="0.2">
      <c r="A100" s="616"/>
      <c r="B100" s="124"/>
      <c r="C100" s="132"/>
      <c r="D100" s="153" t="s">
        <v>626</v>
      </c>
      <c r="E100" s="127"/>
      <c r="F100" s="127"/>
      <c r="G100" s="132"/>
      <c r="H100" s="132"/>
      <c r="I100" s="132"/>
      <c r="J100" s="132"/>
      <c r="K100" s="132"/>
      <c r="L100" s="132"/>
      <c r="M100" s="132"/>
      <c r="N100" s="132"/>
      <c r="O100" s="132"/>
      <c r="P100" s="127"/>
      <c r="Q100" s="127"/>
      <c r="R100" s="127"/>
      <c r="S100" s="622" t="s">
        <v>554</v>
      </c>
      <c r="T100" s="634"/>
      <c r="U100" s="634"/>
      <c r="V100" s="634"/>
      <c r="W100" s="634"/>
      <c r="X100" s="634"/>
      <c r="Y100" s="634"/>
      <c r="Z100" s="634"/>
      <c r="AA100" s="634"/>
      <c r="AB100" s="634"/>
      <c r="AC100" s="634"/>
      <c r="AD100" s="634"/>
      <c r="AE100" s="634"/>
      <c r="AF100" s="634"/>
      <c r="AG100" s="634"/>
      <c r="AH100" s="634"/>
      <c r="AI100" s="634"/>
      <c r="AJ100" s="634"/>
      <c r="AK100" s="634"/>
      <c r="AL100" s="634"/>
      <c r="AM100" s="634"/>
      <c r="AN100" s="634"/>
      <c r="AO100" s="634"/>
      <c r="AP100" s="634"/>
      <c r="AQ100" s="634"/>
      <c r="AR100" s="634"/>
      <c r="AS100" s="634"/>
      <c r="AT100" s="634"/>
      <c r="AU100" s="634"/>
      <c r="AV100" s="623"/>
      <c r="AW100" s="132"/>
      <c r="AX100" s="132"/>
      <c r="AY100" s="132"/>
      <c r="AZ100" s="132"/>
      <c r="BA100" s="132"/>
      <c r="BB100" s="132"/>
      <c r="BC100" s="132"/>
      <c r="BD100" s="132"/>
      <c r="BE100" s="132"/>
      <c r="BF100" s="622"/>
      <c r="BG100" s="634"/>
      <c r="BH100" s="623"/>
      <c r="BI100" s="132" t="s">
        <v>209</v>
      </c>
      <c r="BJ100" s="132"/>
      <c r="BK100" s="132"/>
      <c r="BL100" s="132"/>
      <c r="BM100" s="132"/>
      <c r="BN100" s="132"/>
      <c r="BO100" s="132"/>
      <c r="BP100" s="132"/>
      <c r="BQ100" s="132"/>
      <c r="BR100" s="132"/>
      <c r="BS100" s="132"/>
      <c r="BT100" s="132"/>
      <c r="BU100" s="132"/>
      <c r="BV100" s="132"/>
      <c r="BW100" s="132"/>
      <c r="BX100" s="135"/>
    </row>
    <row r="101" spans="1:76" ht="6.75" customHeight="1" x14ac:dyDescent="0.2">
      <c r="A101" s="616"/>
      <c r="B101" s="124"/>
      <c r="C101" s="134"/>
      <c r="D101" s="127"/>
      <c r="E101" s="127"/>
      <c r="F101" s="127"/>
      <c r="G101" s="127"/>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27"/>
      <c r="AM101" s="140"/>
      <c r="AN101" s="140"/>
      <c r="AO101" s="140"/>
      <c r="AP101" s="140"/>
      <c r="AQ101" s="140"/>
      <c r="AR101" s="130"/>
      <c r="AS101" s="130"/>
      <c r="AT101" s="127"/>
      <c r="AU101" s="127"/>
      <c r="AV101" s="127"/>
      <c r="AW101" s="127"/>
      <c r="AX101" s="127"/>
      <c r="AY101" s="127"/>
      <c r="AZ101" s="127"/>
      <c r="BA101" s="127"/>
      <c r="BB101" s="140"/>
      <c r="BC101" s="140"/>
      <c r="BD101" s="140"/>
      <c r="BE101" s="140"/>
      <c r="BF101" s="140"/>
      <c r="BG101" s="140"/>
      <c r="BH101" s="140"/>
      <c r="BI101" s="140"/>
      <c r="BJ101" s="138"/>
      <c r="BK101" s="132"/>
      <c r="BL101" s="132"/>
      <c r="BM101" s="132"/>
      <c r="BN101" s="132"/>
      <c r="BO101" s="132"/>
      <c r="BP101" s="132"/>
      <c r="BQ101" s="132"/>
      <c r="BR101" s="132"/>
      <c r="BS101" s="132"/>
      <c r="BT101" s="132"/>
      <c r="BU101" s="132"/>
      <c r="BV101" s="132"/>
      <c r="BW101" s="132"/>
      <c r="BX101" s="135"/>
    </row>
    <row r="102" spans="1:76" ht="16.5" customHeight="1" x14ac:dyDescent="0.2">
      <c r="A102" s="616"/>
      <c r="B102" s="124"/>
      <c r="C102" s="134" t="s">
        <v>228</v>
      </c>
      <c r="D102" s="127"/>
      <c r="E102" s="127"/>
      <c r="F102" s="127"/>
      <c r="G102" s="127"/>
      <c r="H102" s="127"/>
      <c r="I102" s="127"/>
      <c r="J102" s="660" t="s">
        <v>70</v>
      </c>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132"/>
      <c r="AU102" s="132"/>
      <c r="AV102" s="132"/>
      <c r="AW102" s="132" t="s">
        <v>239</v>
      </c>
      <c r="AX102" s="132"/>
      <c r="AY102" s="132"/>
      <c r="AZ102" s="132"/>
      <c r="BA102" s="132"/>
      <c r="BB102" s="132"/>
      <c r="BC102" s="132"/>
      <c r="BD102" s="132"/>
      <c r="BE102" s="132"/>
      <c r="BF102" s="132"/>
      <c r="BG102" s="132"/>
      <c r="BH102" s="132"/>
      <c r="BI102" s="661"/>
      <c r="BJ102" s="661"/>
      <c r="BK102" s="661"/>
      <c r="BL102" s="661"/>
      <c r="BM102" s="661"/>
      <c r="BN102" s="661"/>
      <c r="BO102" s="661"/>
      <c r="BP102" s="661"/>
      <c r="BQ102" s="661"/>
      <c r="BR102" s="661"/>
      <c r="BS102" s="661"/>
      <c r="BT102" s="661"/>
      <c r="BU102" s="661"/>
      <c r="BV102" s="661"/>
      <c r="BW102" s="661"/>
      <c r="BX102" s="154"/>
    </row>
    <row r="103" spans="1:76" ht="9" customHeight="1" x14ac:dyDescent="0.2">
      <c r="A103" s="616"/>
      <c r="B103" s="124"/>
      <c r="C103" s="134"/>
      <c r="D103" s="127"/>
      <c r="E103" s="127"/>
      <c r="F103" s="127"/>
      <c r="G103" s="127"/>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27"/>
      <c r="AM103" s="127"/>
      <c r="AN103" s="132"/>
      <c r="AO103" s="130"/>
      <c r="AP103" s="130"/>
      <c r="AQ103" s="130"/>
      <c r="AR103" s="130"/>
      <c r="AS103" s="130"/>
      <c r="AT103" s="130"/>
      <c r="AU103" s="130"/>
      <c r="AV103" s="130"/>
      <c r="AW103" s="140"/>
      <c r="AX103" s="140"/>
      <c r="AY103" s="140"/>
      <c r="AZ103" s="140"/>
      <c r="BA103" s="140"/>
      <c r="BB103" s="140"/>
      <c r="BC103" s="140"/>
      <c r="BD103" s="140"/>
      <c r="BE103" s="130"/>
      <c r="BF103" s="130"/>
      <c r="BG103" s="127"/>
      <c r="BH103" s="127"/>
      <c r="BI103" s="127"/>
      <c r="BJ103" s="127"/>
      <c r="BK103" s="127"/>
      <c r="BL103" s="127"/>
      <c r="BM103" s="127"/>
      <c r="BN103" s="127"/>
      <c r="BO103" s="140"/>
      <c r="BP103" s="140"/>
      <c r="BQ103" s="140"/>
      <c r="BR103" s="140"/>
      <c r="BS103" s="140"/>
      <c r="BT103" s="140"/>
      <c r="BU103" s="140"/>
      <c r="BV103" s="140"/>
      <c r="BW103" s="138"/>
      <c r="BX103" s="135"/>
    </row>
    <row r="104" spans="1:76" ht="16.350000000000001" customHeight="1" x14ac:dyDescent="0.2">
      <c r="A104" s="616"/>
      <c r="B104" s="124"/>
      <c r="C104" s="127" t="s">
        <v>369</v>
      </c>
      <c r="D104" s="127"/>
      <c r="E104" s="127"/>
      <c r="F104" s="127"/>
      <c r="G104" s="127"/>
      <c r="H104" s="127"/>
      <c r="I104" s="660" t="s">
        <v>64</v>
      </c>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132"/>
      <c r="AU104" s="132"/>
      <c r="AV104" s="132"/>
      <c r="AW104" s="132" t="s">
        <v>624</v>
      </c>
      <c r="AX104" s="132"/>
      <c r="AY104" s="132"/>
      <c r="AZ104" s="132"/>
      <c r="BA104" s="132"/>
      <c r="BB104" s="132"/>
      <c r="BC104" s="132"/>
      <c r="BD104" s="132"/>
      <c r="BE104" s="132"/>
      <c r="BF104" s="132"/>
      <c r="BG104" s="132"/>
      <c r="BH104" s="132"/>
      <c r="BI104" s="660" t="s">
        <v>65</v>
      </c>
      <c r="BJ104" s="660"/>
      <c r="BK104" s="660"/>
      <c r="BL104" s="660"/>
      <c r="BM104" s="660"/>
      <c r="BN104" s="660"/>
      <c r="BO104" s="660"/>
      <c r="BP104" s="660"/>
      <c r="BQ104" s="660"/>
      <c r="BR104" s="660"/>
      <c r="BS104" s="660"/>
      <c r="BT104" s="660"/>
      <c r="BU104" s="660"/>
      <c r="BV104" s="660"/>
      <c r="BW104" s="660"/>
      <c r="BX104" s="155"/>
    </row>
    <row r="105" spans="1:76" ht="9" customHeight="1" x14ac:dyDescent="0.2">
      <c r="A105" s="616"/>
      <c r="B105" s="124"/>
      <c r="C105" s="134"/>
      <c r="D105" s="127"/>
      <c r="E105" s="127"/>
      <c r="F105" s="127"/>
      <c r="G105" s="127"/>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27"/>
      <c r="AM105" s="127"/>
      <c r="AN105" s="132"/>
      <c r="AO105" s="130"/>
      <c r="AP105" s="130"/>
      <c r="AQ105" s="130"/>
      <c r="AR105" s="130"/>
      <c r="AS105" s="130"/>
      <c r="AT105" s="130"/>
      <c r="AU105" s="130"/>
      <c r="AV105" s="130"/>
      <c r="AW105" s="140"/>
      <c r="AX105" s="140"/>
      <c r="AY105" s="140"/>
      <c r="AZ105" s="140"/>
      <c r="BA105" s="140"/>
      <c r="BB105" s="140"/>
      <c r="BC105" s="140"/>
      <c r="BD105" s="140"/>
      <c r="BE105" s="130"/>
      <c r="BF105" s="130"/>
      <c r="BG105" s="127"/>
      <c r="BH105" s="127"/>
      <c r="BI105" s="127"/>
      <c r="BJ105" s="127"/>
      <c r="BK105" s="127"/>
      <c r="BL105" s="127"/>
      <c r="BM105" s="127"/>
      <c r="BN105" s="127"/>
      <c r="BO105" s="140"/>
      <c r="BP105" s="140"/>
      <c r="BQ105" s="140"/>
      <c r="BR105" s="140"/>
      <c r="BS105" s="140"/>
      <c r="BT105" s="140"/>
      <c r="BU105" s="140"/>
      <c r="BV105" s="140"/>
      <c r="BW105" s="138"/>
      <c r="BX105" s="135"/>
    </row>
    <row r="106" spans="1:76" ht="16.350000000000001" customHeight="1" x14ac:dyDescent="0.2">
      <c r="A106" s="616"/>
      <c r="B106" s="124"/>
      <c r="C106" s="132" t="s">
        <v>370</v>
      </c>
      <c r="D106" s="132"/>
      <c r="E106" s="132"/>
      <c r="F106" s="132"/>
      <c r="G106" s="132"/>
      <c r="H106" s="132"/>
      <c r="I106" s="132"/>
      <c r="J106" s="132"/>
      <c r="K106" s="132"/>
      <c r="L106" s="132"/>
      <c r="M106" s="132"/>
      <c r="N106" s="656" t="s">
        <v>66</v>
      </c>
      <c r="O106" s="656"/>
      <c r="P106" s="656"/>
      <c r="Q106" s="656"/>
      <c r="R106" s="656"/>
      <c r="S106" s="656"/>
      <c r="T106" s="656"/>
      <c r="U106" s="656"/>
      <c r="V106" s="656"/>
      <c r="W106" s="656"/>
      <c r="X106" s="656"/>
      <c r="Y106" s="656"/>
      <c r="Z106" s="656"/>
      <c r="AA106" s="656"/>
      <c r="AB106" s="656"/>
      <c r="AC106" s="656"/>
      <c r="AD106" s="656"/>
      <c r="AE106" s="656"/>
      <c r="AF106" s="656"/>
      <c r="AG106" s="656"/>
      <c r="AH106" s="656"/>
      <c r="AI106" s="656"/>
      <c r="AJ106" s="656"/>
      <c r="AK106" s="656"/>
      <c r="AL106" s="656"/>
      <c r="AM106" s="656"/>
      <c r="AN106" s="656"/>
      <c r="AO106" s="130"/>
      <c r="AP106" s="130"/>
      <c r="AQ106" s="130"/>
      <c r="AR106" s="132" t="s">
        <v>742</v>
      </c>
      <c r="AS106" s="132"/>
      <c r="AT106" s="132"/>
      <c r="AU106" s="132"/>
      <c r="AV106" s="132"/>
      <c r="AW106" s="132"/>
      <c r="AX106" s="132"/>
      <c r="AY106" s="132"/>
      <c r="AZ106" s="132"/>
      <c r="BA106" s="132"/>
      <c r="BB106" s="132"/>
      <c r="BC106" s="132"/>
      <c r="BD106" s="132"/>
      <c r="BE106" s="132"/>
      <c r="BF106" s="132"/>
      <c r="BG106" s="132"/>
      <c r="BH106" s="656" t="s">
        <v>68</v>
      </c>
      <c r="BI106" s="656"/>
      <c r="BJ106" s="656"/>
      <c r="BK106" s="656"/>
      <c r="BL106" s="656"/>
      <c r="BM106" s="656"/>
      <c r="BN106" s="656"/>
      <c r="BO106" s="656"/>
      <c r="BP106" s="656"/>
      <c r="BQ106" s="656"/>
      <c r="BR106" s="656"/>
      <c r="BS106" s="656"/>
      <c r="BT106" s="656"/>
      <c r="BU106" s="656"/>
      <c r="BV106" s="656"/>
      <c r="BW106" s="656"/>
      <c r="BX106" s="135"/>
    </row>
    <row r="107" spans="1:76" ht="9" customHeight="1" x14ac:dyDescent="0.2">
      <c r="A107" s="616"/>
      <c r="B107" s="124"/>
      <c r="C107" s="134"/>
      <c r="D107" s="127"/>
      <c r="E107" s="127"/>
      <c r="F107" s="127"/>
      <c r="G107" s="127"/>
      <c r="H107" s="133"/>
      <c r="I107" s="133"/>
      <c r="J107" s="133"/>
      <c r="K107" s="133"/>
      <c r="L107" s="133"/>
      <c r="M107" s="133"/>
      <c r="N107" s="133"/>
      <c r="O107" s="133"/>
      <c r="P107" s="133"/>
      <c r="Q107" s="133"/>
      <c r="R107" s="133"/>
      <c r="S107" s="133"/>
      <c r="T107" s="133"/>
      <c r="U107" s="133"/>
      <c r="V107" s="229"/>
      <c r="W107" s="229"/>
      <c r="X107" s="229"/>
      <c r="Y107" s="229"/>
      <c r="Z107" s="229"/>
      <c r="AA107" s="229"/>
      <c r="AB107" s="229"/>
      <c r="AC107" s="229"/>
      <c r="AD107" s="229"/>
      <c r="AE107" s="229"/>
      <c r="AF107" s="229"/>
      <c r="AG107" s="229"/>
      <c r="AH107" s="229"/>
      <c r="AI107" s="133"/>
      <c r="AJ107" s="133"/>
      <c r="AK107" s="133"/>
      <c r="AL107" s="127"/>
      <c r="AM107" s="127"/>
      <c r="AN107" s="132"/>
      <c r="AO107" s="130"/>
      <c r="AP107" s="130"/>
      <c r="AQ107" s="130"/>
      <c r="AR107" s="130"/>
      <c r="AS107" s="130"/>
      <c r="AT107" s="130"/>
      <c r="AU107" s="130"/>
      <c r="AV107" s="130"/>
      <c r="AW107" s="140"/>
      <c r="AX107" s="140"/>
      <c r="AY107" s="140"/>
      <c r="AZ107" s="140"/>
      <c r="BA107" s="140"/>
      <c r="BB107" s="140"/>
      <c r="BC107" s="140"/>
      <c r="BD107" s="140"/>
      <c r="BE107" s="130"/>
      <c r="BF107" s="130"/>
      <c r="BG107" s="127"/>
      <c r="BH107" s="127"/>
      <c r="BI107" s="127"/>
      <c r="BJ107" s="127"/>
      <c r="BK107" s="127"/>
      <c r="BL107" s="127"/>
      <c r="BM107" s="127"/>
      <c r="BN107" s="127"/>
      <c r="BO107" s="140"/>
      <c r="BP107" s="140"/>
      <c r="BQ107" s="140"/>
      <c r="BR107" s="140"/>
      <c r="BS107" s="140"/>
      <c r="BT107" s="140"/>
      <c r="BU107" s="140"/>
      <c r="BV107" s="140"/>
      <c r="BW107" s="138"/>
      <c r="BX107" s="135"/>
    </row>
    <row r="108" spans="1:76" ht="16.350000000000001" customHeight="1" x14ac:dyDescent="0.2">
      <c r="A108" s="616"/>
      <c r="B108" s="156"/>
      <c r="C108" s="157" t="s">
        <v>743</v>
      </c>
      <c r="D108" s="153"/>
      <c r="E108" s="153"/>
      <c r="F108" s="153"/>
      <c r="G108" s="153"/>
      <c r="H108" s="153"/>
      <c r="I108" s="153"/>
      <c r="J108" s="153"/>
      <c r="K108" s="153"/>
      <c r="L108" s="153"/>
      <c r="M108" s="153"/>
      <c r="N108" s="130"/>
      <c r="O108" s="130"/>
      <c r="P108" s="130"/>
      <c r="Q108" s="130"/>
      <c r="R108" s="130"/>
      <c r="S108" s="130"/>
      <c r="T108" s="130"/>
      <c r="U108" s="130"/>
      <c r="V108" s="130"/>
      <c r="W108" s="130"/>
      <c r="X108" s="130"/>
      <c r="Y108" s="130"/>
      <c r="Z108" s="130"/>
      <c r="AA108" s="130"/>
      <c r="AB108" s="130"/>
      <c r="AC108" s="130"/>
      <c r="AD108" s="130"/>
      <c r="AE108" s="130"/>
      <c r="AF108" s="129"/>
      <c r="AG108" s="129"/>
      <c r="AH108" s="129"/>
      <c r="AI108" s="656"/>
      <c r="AJ108" s="656"/>
      <c r="AK108" s="656"/>
      <c r="AL108" s="656"/>
      <c r="AM108" s="656"/>
      <c r="AN108" s="656"/>
      <c r="AO108" s="656"/>
      <c r="AP108" s="656"/>
      <c r="AQ108" s="656"/>
      <c r="AR108" s="656"/>
      <c r="AS108" s="656"/>
      <c r="AT108" s="656"/>
      <c r="AU108" s="656"/>
      <c r="AV108" s="656"/>
      <c r="AW108" s="656"/>
      <c r="AX108" s="656"/>
      <c r="AY108" s="656"/>
      <c r="AZ108" s="656"/>
      <c r="BA108" s="656"/>
      <c r="BB108" s="656"/>
      <c r="BC108" s="656"/>
      <c r="BD108" s="656"/>
      <c r="BE108" s="656"/>
      <c r="BF108" s="656"/>
      <c r="BG108" s="656"/>
      <c r="BH108" s="656"/>
      <c r="BI108" s="656"/>
      <c r="BJ108" s="656"/>
      <c r="BK108" s="656"/>
      <c r="BL108" s="656"/>
      <c r="BM108" s="656"/>
      <c r="BN108" s="656"/>
      <c r="BO108" s="656"/>
      <c r="BP108" s="656"/>
      <c r="BQ108" s="656"/>
      <c r="BR108" s="656"/>
      <c r="BS108" s="656"/>
      <c r="BT108" s="656"/>
      <c r="BU108" s="656"/>
      <c r="BV108" s="656"/>
      <c r="BW108" s="656"/>
      <c r="BX108" s="154"/>
    </row>
    <row r="109" spans="1:76" ht="9" customHeight="1" x14ac:dyDescent="0.2">
      <c r="A109" s="616"/>
      <c r="B109" s="124"/>
      <c r="C109" s="134"/>
      <c r="D109" s="127"/>
      <c r="E109" s="127"/>
      <c r="F109" s="127"/>
      <c r="G109" s="127"/>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27"/>
      <c r="AM109" s="127"/>
      <c r="AN109" s="132"/>
      <c r="AO109" s="130"/>
      <c r="AP109" s="130"/>
      <c r="AQ109" s="130"/>
      <c r="AR109" s="130"/>
      <c r="AS109" s="130"/>
      <c r="AT109" s="130"/>
      <c r="AU109" s="130"/>
      <c r="AV109" s="130"/>
      <c r="AW109" s="140"/>
      <c r="AX109" s="140"/>
      <c r="AY109" s="140"/>
      <c r="AZ109" s="140"/>
      <c r="BA109" s="140"/>
      <c r="BB109" s="140"/>
      <c r="BC109" s="140"/>
      <c r="BD109" s="140"/>
      <c r="BE109" s="130"/>
      <c r="BF109" s="130"/>
      <c r="BG109" s="127"/>
      <c r="BH109" s="127"/>
      <c r="BI109" s="127"/>
      <c r="BJ109" s="127"/>
      <c r="BK109" s="127"/>
      <c r="BL109" s="127"/>
      <c r="BM109" s="127"/>
      <c r="BN109" s="127"/>
      <c r="BO109" s="140"/>
      <c r="BP109" s="140"/>
      <c r="BQ109" s="140"/>
      <c r="BR109" s="140"/>
      <c r="BS109" s="140"/>
      <c r="BT109" s="140"/>
      <c r="BU109" s="140"/>
      <c r="BV109" s="140"/>
      <c r="BW109" s="138"/>
      <c r="BX109" s="135"/>
    </row>
    <row r="110" spans="1:76" ht="16.350000000000001" customHeight="1" x14ac:dyDescent="0.2">
      <c r="A110" s="616"/>
      <c r="B110" s="156"/>
      <c r="C110" s="157" t="s">
        <v>375</v>
      </c>
      <c r="D110" s="153"/>
      <c r="E110" s="153"/>
      <c r="F110" s="153"/>
      <c r="G110" s="153"/>
      <c r="H110" s="153"/>
      <c r="I110" s="153"/>
      <c r="J110" s="153"/>
      <c r="K110" s="153"/>
      <c r="L110" s="153"/>
      <c r="M110" s="153"/>
      <c r="N110" s="132"/>
      <c r="O110" s="132"/>
      <c r="P110" s="132"/>
      <c r="Q110" s="656"/>
      <c r="R110" s="656"/>
      <c r="S110" s="656"/>
      <c r="T110" s="656"/>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56"/>
      <c r="BQ110" s="656"/>
      <c r="BR110" s="656"/>
      <c r="BS110" s="656"/>
      <c r="BT110" s="656"/>
      <c r="BU110" s="656"/>
      <c r="BV110" s="656"/>
      <c r="BW110" s="656"/>
      <c r="BX110" s="137"/>
    </row>
    <row r="111" spans="1:76" ht="15" customHeight="1" x14ac:dyDescent="0.2">
      <c r="A111" s="616"/>
      <c r="B111" s="156"/>
      <c r="C111" s="132"/>
      <c r="D111" s="230"/>
      <c r="E111" s="230"/>
      <c r="F111" s="230"/>
      <c r="G111" s="230"/>
      <c r="H111" s="230"/>
      <c r="I111" s="230"/>
      <c r="J111" s="230"/>
      <c r="K111" s="230"/>
      <c r="L111" s="230"/>
      <c r="M111" s="230"/>
      <c r="N111" s="230"/>
      <c r="O111" s="230"/>
      <c r="P111" s="230"/>
      <c r="Q111" s="659" t="s">
        <v>385</v>
      </c>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c r="BP111" s="659"/>
      <c r="BQ111" s="659"/>
      <c r="BR111" s="659"/>
      <c r="BS111" s="659"/>
      <c r="BT111" s="659"/>
      <c r="BU111" s="659"/>
      <c r="BV111" s="230"/>
      <c r="BW111" s="230"/>
      <c r="BX111" s="154"/>
    </row>
    <row r="112" spans="1:76" ht="4.5" customHeight="1" x14ac:dyDescent="0.2">
      <c r="A112" s="616"/>
      <c r="B112" s="124"/>
      <c r="C112" s="134"/>
      <c r="D112" s="127"/>
      <c r="E112" s="127"/>
      <c r="F112" s="127"/>
      <c r="G112" s="127"/>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27"/>
      <c r="AM112" s="127"/>
      <c r="AN112" s="132"/>
      <c r="AO112" s="130"/>
      <c r="AP112" s="130"/>
      <c r="AQ112" s="130"/>
      <c r="AR112" s="130"/>
      <c r="AS112" s="130"/>
      <c r="AT112" s="130"/>
      <c r="AU112" s="130"/>
      <c r="AV112" s="130"/>
      <c r="AW112" s="140"/>
      <c r="AX112" s="140"/>
      <c r="AY112" s="140"/>
      <c r="AZ112" s="140"/>
      <c r="BA112" s="140"/>
      <c r="BB112" s="140"/>
      <c r="BC112" s="140"/>
      <c r="BD112" s="140"/>
      <c r="BE112" s="130"/>
      <c r="BF112" s="130"/>
      <c r="BG112" s="127"/>
      <c r="BH112" s="127"/>
      <c r="BI112" s="127"/>
      <c r="BJ112" s="127"/>
      <c r="BK112" s="127"/>
      <c r="BL112" s="127"/>
      <c r="BM112" s="127"/>
      <c r="BN112" s="127"/>
      <c r="BO112" s="140"/>
      <c r="BP112" s="140"/>
      <c r="BQ112" s="140"/>
      <c r="BR112" s="140"/>
      <c r="BS112" s="140"/>
      <c r="BT112" s="140"/>
      <c r="BU112" s="140"/>
      <c r="BV112" s="140"/>
      <c r="BW112" s="138"/>
      <c r="BX112" s="135"/>
    </row>
    <row r="113" spans="1:76" ht="16.350000000000001" customHeight="1" x14ac:dyDescent="0.2">
      <c r="A113" s="616"/>
      <c r="B113" s="124"/>
      <c r="C113" s="158" t="s">
        <v>529</v>
      </c>
      <c r="D113" s="134"/>
      <c r="E113" s="134"/>
      <c r="F113" s="134"/>
      <c r="G113" s="134"/>
      <c r="H113" s="134"/>
      <c r="I113" s="134"/>
      <c r="J113" s="130"/>
      <c r="K113" s="130"/>
      <c r="L113" s="130"/>
      <c r="M113" s="130"/>
      <c r="N113" s="130"/>
      <c r="O113" s="130"/>
      <c r="P113" s="130"/>
      <c r="Q113" s="130"/>
      <c r="R113" s="130"/>
      <c r="S113" s="130"/>
      <c r="T113" s="130"/>
      <c r="U113" s="130"/>
      <c r="V113" s="130"/>
      <c r="W113" s="132"/>
      <c r="X113" s="132"/>
      <c r="Y113" s="132"/>
      <c r="Z113" s="132"/>
      <c r="AA113" s="132"/>
      <c r="AB113" s="132"/>
      <c r="AC113" s="132"/>
      <c r="AD113" s="132"/>
      <c r="AE113" s="132"/>
      <c r="AF113" s="132"/>
      <c r="AG113" s="132"/>
      <c r="AH113" s="132"/>
      <c r="AI113" s="132"/>
      <c r="AJ113" s="132"/>
      <c r="AK113" s="132"/>
      <c r="AL113" s="622"/>
      <c r="AM113" s="634"/>
      <c r="AN113" s="623"/>
      <c r="AO113" s="132"/>
      <c r="AP113" s="159" t="s">
        <v>358</v>
      </c>
      <c r="AQ113" s="160"/>
      <c r="AR113" s="130"/>
      <c r="AS113" s="130"/>
      <c r="AT113" s="132"/>
      <c r="AU113" s="132"/>
      <c r="AV113" s="622"/>
      <c r="AW113" s="634"/>
      <c r="AX113" s="623"/>
      <c r="AY113" s="132"/>
      <c r="AZ113" s="159" t="s">
        <v>359</v>
      </c>
      <c r="BA113" s="130"/>
      <c r="BB113" s="160"/>
      <c r="BC113" s="160"/>
      <c r="BD113" s="130"/>
      <c r="BE113" s="132"/>
      <c r="BF113" s="132"/>
      <c r="BG113" s="132"/>
      <c r="BH113" s="132"/>
      <c r="BI113" s="132"/>
      <c r="BJ113" s="132"/>
      <c r="BK113" s="132"/>
      <c r="BL113" s="132"/>
      <c r="BM113" s="132"/>
      <c r="BN113" s="132"/>
      <c r="BO113" s="132"/>
      <c r="BP113" s="132"/>
      <c r="BQ113" s="132"/>
      <c r="BR113" s="132"/>
      <c r="BS113" s="132"/>
      <c r="BT113" s="130"/>
      <c r="BU113" s="132"/>
      <c r="BV113" s="132"/>
      <c r="BW113" s="132"/>
      <c r="BX113" s="154"/>
    </row>
    <row r="114" spans="1:76" ht="9" customHeight="1" x14ac:dyDescent="0.2">
      <c r="A114" s="616"/>
      <c r="B114" s="124"/>
      <c r="C114" s="158"/>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c r="BI114" s="132"/>
      <c r="BJ114" s="132"/>
      <c r="BK114" s="132"/>
      <c r="BL114" s="132"/>
      <c r="BM114" s="132"/>
      <c r="BN114" s="132"/>
      <c r="BO114" s="132"/>
      <c r="BP114" s="132"/>
      <c r="BQ114" s="132"/>
      <c r="BR114" s="132"/>
      <c r="BS114" s="132"/>
      <c r="BT114" s="132"/>
      <c r="BU114" s="132"/>
      <c r="BV114" s="132"/>
      <c r="BW114" s="132"/>
      <c r="BX114" s="154"/>
    </row>
    <row r="115" spans="1:76" ht="16.350000000000001" customHeight="1" x14ac:dyDescent="0.25">
      <c r="A115" s="616"/>
      <c r="B115" s="124"/>
      <c r="C115" s="157" t="s">
        <v>623</v>
      </c>
      <c r="D115" s="134"/>
      <c r="E115" s="134"/>
      <c r="F115" s="134"/>
      <c r="G115" s="134"/>
      <c r="H115" s="134"/>
      <c r="I115" s="134"/>
      <c r="J115" s="134"/>
      <c r="K115" s="134"/>
      <c r="L115" s="134"/>
      <c r="M115" s="134"/>
      <c r="N115" s="127"/>
      <c r="O115" s="127"/>
      <c r="P115" s="161"/>
      <c r="Q115" s="127"/>
      <c r="R115" s="127"/>
      <c r="S115" s="127"/>
      <c r="T115" s="127"/>
      <c r="U115" s="127"/>
      <c r="V115" s="127"/>
      <c r="W115" s="127"/>
      <c r="X115" s="162" t="s">
        <v>226</v>
      </c>
      <c r="Y115" s="163"/>
      <c r="Z115" s="163"/>
      <c r="AA115" s="163"/>
      <c r="AB115" s="163"/>
      <c r="AC115" s="655">
        <v>39083</v>
      </c>
      <c r="AD115" s="655"/>
      <c r="AE115" s="655"/>
      <c r="AF115" s="655"/>
      <c r="AG115" s="655"/>
      <c r="AH115" s="655"/>
      <c r="AI115" s="655"/>
      <c r="AJ115" s="655"/>
      <c r="AK115" s="655"/>
      <c r="AL115" s="655"/>
      <c r="AM115" s="132"/>
      <c r="AN115" s="163" t="s">
        <v>227</v>
      </c>
      <c r="AO115" s="163"/>
      <c r="AP115" s="655">
        <v>40178</v>
      </c>
      <c r="AQ115" s="655"/>
      <c r="AR115" s="655"/>
      <c r="AS115" s="655"/>
      <c r="AT115" s="655"/>
      <c r="AU115" s="655"/>
      <c r="AV115" s="655"/>
      <c r="AW115" s="655"/>
      <c r="AX115" s="655"/>
      <c r="AY115" s="655"/>
      <c r="AZ115" s="132"/>
      <c r="BA115" s="231"/>
      <c r="BB115" s="132"/>
      <c r="BC115" s="622"/>
      <c r="BD115" s="634"/>
      <c r="BE115" s="623"/>
      <c r="BF115" s="132"/>
      <c r="BG115" s="141" t="s">
        <v>353</v>
      </c>
      <c r="BH115" s="127"/>
      <c r="BI115" s="127"/>
      <c r="BJ115" s="127"/>
      <c r="BK115" s="127"/>
      <c r="BL115" s="127"/>
      <c r="BM115" s="127"/>
      <c r="BN115" s="127"/>
      <c r="BO115" s="127"/>
      <c r="BP115" s="127"/>
      <c r="BQ115" s="127"/>
      <c r="BR115" s="127"/>
      <c r="BS115" s="127"/>
      <c r="BT115" s="127"/>
      <c r="BU115" s="127"/>
      <c r="BV115" s="127"/>
      <c r="BW115" s="127"/>
      <c r="BX115" s="137"/>
    </row>
    <row r="116" spans="1:76" ht="9" customHeight="1" x14ac:dyDescent="0.2">
      <c r="A116" s="616"/>
      <c r="B116" s="124"/>
      <c r="C116" s="127"/>
      <c r="D116" s="136"/>
      <c r="E116" s="136"/>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37"/>
    </row>
    <row r="117" spans="1:76" ht="16.350000000000001" customHeight="1" x14ac:dyDescent="0.2">
      <c r="A117" s="616"/>
      <c r="B117" s="124"/>
      <c r="C117" s="132"/>
      <c r="D117" s="622"/>
      <c r="E117" s="623"/>
      <c r="F117" s="141" t="s">
        <v>354</v>
      </c>
      <c r="G117" s="132"/>
      <c r="H117" s="132"/>
      <c r="I117" s="132"/>
      <c r="J117" s="132"/>
      <c r="K117" s="132"/>
      <c r="L117" s="132"/>
      <c r="M117" s="622"/>
      <c r="N117" s="634"/>
      <c r="O117" s="623"/>
      <c r="P117" s="127" t="s">
        <v>355</v>
      </c>
      <c r="Q117" s="127"/>
      <c r="R117" s="127"/>
      <c r="S117" s="132"/>
      <c r="T117" s="132"/>
      <c r="U117" s="132"/>
      <c r="V117" s="132"/>
      <c r="W117" s="132"/>
      <c r="X117" s="132"/>
      <c r="Y117" s="132"/>
      <c r="Z117" s="132"/>
      <c r="AA117" s="132"/>
      <c r="AB117" s="132"/>
      <c r="AC117" s="132"/>
      <c r="AD117" s="132"/>
      <c r="AE117" s="132"/>
      <c r="AF117" s="132"/>
      <c r="AG117" s="132"/>
      <c r="AH117" s="132"/>
      <c r="AI117" s="132"/>
      <c r="AJ117" s="127"/>
      <c r="AK117" s="127"/>
      <c r="AL117" s="132"/>
      <c r="AM117" s="132"/>
      <c r="AN117" s="132"/>
      <c r="AO117" s="132"/>
      <c r="AP117" s="132"/>
      <c r="AQ117" s="132"/>
      <c r="AR117" s="134" t="s">
        <v>235</v>
      </c>
      <c r="AS117" s="132"/>
      <c r="AT117" s="132"/>
      <c r="AU117" s="127"/>
      <c r="AV117" s="127"/>
      <c r="AW117" s="127"/>
      <c r="AX117" s="656">
        <v>50</v>
      </c>
      <c r="AY117" s="656"/>
      <c r="AZ117" s="656"/>
      <c r="BA117" s="656"/>
      <c r="BB117" s="656"/>
      <c r="BC117" s="656"/>
      <c r="BD117" s="656"/>
      <c r="BE117" s="656"/>
      <c r="BF117" s="656"/>
      <c r="BG117" s="132"/>
      <c r="BH117" s="132"/>
      <c r="BI117" s="132"/>
      <c r="BJ117" s="622"/>
      <c r="BK117" s="634"/>
      <c r="BL117" s="623"/>
      <c r="BM117" s="164" t="s">
        <v>352</v>
      </c>
      <c r="BN117" s="132"/>
      <c r="BO117" s="132"/>
      <c r="BP117" s="164"/>
      <c r="BQ117" s="132"/>
      <c r="BR117" s="132"/>
      <c r="BS117" s="132"/>
      <c r="BT117" s="132"/>
      <c r="BU117" s="132"/>
      <c r="BV117" s="132"/>
      <c r="BW117" s="132"/>
      <c r="BX117" s="137"/>
    </row>
    <row r="118" spans="1:76" ht="9" customHeight="1" x14ac:dyDescent="0.2">
      <c r="A118" s="616"/>
      <c r="B118" s="124"/>
      <c r="C118" s="130"/>
      <c r="D118" s="130"/>
      <c r="E118" s="130"/>
      <c r="F118" s="158"/>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30"/>
      <c r="BG118" s="130"/>
      <c r="BH118" s="130"/>
      <c r="BI118" s="127"/>
      <c r="BJ118" s="127"/>
      <c r="BK118" s="127"/>
      <c r="BL118" s="127"/>
      <c r="BM118" s="127"/>
      <c r="BN118" s="127"/>
      <c r="BO118" s="127"/>
      <c r="BP118" s="127"/>
      <c r="BQ118" s="127"/>
      <c r="BR118" s="127"/>
      <c r="BS118" s="127"/>
      <c r="BT118" s="127"/>
      <c r="BU118" s="127"/>
      <c r="BV118" s="127"/>
      <c r="BW118" s="127"/>
      <c r="BX118" s="137"/>
    </row>
    <row r="119" spans="1:76" ht="16.350000000000001" customHeight="1" x14ac:dyDescent="0.2">
      <c r="A119" s="616"/>
      <c r="B119" s="124"/>
      <c r="C119" s="127" t="s">
        <v>361</v>
      </c>
      <c r="D119" s="134"/>
      <c r="E119" s="134"/>
      <c r="F119" s="134"/>
      <c r="G119" s="134"/>
      <c r="H119" s="134"/>
      <c r="I119" s="134"/>
      <c r="J119" s="633" t="s">
        <v>113</v>
      </c>
      <c r="K119" s="634"/>
      <c r="L119" s="634"/>
      <c r="M119" s="634"/>
      <c r="N119" s="634"/>
      <c r="O119" s="634"/>
      <c r="P119" s="634"/>
      <c r="Q119" s="634"/>
      <c r="R119" s="634"/>
      <c r="S119" s="634"/>
      <c r="T119" s="634"/>
      <c r="U119" s="634"/>
      <c r="V119" s="634"/>
      <c r="W119" s="634"/>
      <c r="X119" s="634"/>
      <c r="Y119" s="634"/>
      <c r="Z119" s="634"/>
      <c r="AA119" s="634"/>
      <c r="AB119" s="634"/>
      <c r="AC119" s="634"/>
      <c r="AD119" s="634"/>
      <c r="AE119" s="634"/>
      <c r="AF119" s="634"/>
      <c r="AG119" s="634"/>
      <c r="AH119" s="634"/>
      <c r="AI119" s="623"/>
      <c r="AJ119" s="132"/>
      <c r="AK119" s="132"/>
      <c r="AL119" s="132"/>
      <c r="AM119" s="132"/>
      <c r="AN119" s="132"/>
      <c r="AO119" s="132"/>
      <c r="AP119" s="127"/>
      <c r="AQ119" s="132"/>
      <c r="AR119" s="127" t="s">
        <v>747</v>
      </c>
      <c r="AS119" s="127"/>
      <c r="AT119" s="127"/>
      <c r="AU119" s="127"/>
      <c r="AV119" s="127"/>
      <c r="AW119" s="127"/>
      <c r="AX119" s="127"/>
      <c r="AY119" s="127"/>
      <c r="AZ119" s="127"/>
      <c r="BA119" s="127"/>
      <c r="BB119" s="127"/>
      <c r="BC119" s="127"/>
      <c r="BD119" s="127"/>
      <c r="BE119" s="127"/>
      <c r="BF119" s="127"/>
      <c r="BG119" s="132"/>
      <c r="BH119" s="132"/>
      <c r="BI119" s="132"/>
      <c r="BJ119" s="132"/>
      <c r="BK119" s="127"/>
      <c r="BL119" s="127"/>
      <c r="BM119" s="635">
        <v>20000</v>
      </c>
      <c r="BN119" s="635"/>
      <c r="BO119" s="635"/>
      <c r="BP119" s="635"/>
      <c r="BQ119" s="635"/>
      <c r="BR119" s="635"/>
      <c r="BS119" s="635"/>
      <c r="BT119" s="635"/>
      <c r="BU119" s="635"/>
      <c r="BV119" s="635"/>
      <c r="BW119" s="635"/>
      <c r="BX119" s="137"/>
    </row>
    <row r="120" spans="1:76" ht="9.75" customHeight="1" x14ac:dyDescent="0.2">
      <c r="A120" s="616"/>
      <c r="B120" s="124"/>
      <c r="C120" s="127"/>
      <c r="D120" s="134"/>
      <c r="E120" s="134"/>
      <c r="F120" s="134"/>
      <c r="G120" s="134"/>
      <c r="H120" s="134"/>
      <c r="I120" s="134"/>
      <c r="J120" s="134"/>
      <c r="K120" s="134"/>
      <c r="L120" s="134"/>
      <c r="M120" s="134"/>
      <c r="N120" s="134"/>
      <c r="O120" s="134"/>
      <c r="P120" s="134"/>
      <c r="Q120" s="134"/>
      <c r="R120" s="134"/>
      <c r="S120" s="130"/>
      <c r="T120" s="130"/>
      <c r="U120" s="130"/>
      <c r="V120" s="130"/>
      <c r="W120" s="130"/>
      <c r="X120" s="130"/>
      <c r="Y120" s="130"/>
      <c r="Z120" s="130"/>
      <c r="AA120" s="130"/>
      <c r="AB120" s="130"/>
      <c r="AC120" s="130"/>
      <c r="AD120" s="130"/>
      <c r="AE120" s="127"/>
      <c r="AF120" s="127"/>
      <c r="AG120" s="127"/>
      <c r="AH120" s="127"/>
      <c r="AI120" s="127"/>
      <c r="AJ120" s="127"/>
      <c r="AK120" s="127"/>
      <c r="AL120" s="127"/>
      <c r="AM120" s="127"/>
      <c r="AN120" s="127"/>
      <c r="AO120" s="127"/>
      <c r="AP120" s="127"/>
      <c r="AQ120" s="127"/>
      <c r="AR120" s="127"/>
      <c r="AS120" s="127"/>
      <c r="AT120" s="132"/>
      <c r="AU120" s="132"/>
      <c r="AV120" s="132"/>
      <c r="AW120" s="132"/>
      <c r="AX120" s="132"/>
      <c r="AY120" s="132"/>
      <c r="AZ120" s="132"/>
      <c r="BA120" s="132"/>
      <c r="BB120" s="132"/>
      <c r="BC120" s="132"/>
      <c r="BD120" s="132"/>
      <c r="BE120" s="132"/>
      <c r="BF120" s="132"/>
      <c r="BG120" s="132"/>
      <c r="BH120" s="132"/>
      <c r="BI120" s="132"/>
      <c r="BJ120" s="132"/>
      <c r="BK120" s="132"/>
      <c r="BL120" s="132"/>
      <c r="BM120" s="132"/>
      <c r="BN120" s="132"/>
      <c r="BO120" s="132"/>
      <c r="BP120" s="132"/>
      <c r="BQ120" s="132"/>
      <c r="BR120" s="132"/>
      <c r="BS120" s="132"/>
      <c r="BT120" s="132"/>
      <c r="BU120" s="132"/>
      <c r="BV120" s="132"/>
      <c r="BW120" s="132"/>
      <c r="BX120" s="137"/>
    </row>
    <row r="121" spans="1:76" ht="6" customHeight="1" x14ac:dyDescent="0.2">
      <c r="A121" s="616"/>
      <c r="B121" s="124"/>
      <c r="C121" s="232"/>
      <c r="D121" s="233"/>
      <c r="E121" s="233"/>
      <c r="F121" s="233"/>
      <c r="G121" s="233"/>
      <c r="H121" s="233"/>
      <c r="I121" s="233"/>
      <c r="J121" s="233"/>
      <c r="K121" s="233"/>
      <c r="L121" s="233"/>
      <c r="M121" s="233"/>
      <c r="N121" s="233"/>
      <c r="O121" s="233"/>
      <c r="P121" s="233"/>
      <c r="Q121" s="233"/>
      <c r="R121" s="233"/>
      <c r="S121" s="234"/>
      <c r="T121" s="234"/>
      <c r="U121" s="234"/>
      <c r="V121" s="234"/>
      <c r="W121" s="234"/>
      <c r="X121" s="234"/>
      <c r="Y121" s="234"/>
      <c r="Z121" s="234"/>
      <c r="AA121" s="234"/>
      <c r="AB121" s="234"/>
      <c r="AC121" s="234"/>
      <c r="AD121" s="234"/>
      <c r="AE121" s="235"/>
      <c r="AF121" s="235"/>
      <c r="AG121" s="235"/>
      <c r="AH121" s="235"/>
      <c r="AI121" s="235"/>
      <c r="AJ121" s="235"/>
      <c r="AK121" s="235"/>
      <c r="AL121" s="235"/>
      <c r="AM121" s="235"/>
      <c r="AN121" s="235"/>
      <c r="AO121" s="236"/>
      <c r="AP121" s="127"/>
      <c r="AQ121" s="127"/>
      <c r="AR121" s="127"/>
      <c r="AS121" s="127"/>
      <c r="AT121" s="132"/>
      <c r="AU121" s="132"/>
      <c r="AV121" s="132"/>
      <c r="AW121" s="132"/>
      <c r="AX121" s="132"/>
      <c r="AY121" s="132"/>
      <c r="AZ121" s="132"/>
      <c r="BA121" s="132"/>
      <c r="BB121" s="132"/>
      <c r="BC121" s="132"/>
      <c r="BD121" s="132"/>
      <c r="BE121" s="132"/>
      <c r="BF121" s="132"/>
      <c r="BG121" s="132"/>
      <c r="BH121" s="132"/>
      <c r="BI121" s="132"/>
      <c r="BJ121" s="132"/>
      <c r="BK121" s="132"/>
      <c r="BL121" s="132"/>
      <c r="BM121" s="132"/>
      <c r="BN121" s="132"/>
      <c r="BO121" s="132"/>
      <c r="BP121" s="132"/>
      <c r="BQ121" s="132"/>
      <c r="BR121" s="132"/>
      <c r="BS121" s="132"/>
      <c r="BT121" s="132"/>
      <c r="BU121" s="132"/>
      <c r="BV121" s="132"/>
      <c r="BW121" s="132"/>
      <c r="BX121" s="137"/>
    </row>
    <row r="122" spans="1:76" ht="17.25" customHeight="1" x14ac:dyDescent="0.25">
      <c r="A122" s="616"/>
      <c r="B122" s="124"/>
      <c r="C122" s="237" t="s">
        <v>231</v>
      </c>
      <c r="D122" s="134"/>
      <c r="E122" s="134"/>
      <c r="F122" s="134"/>
      <c r="G122" s="134"/>
      <c r="H122" s="134"/>
      <c r="I122" s="134"/>
      <c r="J122" s="134"/>
      <c r="K122" s="134"/>
      <c r="L122" s="134"/>
      <c r="M122" s="134"/>
      <c r="N122" s="134"/>
      <c r="O122" s="134"/>
      <c r="P122" s="134"/>
      <c r="Q122" s="127"/>
      <c r="R122" s="636">
        <v>39083</v>
      </c>
      <c r="S122" s="636"/>
      <c r="T122" s="636"/>
      <c r="U122" s="636"/>
      <c r="V122" s="636"/>
      <c r="W122" s="636"/>
      <c r="X122" s="636"/>
      <c r="Y122" s="636"/>
      <c r="Z122" s="636"/>
      <c r="AA122" s="637" t="s">
        <v>224</v>
      </c>
      <c r="AB122" s="637"/>
      <c r="AC122" s="637"/>
      <c r="AD122" s="637"/>
      <c r="AE122" s="638">
        <v>40178</v>
      </c>
      <c r="AF122" s="638"/>
      <c r="AG122" s="638"/>
      <c r="AH122" s="638"/>
      <c r="AI122" s="638"/>
      <c r="AJ122" s="638"/>
      <c r="AK122" s="638"/>
      <c r="AL122" s="638"/>
      <c r="AM122" s="638"/>
      <c r="AN122" s="638"/>
      <c r="AO122" s="238"/>
      <c r="AP122" s="127"/>
      <c r="AQ122" s="127"/>
      <c r="AR122" s="127"/>
      <c r="AS122" s="127"/>
      <c r="AT122" s="657" t="s">
        <v>257</v>
      </c>
      <c r="AU122" s="657"/>
      <c r="AV122" s="657"/>
      <c r="AW122" s="657"/>
      <c r="AX122" s="657"/>
      <c r="AY122" s="657"/>
      <c r="AZ122" s="657"/>
      <c r="BA122" s="657"/>
      <c r="BB122" s="657"/>
      <c r="BC122" s="657"/>
      <c r="BD122" s="657"/>
      <c r="BE122" s="657"/>
      <c r="BF122" s="657"/>
      <c r="BG122" s="657"/>
      <c r="BH122" s="657"/>
      <c r="BI122" s="657"/>
      <c r="BJ122" s="657"/>
      <c r="BK122" s="657"/>
      <c r="BL122" s="657"/>
      <c r="BM122" s="657"/>
      <c r="BN122" s="657"/>
      <c r="BO122" s="657"/>
      <c r="BP122" s="657"/>
      <c r="BQ122" s="657"/>
      <c r="BR122" s="657"/>
      <c r="BS122" s="657"/>
      <c r="BT122" s="657"/>
      <c r="BU122" s="657"/>
      <c r="BV122" s="657"/>
      <c r="BW122" s="166"/>
      <c r="BX122" s="167"/>
    </row>
    <row r="123" spans="1:76" ht="6" customHeight="1" x14ac:dyDescent="0.2">
      <c r="A123" s="616"/>
      <c r="B123" s="124"/>
      <c r="C123" s="237"/>
      <c r="D123" s="134"/>
      <c r="E123" s="134"/>
      <c r="F123" s="134"/>
      <c r="G123" s="134"/>
      <c r="H123" s="134"/>
      <c r="I123" s="134"/>
      <c r="J123" s="134"/>
      <c r="K123" s="134"/>
      <c r="L123" s="134"/>
      <c r="M123" s="134"/>
      <c r="N123" s="134"/>
      <c r="O123" s="134"/>
      <c r="P123" s="134"/>
      <c r="Q123" s="134"/>
      <c r="R123" s="127"/>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239"/>
      <c r="AP123" s="130"/>
      <c r="AQ123" s="127"/>
      <c r="AR123" s="127"/>
      <c r="AS123" s="127"/>
      <c r="AT123" s="658"/>
      <c r="AU123" s="658"/>
      <c r="AV123" s="658"/>
      <c r="AW123" s="658"/>
      <c r="AX123" s="658"/>
      <c r="AY123" s="658"/>
      <c r="AZ123" s="658"/>
      <c r="BA123" s="658"/>
      <c r="BB123" s="658"/>
      <c r="BC123" s="658"/>
      <c r="BD123" s="658"/>
      <c r="BE123" s="658"/>
      <c r="BF123" s="658"/>
      <c r="BG123" s="658"/>
      <c r="BH123" s="658"/>
      <c r="BI123" s="658"/>
      <c r="BJ123" s="658"/>
      <c r="BK123" s="658"/>
      <c r="BL123" s="658"/>
      <c r="BM123" s="658"/>
      <c r="BN123" s="658"/>
      <c r="BO123" s="658"/>
      <c r="BP123" s="658"/>
      <c r="BQ123" s="658"/>
      <c r="BR123" s="658"/>
      <c r="BS123" s="658"/>
      <c r="BT123" s="658"/>
      <c r="BU123" s="658"/>
      <c r="BV123" s="658"/>
      <c r="BW123" s="166"/>
      <c r="BX123" s="167"/>
    </row>
    <row r="124" spans="1:76" ht="17.25" customHeight="1" x14ac:dyDescent="0.25">
      <c r="A124" s="616"/>
      <c r="B124" s="124"/>
      <c r="C124" s="237" t="s">
        <v>767</v>
      </c>
      <c r="D124" s="136"/>
      <c r="E124" s="136"/>
      <c r="F124" s="127"/>
      <c r="G124" s="127"/>
      <c r="H124" s="127"/>
      <c r="I124" s="127"/>
      <c r="J124" s="127"/>
      <c r="K124" s="127"/>
      <c r="L124" s="127"/>
      <c r="M124" s="127"/>
      <c r="N124" s="130"/>
      <c r="O124" s="130"/>
      <c r="P124" s="130"/>
      <c r="Q124" s="127"/>
      <c r="R124" s="638">
        <v>39083</v>
      </c>
      <c r="S124" s="638"/>
      <c r="T124" s="638"/>
      <c r="U124" s="638"/>
      <c r="V124" s="638"/>
      <c r="W124" s="638"/>
      <c r="X124" s="638"/>
      <c r="Y124" s="638"/>
      <c r="Z124" s="638"/>
      <c r="AA124" s="637" t="s">
        <v>224</v>
      </c>
      <c r="AB124" s="637"/>
      <c r="AC124" s="637"/>
      <c r="AD124" s="637"/>
      <c r="AE124" s="638">
        <v>39263</v>
      </c>
      <c r="AF124" s="638"/>
      <c r="AG124" s="638"/>
      <c r="AH124" s="638"/>
      <c r="AI124" s="638"/>
      <c r="AJ124" s="638"/>
      <c r="AK124" s="638"/>
      <c r="AL124" s="638"/>
      <c r="AM124" s="638"/>
      <c r="AN124" s="638"/>
      <c r="AO124" s="240"/>
      <c r="AP124" s="165"/>
      <c r="AQ124" s="165"/>
      <c r="AR124" s="165"/>
      <c r="AS124" s="165"/>
      <c r="AT124" s="630" t="s">
        <v>238</v>
      </c>
      <c r="AU124" s="631"/>
      <c r="AV124" s="631"/>
      <c r="AW124" s="631"/>
      <c r="AX124" s="631"/>
      <c r="AY124" s="631"/>
      <c r="AZ124" s="631"/>
      <c r="BA124" s="631"/>
      <c r="BB124" s="631"/>
      <c r="BC124" s="631"/>
      <c r="BD124" s="632"/>
      <c r="BE124" s="630" t="s">
        <v>223</v>
      </c>
      <c r="BF124" s="631"/>
      <c r="BG124" s="631"/>
      <c r="BH124" s="632"/>
      <c r="BI124" s="630" t="s">
        <v>238</v>
      </c>
      <c r="BJ124" s="631"/>
      <c r="BK124" s="631"/>
      <c r="BL124" s="631"/>
      <c r="BM124" s="631"/>
      <c r="BN124" s="631"/>
      <c r="BO124" s="631"/>
      <c r="BP124" s="631"/>
      <c r="BQ124" s="631"/>
      <c r="BR124" s="632"/>
      <c r="BS124" s="630" t="s">
        <v>223</v>
      </c>
      <c r="BT124" s="631"/>
      <c r="BU124" s="631"/>
      <c r="BV124" s="632"/>
      <c r="BW124" s="127"/>
      <c r="BX124" s="137"/>
    </row>
    <row r="125" spans="1:76" ht="6" customHeight="1" x14ac:dyDescent="0.2">
      <c r="A125" s="616"/>
      <c r="B125" s="124"/>
      <c r="C125" s="237"/>
      <c r="D125" s="134"/>
      <c r="E125" s="134"/>
      <c r="F125" s="134"/>
      <c r="G125" s="134"/>
      <c r="H125" s="134"/>
      <c r="I125" s="134"/>
      <c r="J125" s="134"/>
      <c r="K125" s="134"/>
      <c r="L125" s="134"/>
      <c r="M125" s="134"/>
      <c r="N125" s="134"/>
      <c r="O125" s="134"/>
      <c r="P125" s="134"/>
      <c r="Q125" s="134"/>
      <c r="R125" s="127"/>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239"/>
      <c r="AP125" s="165"/>
      <c r="AQ125" s="165"/>
      <c r="AR125" s="165"/>
      <c r="AS125" s="165"/>
      <c r="AT125" s="624" t="s">
        <v>749</v>
      </c>
      <c r="AU125" s="625"/>
      <c r="AV125" s="625"/>
      <c r="AW125" s="625"/>
      <c r="AX125" s="625"/>
      <c r="AY125" s="625"/>
      <c r="AZ125" s="625"/>
      <c r="BA125" s="625"/>
      <c r="BB125" s="625"/>
      <c r="BC125" s="625"/>
      <c r="BD125" s="626"/>
      <c r="BE125" s="624" t="s">
        <v>55</v>
      </c>
      <c r="BF125" s="625"/>
      <c r="BG125" s="625"/>
      <c r="BH125" s="626"/>
      <c r="BI125" s="624"/>
      <c r="BJ125" s="625"/>
      <c r="BK125" s="625"/>
      <c r="BL125" s="625"/>
      <c r="BM125" s="625"/>
      <c r="BN125" s="625"/>
      <c r="BO125" s="625"/>
      <c r="BP125" s="625"/>
      <c r="BQ125" s="625"/>
      <c r="BR125" s="626"/>
      <c r="BS125" s="624"/>
      <c r="BT125" s="625"/>
      <c r="BU125" s="625"/>
      <c r="BV125" s="626"/>
      <c r="BW125" s="127"/>
      <c r="BX125" s="137"/>
    </row>
    <row r="126" spans="1:76" ht="17.25" customHeight="1" x14ac:dyDescent="0.2">
      <c r="A126" s="616"/>
      <c r="B126" s="124"/>
      <c r="C126" s="237" t="s">
        <v>232</v>
      </c>
      <c r="D126" s="136"/>
      <c r="E126" s="136"/>
      <c r="F126" s="127"/>
      <c r="G126" s="127"/>
      <c r="H126" s="127"/>
      <c r="I126" s="127"/>
      <c r="J126" s="127"/>
      <c r="K126" s="127"/>
      <c r="L126" s="127"/>
      <c r="M126" s="127"/>
      <c r="N126" s="130"/>
      <c r="O126" s="130"/>
      <c r="P126" s="130"/>
      <c r="Q126" s="127"/>
      <c r="R126" s="635">
        <v>1666.6666666666667</v>
      </c>
      <c r="S126" s="635"/>
      <c r="T126" s="635"/>
      <c r="U126" s="635"/>
      <c r="V126" s="635"/>
      <c r="W126" s="635"/>
      <c r="X126" s="635"/>
      <c r="Y126" s="635"/>
      <c r="Z126" s="635"/>
      <c r="AA126" s="130"/>
      <c r="AB126" s="127"/>
      <c r="AC126" s="127"/>
      <c r="AD126" s="127"/>
      <c r="AE126" s="127"/>
      <c r="AF126" s="127"/>
      <c r="AG126" s="127"/>
      <c r="AH126" s="127"/>
      <c r="AI126" s="127"/>
      <c r="AJ126" s="127"/>
      <c r="AK126" s="130"/>
      <c r="AL126" s="165"/>
      <c r="AM126" s="165"/>
      <c r="AN126" s="165"/>
      <c r="AO126" s="240"/>
      <c r="AP126" s="127"/>
      <c r="AQ126" s="127"/>
      <c r="AR126" s="127"/>
      <c r="AS126" s="127"/>
      <c r="AT126" s="627"/>
      <c r="AU126" s="628"/>
      <c r="AV126" s="628"/>
      <c r="AW126" s="628"/>
      <c r="AX126" s="628"/>
      <c r="AY126" s="628"/>
      <c r="AZ126" s="628"/>
      <c r="BA126" s="628"/>
      <c r="BB126" s="628"/>
      <c r="BC126" s="628"/>
      <c r="BD126" s="629"/>
      <c r="BE126" s="627"/>
      <c r="BF126" s="628"/>
      <c r="BG126" s="628"/>
      <c r="BH126" s="629"/>
      <c r="BI126" s="627"/>
      <c r="BJ126" s="628"/>
      <c r="BK126" s="628"/>
      <c r="BL126" s="628"/>
      <c r="BM126" s="628"/>
      <c r="BN126" s="628"/>
      <c r="BO126" s="628"/>
      <c r="BP126" s="628"/>
      <c r="BQ126" s="628"/>
      <c r="BR126" s="629"/>
      <c r="BS126" s="627"/>
      <c r="BT126" s="628"/>
      <c r="BU126" s="628"/>
      <c r="BV126" s="629"/>
      <c r="BW126" s="127"/>
      <c r="BX126" s="137"/>
    </row>
    <row r="127" spans="1:76" ht="6" customHeight="1" x14ac:dyDescent="0.2">
      <c r="A127" s="616"/>
      <c r="B127" s="124"/>
      <c r="C127" s="237"/>
      <c r="D127" s="136"/>
      <c r="E127" s="136"/>
      <c r="F127" s="127"/>
      <c r="G127" s="127"/>
      <c r="H127" s="127"/>
      <c r="I127" s="127"/>
      <c r="J127" s="127"/>
      <c r="K127" s="127"/>
      <c r="L127" s="127"/>
      <c r="M127" s="127"/>
      <c r="N127" s="130"/>
      <c r="O127" s="130"/>
      <c r="P127" s="130"/>
      <c r="Q127" s="168"/>
      <c r="R127" s="168"/>
      <c r="S127" s="168"/>
      <c r="T127" s="168"/>
      <c r="U127" s="168"/>
      <c r="V127" s="168"/>
      <c r="W127" s="168"/>
      <c r="X127" s="168"/>
      <c r="Y127" s="130"/>
      <c r="Z127" s="130"/>
      <c r="AA127" s="130"/>
      <c r="AB127" s="130"/>
      <c r="AC127" s="130"/>
      <c r="AD127" s="130"/>
      <c r="AE127" s="130"/>
      <c r="AF127" s="130"/>
      <c r="AG127" s="130"/>
      <c r="AH127" s="130"/>
      <c r="AI127" s="130"/>
      <c r="AJ127" s="130"/>
      <c r="AK127" s="130"/>
      <c r="AL127" s="165"/>
      <c r="AM127" s="165"/>
      <c r="AN127" s="165"/>
      <c r="AO127" s="240"/>
      <c r="AP127" s="127"/>
      <c r="AQ127" s="127"/>
      <c r="AR127" s="127"/>
      <c r="AS127" s="127"/>
      <c r="AT127" s="361"/>
      <c r="AU127" s="357"/>
      <c r="AV127" s="357"/>
      <c r="AW127" s="357"/>
      <c r="AX127" s="357"/>
      <c r="AY127" s="357"/>
      <c r="AZ127" s="357"/>
      <c r="BA127" s="357"/>
      <c r="BB127" s="357"/>
      <c r="BC127" s="357"/>
      <c r="BD127" s="362"/>
      <c r="BE127" s="361"/>
      <c r="BF127" s="357"/>
      <c r="BG127" s="357"/>
      <c r="BH127" s="362"/>
      <c r="BI127" s="361"/>
      <c r="BJ127" s="357"/>
      <c r="BK127" s="357"/>
      <c r="BL127" s="357"/>
      <c r="BM127" s="357"/>
      <c r="BN127" s="357"/>
      <c r="BO127" s="357"/>
      <c r="BP127" s="357"/>
      <c r="BQ127" s="357"/>
      <c r="BR127" s="362"/>
      <c r="BS127" s="361"/>
      <c r="BT127" s="357"/>
      <c r="BU127" s="357"/>
      <c r="BV127" s="362"/>
      <c r="BW127" s="127"/>
      <c r="BX127" s="137"/>
    </row>
    <row r="128" spans="1:76" ht="17.25" customHeight="1" x14ac:dyDescent="0.25">
      <c r="A128" s="616"/>
      <c r="B128" s="124"/>
      <c r="C128" s="237" t="s">
        <v>237</v>
      </c>
      <c r="D128" s="136"/>
      <c r="E128" s="136"/>
      <c r="F128" s="127"/>
      <c r="G128" s="127"/>
      <c r="H128" s="127"/>
      <c r="I128" s="127"/>
      <c r="J128" s="127"/>
      <c r="K128" s="127"/>
      <c r="L128" s="127"/>
      <c r="M128" s="127"/>
      <c r="N128" s="130"/>
      <c r="O128" s="130"/>
      <c r="P128" s="130"/>
      <c r="Q128" s="127"/>
      <c r="R128" s="638">
        <v>39083</v>
      </c>
      <c r="S128" s="638"/>
      <c r="T128" s="638"/>
      <c r="U128" s="638"/>
      <c r="V128" s="638"/>
      <c r="W128" s="638"/>
      <c r="X128" s="638"/>
      <c r="Y128" s="638"/>
      <c r="Z128" s="638"/>
      <c r="AA128" s="637" t="s">
        <v>224</v>
      </c>
      <c r="AB128" s="637"/>
      <c r="AC128" s="637"/>
      <c r="AD128" s="637"/>
      <c r="AE128" s="638">
        <v>39263</v>
      </c>
      <c r="AF128" s="638"/>
      <c r="AG128" s="638"/>
      <c r="AH128" s="638"/>
      <c r="AI128" s="638"/>
      <c r="AJ128" s="638"/>
      <c r="AK128" s="638"/>
      <c r="AL128" s="638"/>
      <c r="AM128" s="638"/>
      <c r="AN128" s="638"/>
      <c r="AO128" s="238"/>
      <c r="AP128" s="127"/>
      <c r="AQ128" s="127"/>
      <c r="AR128" s="127"/>
      <c r="AS128" s="127"/>
      <c r="AT128" s="361"/>
      <c r="AU128" s="357"/>
      <c r="AV128" s="357"/>
      <c r="AW128" s="357"/>
      <c r="AX128" s="357"/>
      <c r="AY128" s="357"/>
      <c r="AZ128" s="357"/>
      <c r="BA128" s="357"/>
      <c r="BB128" s="357"/>
      <c r="BC128" s="357"/>
      <c r="BD128" s="362"/>
      <c r="BE128" s="361"/>
      <c r="BF128" s="357"/>
      <c r="BG128" s="357"/>
      <c r="BH128" s="362"/>
      <c r="BI128" s="361"/>
      <c r="BJ128" s="357"/>
      <c r="BK128" s="357"/>
      <c r="BL128" s="357"/>
      <c r="BM128" s="357"/>
      <c r="BN128" s="357"/>
      <c r="BO128" s="357"/>
      <c r="BP128" s="357"/>
      <c r="BQ128" s="357"/>
      <c r="BR128" s="362"/>
      <c r="BS128" s="361"/>
      <c r="BT128" s="357"/>
      <c r="BU128" s="357"/>
      <c r="BV128" s="362"/>
      <c r="BW128" s="127"/>
      <c r="BX128" s="137"/>
    </row>
    <row r="129" spans="1:76" ht="6" customHeight="1" x14ac:dyDescent="0.25">
      <c r="A129" s="616"/>
      <c r="B129" s="124"/>
      <c r="C129" s="237"/>
      <c r="D129" s="136"/>
      <c r="E129" s="136"/>
      <c r="F129" s="127"/>
      <c r="G129" s="127"/>
      <c r="H129" s="127"/>
      <c r="I129" s="127"/>
      <c r="J129" s="127"/>
      <c r="K129" s="127"/>
      <c r="L129" s="127"/>
      <c r="M129" s="127"/>
      <c r="N129" s="130"/>
      <c r="O129" s="130"/>
      <c r="P129" s="130"/>
      <c r="Q129" s="163"/>
      <c r="R129" s="163"/>
      <c r="S129" s="163"/>
      <c r="T129" s="163"/>
      <c r="U129" s="163"/>
      <c r="V129" s="163"/>
      <c r="W129" s="163"/>
      <c r="X129" s="163"/>
      <c r="Y129" s="130"/>
      <c r="Z129" s="130"/>
      <c r="AA129" s="130"/>
      <c r="AB129" s="130"/>
      <c r="AC129" s="130"/>
      <c r="AD129" s="130"/>
      <c r="AE129" s="130"/>
      <c r="AF129" s="130"/>
      <c r="AG129" s="130"/>
      <c r="AH129" s="130"/>
      <c r="AI129" s="130"/>
      <c r="AJ129" s="130"/>
      <c r="AK129" s="130"/>
      <c r="AL129" s="127"/>
      <c r="AM129" s="127"/>
      <c r="AN129" s="127"/>
      <c r="AO129" s="238"/>
      <c r="AP129" s="127"/>
      <c r="AQ129" s="127"/>
      <c r="AR129" s="127"/>
      <c r="AS129" s="127"/>
      <c r="AT129" s="624"/>
      <c r="AU129" s="625"/>
      <c r="AV129" s="625"/>
      <c r="AW129" s="625"/>
      <c r="AX129" s="625"/>
      <c r="AY129" s="625"/>
      <c r="AZ129" s="625"/>
      <c r="BA129" s="625"/>
      <c r="BB129" s="625"/>
      <c r="BC129" s="625"/>
      <c r="BD129" s="626"/>
      <c r="BE129" s="624"/>
      <c r="BF129" s="625"/>
      <c r="BG129" s="625"/>
      <c r="BH129" s="626"/>
      <c r="BI129" s="624"/>
      <c r="BJ129" s="625"/>
      <c r="BK129" s="625"/>
      <c r="BL129" s="625"/>
      <c r="BM129" s="625"/>
      <c r="BN129" s="625"/>
      <c r="BO129" s="625"/>
      <c r="BP129" s="625"/>
      <c r="BQ129" s="625"/>
      <c r="BR129" s="626"/>
      <c r="BS129" s="624"/>
      <c r="BT129" s="625"/>
      <c r="BU129" s="625"/>
      <c r="BV129" s="626"/>
      <c r="BW129" s="127"/>
      <c r="BX129" s="137"/>
    </row>
    <row r="130" spans="1:76" ht="17.25" customHeight="1" x14ac:dyDescent="0.2">
      <c r="A130" s="616"/>
      <c r="B130" s="124"/>
      <c r="C130" s="241" t="s">
        <v>242</v>
      </c>
      <c r="D130" s="136"/>
      <c r="E130" s="136"/>
      <c r="F130" s="127"/>
      <c r="G130" s="127"/>
      <c r="H130" s="127"/>
      <c r="I130" s="127"/>
      <c r="J130" s="127"/>
      <c r="K130" s="127"/>
      <c r="L130" s="127"/>
      <c r="M130" s="127"/>
      <c r="N130" s="130"/>
      <c r="O130" s="130"/>
      <c r="P130" s="130"/>
      <c r="Q130" s="127"/>
      <c r="R130" s="635">
        <v>1666.6666666666667</v>
      </c>
      <c r="S130" s="635"/>
      <c r="T130" s="635"/>
      <c r="U130" s="635"/>
      <c r="V130" s="635"/>
      <c r="W130" s="635"/>
      <c r="X130" s="635"/>
      <c r="Y130" s="635"/>
      <c r="Z130" s="635"/>
      <c r="AA130" s="158"/>
      <c r="AB130" s="158"/>
      <c r="AC130" s="158"/>
      <c r="AD130" s="158"/>
      <c r="AE130" s="158"/>
      <c r="AF130" s="158"/>
      <c r="AG130" s="158"/>
      <c r="AH130" s="158"/>
      <c r="AI130" s="158"/>
      <c r="AJ130" s="142"/>
      <c r="AK130" s="127"/>
      <c r="AL130" s="127"/>
      <c r="AM130" s="127"/>
      <c r="AN130" s="127"/>
      <c r="AO130" s="238"/>
      <c r="AP130" s="127"/>
      <c r="AQ130" s="127"/>
      <c r="AR130" s="127"/>
      <c r="AS130" s="127"/>
      <c r="AT130" s="627"/>
      <c r="AU130" s="628"/>
      <c r="AV130" s="628"/>
      <c r="AW130" s="628"/>
      <c r="AX130" s="628"/>
      <c r="AY130" s="628"/>
      <c r="AZ130" s="628"/>
      <c r="BA130" s="628"/>
      <c r="BB130" s="628"/>
      <c r="BC130" s="628"/>
      <c r="BD130" s="629"/>
      <c r="BE130" s="627"/>
      <c r="BF130" s="628"/>
      <c r="BG130" s="628"/>
      <c r="BH130" s="629"/>
      <c r="BI130" s="627"/>
      <c r="BJ130" s="628"/>
      <c r="BK130" s="628"/>
      <c r="BL130" s="628"/>
      <c r="BM130" s="628"/>
      <c r="BN130" s="628"/>
      <c r="BO130" s="628"/>
      <c r="BP130" s="628"/>
      <c r="BQ130" s="628"/>
      <c r="BR130" s="629"/>
      <c r="BS130" s="627"/>
      <c r="BT130" s="628"/>
      <c r="BU130" s="628"/>
      <c r="BV130" s="629"/>
      <c r="BW130" s="127"/>
      <c r="BX130" s="137"/>
    </row>
    <row r="131" spans="1:76" ht="6" customHeight="1" x14ac:dyDescent="0.25">
      <c r="A131" s="616"/>
      <c r="B131" s="124"/>
      <c r="C131" s="237"/>
      <c r="D131" s="136"/>
      <c r="E131" s="136"/>
      <c r="F131" s="127"/>
      <c r="G131" s="127"/>
      <c r="H131" s="127"/>
      <c r="I131" s="127"/>
      <c r="J131" s="127"/>
      <c r="K131" s="127"/>
      <c r="L131" s="127"/>
      <c r="M131" s="127"/>
      <c r="N131" s="130"/>
      <c r="O131" s="130"/>
      <c r="P131" s="130"/>
      <c r="Q131" s="163"/>
      <c r="R131" s="163"/>
      <c r="S131" s="163"/>
      <c r="T131" s="163"/>
      <c r="U131" s="163"/>
      <c r="V131" s="163"/>
      <c r="W131" s="163"/>
      <c r="X131" s="163"/>
      <c r="Y131" s="142"/>
      <c r="Z131" s="142"/>
      <c r="AA131" s="142"/>
      <c r="AB131" s="142"/>
      <c r="AC131" s="142"/>
      <c r="AD131" s="142"/>
      <c r="AE131" s="142"/>
      <c r="AF131" s="142"/>
      <c r="AG131" s="142"/>
      <c r="AH131" s="142"/>
      <c r="AI131" s="142"/>
      <c r="AJ131" s="142"/>
      <c r="AK131" s="142"/>
      <c r="AL131" s="127"/>
      <c r="AM131" s="127"/>
      <c r="AN131" s="127"/>
      <c r="AO131" s="238"/>
      <c r="AP131" s="127"/>
      <c r="AQ131" s="127"/>
      <c r="AR131" s="127"/>
      <c r="AS131" s="127"/>
      <c r="AT131" s="357"/>
      <c r="AU131" s="357"/>
      <c r="AV131" s="357"/>
      <c r="AW131" s="357"/>
      <c r="AX131" s="357"/>
      <c r="AY131" s="357"/>
      <c r="AZ131" s="357"/>
      <c r="BA131" s="357"/>
      <c r="BB131" s="357"/>
      <c r="BC131" s="357"/>
      <c r="BD131" s="357"/>
      <c r="BE131" s="357"/>
      <c r="BF131" s="357"/>
      <c r="BG131" s="357"/>
      <c r="BH131" s="357"/>
      <c r="BI131" s="357"/>
      <c r="BJ131" s="357"/>
      <c r="BK131" s="357"/>
      <c r="BL131" s="357"/>
      <c r="BM131" s="357"/>
      <c r="BN131" s="357"/>
      <c r="BO131" s="357"/>
      <c r="BP131" s="357"/>
      <c r="BQ131" s="357"/>
      <c r="BR131" s="357"/>
      <c r="BS131" s="357"/>
      <c r="BT131" s="357"/>
      <c r="BU131" s="357"/>
      <c r="BV131" s="357"/>
      <c r="BW131" s="127"/>
      <c r="BX131" s="137"/>
    </row>
    <row r="132" spans="1:76" ht="15.75" customHeight="1" x14ac:dyDescent="0.2">
      <c r="A132" s="616"/>
      <c r="B132" s="124"/>
      <c r="C132" s="237" t="s">
        <v>216</v>
      </c>
      <c r="D132" s="127"/>
      <c r="E132" s="127"/>
      <c r="F132" s="127"/>
      <c r="G132" s="127"/>
      <c r="H132" s="127"/>
      <c r="I132" s="127"/>
      <c r="J132" s="127"/>
      <c r="K132" s="134"/>
      <c r="L132" s="127"/>
      <c r="M132" s="359"/>
      <c r="N132" s="360"/>
      <c r="O132" s="360"/>
      <c r="P132" s="360"/>
      <c r="Q132" s="127"/>
      <c r="R132" s="635">
        <v>10000</v>
      </c>
      <c r="S132" s="635"/>
      <c r="T132" s="635"/>
      <c r="U132" s="635"/>
      <c r="V132" s="635"/>
      <c r="W132" s="635"/>
      <c r="X132" s="635"/>
      <c r="Y132" s="635"/>
      <c r="Z132" s="635"/>
      <c r="AA132" s="142"/>
      <c r="AB132" s="142"/>
      <c r="AC132" s="142"/>
      <c r="AD132" s="142"/>
      <c r="AE132" s="142"/>
      <c r="AF132" s="142"/>
      <c r="AG132" s="142"/>
      <c r="AH132" s="142"/>
      <c r="AI132" s="142"/>
      <c r="AJ132" s="142"/>
      <c r="AK132" s="142"/>
      <c r="AL132" s="127"/>
      <c r="AM132" s="127"/>
      <c r="AN132" s="127"/>
      <c r="AO132" s="238"/>
      <c r="AP132" s="127"/>
      <c r="AQ132" s="127"/>
      <c r="AR132" s="127"/>
      <c r="AS132" s="127"/>
      <c r="AT132" s="357"/>
      <c r="AU132" s="357"/>
      <c r="AV132" s="357"/>
      <c r="AW132" s="357"/>
      <c r="AX132" s="357"/>
      <c r="AY132" s="357"/>
      <c r="AZ132" s="357"/>
      <c r="BA132" s="357"/>
      <c r="BB132" s="357"/>
      <c r="BC132" s="357"/>
      <c r="BD132" s="357"/>
      <c r="BE132" s="357"/>
      <c r="BF132" s="357"/>
      <c r="BG132" s="357"/>
      <c r="BH132" s="357"/>
      <c r="BI132" s="357"/>
      <c r="BJ132" s="357"/>
      <c r="BK132" s="357"/>
      <c r="BL132" s="357"/>
      <c r="BM132" s="357"/>
      <c r="BN132" s="357"/>
      <c r="BO132" s="357"/>
      <c r="BP132" s="357"/>
      <c r="BQ132" s="357"/>
      <c r="BR132" s="357"/>
      <c r="BS132" s="357"/>
      <c r="BT132" s="357"/>
      <c r="BU132" s="357"/>
      <c r="BV132" s="357"/>
      <c r="BW132" s="127"/>
      <c r="BX132" s="137"/>
    </row>
    <row r="133" spans="1:76" ht="7.5" customHeight="1" x14ac:dyDescent="0.2">
      <c r="A133" s="616"/>
      <c r="B133" s="124"/>
      <c r="C133" s="242"/>
      <c r="D133" s="139"/>
      <c r="E133" s="139"/>
      <c r="F133" s="139"/>
      <c r="G133" s="139"/>
      <c r="H133" s="139"/>
      <c r="I133" s="139"/>
      <c r="J133" s="139"/>
      <c r="K133" s="139"/>
      <c r="L133" s="139"/>
      <c r="M133" s="139"/>
      <c r="N133" s="139"/>
      <c r="O133" s="139"/>
      <c r="P133" s="139"/>
      <c r="Q133" s="139"/>
      <c r="R133" s="219"/>
      <c r="S133" s="219"/>
      <c r="T133" s="219"/>
      <c r="U133" s="219"/>
      <c r="V133" s="219"/>
      <c r="W133" s="219"/>
      <c r="X133" s="219"/>
      <c r="Y133" s="219"/>
      <c r="Z133" s="219"/>
      <c r="AA133" s="218"/>
      <c r="AB133" s="218"/>
      <c r="AC133" s="218"/>
      <c r="AD133" s="218"/>
      <c r="AE133" s="218"/>
      <c r="AF133" s="218"/>
      <c r="AG133" s="218"/>
      <c r="AH133" s="218"/>
      <c r="AI133" s="218"/>
      <c r="AJ133" s="218"/>
      <c r="AK133" s="218"/>
      <c r="AL133" s="139"/>
      <c r="AM133" s="139"/>
      <c r="AN133" s="139"/>
      <c r="AO133" s="243"/>
      <c r="AP133" s="127"/>
      <c r="AQ133" s="127"/>
      <c r="AR133" s="127"/>
      <c r="AS133" s="127"/>
      <c r="AT133" s="244"/>
      <c r="AU133" s="244"/>
      <c r="AV133" s="244"/>
      <c r="AW133" s="244"/>
      <c r="AX133" s="244"/>
      <c r="AY133" s="244"/>
      <c r="AZ133" s="244"/>
      <c r="BA133" s="244"/>
      <c r="BB133" s="244"/>
      <c r="BC133" s="244"/>
      <c r="BD133" s="244"/>
      <c r="BE133" s="244"/>
      <c r="BF133" s="244"/>
      <c r="BG133" s="244"/>
      <c r="BH133" s="244"/>
      <c r="BI133" s="244"/>
      <c r="BJ133" s="244"/>
      <c r="BK133" s="244"/>
      <c r="BL133" s="244"/>
      <c r="BM133" s="244"/>
      <c r="BN133" s="244"/>
      <c r="BO133" s="244"/>
      <c r="BP133" s="244"/>
      <c r="BQ133" s="244"/>
      <c r="BR133" s="244"/>
      <c r="BS133" s="244"/>
      <c r="BT133" s="244"/>
      <c r="BU133" s="244"/>
      <c r="BV133" s="244"/>
      <c r="BW133" s="127"/>
      <c r="BX133" s="137"/>
    </row>
    <row r="134" spans="1:76" ht="7.5" customHeight="1" thickBot="1" x14ac:dyDescent="0.25">
      <c r="A134" s="616"/>
      <c r="B134" s="120"/>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69"/>
      <c r="AE134" s="169"/>
      <c r="AF134" s="169"/>
      <c r="AG134" s="169"/>
      <c r="AH134" s="169"/>
      <c r="AI134" s="169"/>
      <c r="AJ134" s="169"/>
      <c r="AK134" s="169"/>
      <c r="AL134" s="122"/>
      <c r="AM134" s="122"/>
      <c r="AN134" s="122"/>
      <c r="AO134" s="122"/>
      <c r="AP134" s="122"/>
      <c r="AQ134" s="122"/>
      <c r="AR134" s="122"/>
      <c r="AS134" s="122"/>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c r="BW134" s="122"/>
      <c r="BX134" s="170"/>
    </row>
    <row r="135" spans="1:76" ht="3" customHeight="1" x14ac:dyDescent="0.25">
      <c r="A135" s="616"/>
      <c r="B135" s="124"/>
      <c r="C135" s="127"/>
      <c r="D135" s="127"/>
      <c r="E135" s="127"/>
      <c r="F135" s="127"/>
      <c r="G135" s="127"/>
      <c r="H135" s="127"/>
      <c r="I135" s="127"/>
      <c r="J135" s="127"/>
      <c r="K135" s="127"/>
      <c r="L135" s="127"/>
      <c r="M135" s="127"/>
      <c r="N135" s="127"/>
      <c r="O135" s="127"/>
      <c r="P135" s="127"/>
      <c r="Q135" s="637"/>
      <c r="R135" s="637"/>
      <c r="S135" s="637"/>
      <c r="T135" s="637"/>
      <c r="U135" s="637"/>
      <c r="V135" s="637"/>
      <c r="W135" s="637"/>
      <c r="X135" s="637"/>
      <c r="Y135" s="142"/>
      <c r="Z135" s="142"/>
      <c r="AA135" s="142"/>
      <c r="AB135" s="142"/>
      <c r="AC135" s="142"/>
      <c r="AD135" s="142"/>
      <c r="AE135" s="142"/>
      <c r="AF135" s="142"/>
      <c r="AG135" s="142"/>
      <c r="AH135" s="142"/>
      <c r="AI135" s="142"/>
      <c r="AJ135" s="142"/>
      <c r="AK135" s="142"/>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37"/>
    </row>
    <row r="136" spans="1:76" ht="15.95" customHeight="1" x14ac:dyDescent="0.2">
      <c r="A136" s="616"/>
      <c r="B136" s="124"/>
      <c r="C136" s="643" t="s">
        <v>210</v>
      </c>
      <c r="D136" s="644"/>
      <c r="E136" s="644"/>
      <c r="F136" s="644"/>
      <c r="G136" s="644"/>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4"/>
      <c r="AL136" s="644"/>
      <c r="AM136" s="644"/>
      <c r="AN136" s="644"/>
      <c r="AO136" s="644"/>
      <c r="AP136" s="644"/>
      <c r="AQ136" s="644"/>
      <c r="AR136" s="644"/>
      <c r="AS136" s="644"/>
      <c r="AT136" s="644"/>
      <c r="AU136" s="644"/>
      <c r="AV136" s="644"/>
      <c r="AW136" s="644"/>
      <c r="AX136" s="644"/>
      <c r="AY136" s="644"/>
      <c r="AZ136" s="644"/>
      <c r="BA136" s="644"/>
      <c r="BB136" s="644"/>
      <c r="BC136" s="644"/>
      <c r="BD136" s="644"/>
      <c r="BE136" s="644"/>
      <c r="BF136" s="644"/>
      <c r="BG136" s="644"/>
      <c r="BH136" s="644"/>
      <c r="BI136" s="644"/>
      <c r="BJ136" s="644"/>
      <c r="BK136" s="644"/>
      <c r="BL136" s="644"/>
      <c r="BM136" s="644"/>
      <c r="BN136" s="644"/>
      <c r="BO136" s="644"/>
      <c r="BP136" s="644"/>
      <c r="BQ136" s="644"/>
      <c r="BR136" s="644"/>
      <c r="BS136" s="644"/>
      <c r="BT136" s="644"/>
      <c r="BU136" s="644"/>
      <c r="BV136" s="644"/>
      <c r="BW136" s="645"/>
      <c r="BX136" s="171"/>
    </row>
    <row r="137" spans="1:76" ht="3.75" customHeight="1" x14ac:dyDescent="0.2">
      <c r="A137" s="616"/>
      <c r="B137" s="172"/>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42"/>
      <c r="AJ137" s="142"/>
      <c r="AK137" s="142"/>
      <c r="AL137" s="174"/>
      <c r="AM137" s="174"/>
      <c r="AN137" s="174"/>
      <c r="AO137" s="174"/>
      <c r="AP137" s="174"/>
      <c r="AQ137" s="174"/>
      <c r="AR137" s="174"/>
      <c r="AS137" s="174"/>
      <c r="AT137" s="174"/>
      <c r="AU137" s="174"/>
      <c r="AV137" s="174"/>
      <c r="AW137" s="174"/>
      <c r="AX137" s="175"/>
      <c r="AY137" s="175"/>
      <c r="AZ137" s="175"/>
      <c r="BA137" s="175"/>
      <c r="BB137" s="175"/>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1"/>
    </row>
    <row r="138" spans="1:76" ht="12.75" customHeight="1" x14ac:dyDescent="0.2">
      <c r="A138" s="616"/>
      <c r="B138" s="176"/>
      <c r="C138" s="646"/>
      <c r="D138" s="647"/>
      <c r="E138" s="647"/>
      <c r="F138" s="647"/>
      <c r="G138" s="647"/>
      <c r="H138" s="647"/>
      <c r="I138" s="647"/>
      <c r="J138" s="647"/>
      <c r="K138" s="647"/>
      <c r="L138" s="647"/>
      <c r="M138" s="647"/>
      <c r="N138" s="647"/>
      <c r="O138" s="647"/>
      <c r="P138" s="647"/>
      <c r="Q138" s="647"/>
      <c r="R138" s="647"/>
      <c r="S138" s="647"/>
      <c r="T138" s="647"/>
      <c r="U138" s="647"/>
      <c r="V138" s="647"/>
      <c r="W138" s="647"/>
      <c r="X138" s="647"/>
      <c r="Y138" s="647"/>
      <c r="Z138" s="647"/>
      <c r="AA138" s="647"/>
      <c r="AB138" s="647"/>
      <c r="AC138" s="647"/>
      <c r="AD138" s="647"/>
      <c r="AE138" s="647"/>
      <c r="AF138" s="647"/>
      <c r="AG138" s="647"/>
      <c r="AH138" s="647"/>
      <c r="AI138" s="647"/>
      <c r="AJ138" s="647"/>
      <c r="AK138" s="647"/>
      <c r="AL138" s="647"/>
      <c r="AM138" s="647"/>
      <c r="AN138" s="647"/>
      <c r="AO138" s="647"/>
      <c r="AP138" s="647"/>
      <c r="AQ138" s="647"/>
      <c r="AR138" s="647"/>
      <c r="AS138" s="647"/>
      <c r="AT138" s="647"/>
      <c r="AU138" s="647"/>
      <c r="AV138" s="647"/>
      <c r="AW138" s="647"/>
      <c r="AX138" s="647"/>
      <c r="AY138" s="647"/>
      <c r="AZ138" s="647"/>
      <c r="BA138" s="647"/>
      <c r="BB138" s="647"/>
      <c r="BC138" s="647"/>
      <c r="BD138" s="647"/>
      <c r="BE138" s="647"/>
      <c r="BF138" s="647"/>
      <c r="BG138" s="647"/>
      <c r="BH138" s="647"/>
      <c r="BI138" s="647"/>
      <c r="BJ138" s="647"/>
      <c r="BK138" s="647"/>
      <c r="BL138" s="647"/>
      <c r="BM138" s="647"/>
      <c r="BN138" s="647"/>
      <c r="BO138" s="647"/>
      <c r="BP138" s="647"/>
      <c r="BQ138" s="647"/>
      <c r="BR138" s="647"/>
      <c r="BS138" s="647"/>
      <c r="BT138" s="647"/>
      <c r="BU138" s="647"/>
      <c r="BV138" s="647"/>
      <c r="BW138" s="648"/>
      <c r="BX138" s="177"/>
    </row>
    <row r="139" spans="1:76" ht="12.75" customHeight="1" x14ac:dyDescent="0.2">
      <c r="A139" s="616"/>
      <c r="B139" s="176"/>
      <c r="C139" s="649"/>
      <c r="D139" s="650"/>
      <c r="E139" s="650"/>
      <c r="F139" s="650"/>
      <c r="G139" s="650"/>
      <c r="H139" s="650"/>
      <c r="I139" s="650"/>
      <c r="J139" s="650"/>
      <c r="K139" s="650"/>
      <c r="L139" s="650"/>
      <c r="M139" s="650"/>
      <c r="N139" s="650"/>
      <c r="O139" s="650"/>
      <c r="P139" s="650"/>
      <c r="Q139" s="650"/>
      <c r="R139" s="650"/>
      <c r="S139" s="650"/>
      <c r="T139" s="650"/>
      <c r="U139" s="650"/>
      <c r="V139" s="650"/>
      <c r="W139" s="650"/>
      <c r="X139" s="650"/>
      <c r="Y139" s="650"/>
      <c r="Z139" s="650"/>
      <c r="AA139" s="650"/>
      <c r="AB139" s="650"/>
      <c r="AC139" s="650"/>
      <c r="AD139" s="650"/>
      <c r="AE139" s="650"/>
      <c r="AF139" s="650"/>
      <c r="AG139" s="650"/>
      <c r="AH139" s="650"/>
      <c r="AI139" s="650"/>
      <c r="AJ139" s="650"/>
      <c r="AK139" s="650"/>
      <c r="AL139" s="650"/>
      <c r="AM139" s="650"/>
      <c r="AN139" s="650"/>
      <c r="AO139" s="650"/>
      <c r="AP139" s="650"/>
      <c r="AQ139" s="650"/>
      <c r="AR139" s="650"/>
      <c r="AS139" s="650"/>
      <c r="AT139" s="650"/>
      <c r="AU139" s="650"/>
      <c r="AV139" s="650"/>
      <c r="AW139" s="650"/>
      <c r="AX139" s="650"/>
      <c r="AY139" s="650"/>
      <c r="AZ139" s="650"/>
      <c r="BA139" s="650"/>
      <c r="BB139" s="650"/>
      <c r="BC139" s="650"/>
      <c r="BD139" s="650"/>
      <c r="BE139" s="650"/>
      <c r="BF139" s="650"/>
      <c r="BG139" s="650"/>
      <c r="BH139" s="650"/>
      <c r="BI139" s="650"/>
      <c r="BJ139" s="650"/>
      <c r="BK139" s="650"/>
      <c r="BL139" s="650"/>
      <c r="BM139" s="650"/>
      <c r="BN139" s="650"/>
      <c r="BO139" s="650"/>
      <c r="BP139" s="650"/>
      <c r="BQ139" s="650"/>
      <c r="BR139" s="650"/>
      <c r="BS139" s="650"/>
      <c r="BT139" s="650"/>
      <c r="BU139" s="650"/>
      <c r="BV139" s="650"/>
      <c r="BW139" s="651"/>
      <c r="BX139" s="177"/>
    </row>
    <row r="140" spans="1:76" ht="12.75" customHeight="1" x14ac:dyDescent="0.2">
      <c r="A140" s="616"/>
      <c r="B140" s="176"/>
      <c r="C140" s="652"/>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B140" s="653"/>
      <c r="AC140" s="653"/>
      <c r="AD140" s="653"/>
      <c r="AE140" s="653"/>
      <c r="AF140" s="653"/>
      <c r="AG140" s="653"/>
      <c r="AH140" s="653"/>
      <c r="AI140" s="653"/>
      <c r="AJ140" s="653"/>
      <c r="AK140" s="653"/>
      <c r="AL140" s="653"/>
      <c r="AM140" s="653"/>
      <c r="AN140" s="653"/>
      <c r="AO140" s="653"/>
      <c r="AP140" s="653"/>
      <c r="AQ140" s="653"/>
      <c r="AR140" s="653"/>
      <c r="AS140" s="653"/>
      <c r="AT140" s="653"/>
      <c r="AU140" s="653"/>
      <c r="AV140" s="653"/>
      <c r="AW140" s="653"/>
      <c r="AX140" s="653"/>
      <c r="AY140" s="653"/>
      <c r="AZ140" s="653"/>
      <c r="BA140" s="653"/>
      <c r="BB140" s="653"/>
      <c r="BC140" s="653"/>
      <c r="BD140" s="653"/>
      <c r="BE140" s="653"/>
      <c r="BF140" s="653"/>
      <c r="BG140" s="653"/>
      <c r="BH140" s="653"/>
      <c r="BI140" s="653"/>
      <c r="BJ140" s="653"/>
      <c r="BK140" s="653"/>
      <c r="BL140" s="653"/>
      <c r="BM140" s="653"/>
      <c r="BN140" s="653"/>
      <c r="BO140" s="653"/>
      <c r="BP140" s="653"/>
      <c r="BQ140" s="653"/>
      <c r="BR140" s="653"/>
      <c r="BS140" s="653"/>
      <c r="BT140" s="653"/>
      <c r="BU140" s="653"/>
      <c r="BV140" s="653"/>
      <c r="BW140" s="654"/>
      <c r="BX140" s="177"/>
    </row>
    <row r="141" spans="1:76" ht="3" customHeight="1" x14ac:dyDescent="0.2">
      <c r="A141" s="101"/>
      <c r="B141" s="124"/>
      <c r="C141" s="127"/>
      <c r="D141" s="136"/>
      <c r="E141" s="136"/>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37"/>
    </row>
    <row r="142" spans="1:76" ht="16.5" customHeight="1" thickBot="1" x14ac:dyDescent="0.25">
      <c r="A142" s="101"/>
      <c r="B142" s="120"/>
      <c r="C142" s="639" t="s">
        <v>371</v>
      </c>
      <c r="D142" s="639"/>
      <c r="E142" s="639"/>
      <c r="F142" s="639"/>
      <c r="G142" s="639"/>
      <c r="H142" s="639"/>
      <c r="I142" s="639"/>
      <c r="J142" s="639"/>
      <c r="K142" s="639"/>
      <c r="L142" s="639"/>
      <c r="M142" s="639"/>
      <c r="N142" s="639"/>
      <c r="O142" s="639"/>
      <c r="P142" s="639"/>
      <c r="Q142" s="639"/>
      <c r="R142" s="639"/>
      <c r="S142" s="639"/>
      <c r="T142" s="639"/>
      <c r="U142" s="639"/>
      <c r="V142" s="639"/>
      <c r="W142" s="639"/>
      <c r="X142" s="639"/>
      <c r="Y142" s="639"/>
      <c r="Z142" s="639"/>
      <c r="AA142" s="639"/>
      <c r="AB142" s="639"/>
      <c r="AC142" s="639"/>
      <c r="AD142" s="639"/>
      <c r="AE142" s="639"/>
      <c r="AF142" s="639"/>
      <c r="AG142" s="639"/>
      <c r="AH142" s="639"/>
      <c r="AI142" s="639"/>
      <c r="AJ142" s="639"/>
      <c r="AK142" s="639"/>
      <c r="AL142" s="639"/>
      <c r="AM142" s="639"/>
      <c r="AN142" s="639"/>
      <c r="AO142" s="639"/>
      <c r="AP142" s="639"/>
      <c r="AQ142" s="639"/>
      <c r="AR142" s="639"/>
      <c r="AS142" s="639"/>
      <c r="AT142" s="639"/>
      <c r="AU142" s="639"/>
      <c r="AV142" s="639"/>
      <c r="AW142" s="639"/>
      <c r="AX142" s="639"/>
      <c r="AY142" s="639"/>
      <c r="AZ142" s="639"/>
      <c r="BA142" s="639"/>
      <c r="BB142" s="639"/>
      <c r="BC142" s="639"/>
      <c r="BD142" s="639"/>
      <c r="BE142" s="639"/>
      <c r="BF142" s="639"/>
      <c r="BG142" s="639"/>
      <c r="BH142" s="639"/>
      <c r="BI142" s="639"/>
      <c r="BJ142" s="639"/>
      <c r="BK142" s="639"/>
      <c r="BL142" s="639"/>
      <c r="BM142" s="639"/>
      <c r="BN142" s="639"/>
      <c r="BO142" s="639"/>
      <c r="BP142" s="639"/>
      <c r="BQ142" s="639"/>
      <c r="BR142" s="639"/>
      <c r="BS142" s="639"/>
      <c r="BT142" s="122"/>
      <c r="BU142" s="122"/>
      <c r="BV142" s="122"/>
      <c r="BW142" s="122"/>
      <c r="BX142" s="170"/>
    </row>
    <row r="143" spans="1:76" x14ac:dyDescent="0.2">
      <c r="A143" s="89"/>
    </row>
    <row r="144" spans="1:76" x14ac:dyDescent="0.2">
      <c r="A144" s="89"/>
    </row>
    <row r="145" spans="1:46" x14ac:dyDescent="0.2">
      <c r="A145" s="89"/>
    </row>
    <row r="146" spans="1:46" x14ac:dyDescent="0.2">
      <c r="A146" s="89"/>
    </row>
    <row r="147" spans="1:46" hidden="1" x14ac:dyDescent="0.2">
      <c r="A147" s="89"/>
      <c r="D147" s="69" t="s">
        <v>356</v>
      </c>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M147" s="68"/>
      <c r="AN147" s="68"/>
      <c r="AO147" s="68"/>
      <c r="AP147" s="68"/>
      <c r="AQ147" s="68"/>
      <c r="AR147" s="68"/>
      <c r="AS147" s="68"/>
      <c r="AT147" s="68"/>
    </row>
    <row r="148" spans="1:46" hidden="1" x14ac:dyDescent="0.2">
      <c r="A148" s="89"/>
      <c r="D148" s="199" t="s">
        <v>638</v>
      </c>
      <c r="E148" s="48"/>
      <c r="F148" s="48"/>
      <c r="G148" s="48"/>
      <c r="H148" s="48"/>
    </row>
    <row r="149" spans="1:46" hidden="1" x14ac:dyDescent="0.2">
      <c r="A149" s="89"/>
      <c r="D149" s="247" t="s">
        <v>206</v>
      </c>
      <c r="E149" s="48"/>
      <c r="F149" s="48"/>
      <c r="G149" s="48"/>
      <c r="H149" s="48"/>
    </row>
    <row r="150" spans="1:46" hidden="1" x14ac:dyDescent="0.2">
      <c r="A150" s="89"/>
      <c r="D150" t="s">
        <v>181</v>
      </c>
      <c r="E150" s="48"/>
      <c r="F150" s="48"/>
      <c r="G150" s="48"/>
      <c r="H150" s="48"/>
    </row>
    <row r="151" spans="1:46" hidden="1" x14ac:dyDescent="0.2">
      <c r="A151" s="89"/>
      <c r="D151" t="s">
        <v>182</v>
      </c>
      <c r="E151" s="48"/>
      <c r="F151" s="48"/>
      <c r="G151" s="48"/>
      <c r="H151" s="48"/>
    </row>
    <row r="152" spans="1:46" hidden="1" x14ac:dyDescent="0.2">
      <c r="A152" s="89"/>
      <c r="D152" t="s">
        <v>97</v>
      </c>
      <c r="E152" s="49"/>
      <c r="F152" s="49"/>
      <c r="G152" s="49"/>
      <c r="H152" s="49"/>
      <c r="I152" s="2"/>
      <c r="J152" s="2"/>
    </row>
    <row r="153" spans="1:46" hidden="1" x14ac:dyDescent="0.2">
      <c r="A153" s="89"/>
      <c r="D153" t="s">
        <v>98</v>
      </c>
      <c r="E153" s="48"/>
      <c r="F153" s="48"/>
      <c r="G153" s="48"/>
      <c r="H153" s="48"/>
    </row>
    <row r="154" spans="1:46" hidden="1" x14ac:dyDescent="0.2">
      <c r="A154" s="89"/>
      <c r="D154" t="s">
        <v>99</v>
      </c>
      <c r="E154" s="48"/>
      <c r="F154" s="48"/>
      <c r="G154" s="48"/>
      <c r="H154" s="48"/>
    </row>
    <row r="155" spans="1:46" hidden="1" x14ac:dyDescent="0.2">
      <c r="A155" s="89"/>
      <c r="D155" t="s">
        <v>100</v>
      </c>
    </row>
    <row r="156" spans="1:46" hidden="1" x14ac:dyDescent="0.2">
      <c r="A156" s="89"/>
      <c r="D156" t="s">
        <v>101</v>
      </c>
    </row>
    <row r="157" spans="1:46" hidden="1" x14ac:dyDescent="0.2">
      <c r="A157" s="89"/>
      <c r="D157" t="s">
        <v>102</v>
      </c>
    </row>
    <row r="158" spans="1:46" hidden="1" x14ac:dyDescent="0.2">
      <c r="A158" s="89"/>
      <c r="D158" t="s">
        <v>103</v>
      </c>
    </row>
    <row r="159" spans="1:46" hidden="1" x14ac:dyDescent="0.2">
      <c r="A159" s="89"/>
      <c r="D159" t="s">
        <v>104</v>
      </c>
    </row>
    <row r="160" spans="1:46" hidden="1" x14ac:dyDescent="0.2">
      <c r="A160" s="89"/>
      <c r="D160" s="1" t="s">
        <v>105</v>
      </c>
    </row>
    <row r="161" spans="1:4" hidden="1" x14ac:dyDescent="0.2">
      <c r="A161" s="89"/>
      <c r="D161" s="1" t="s">
        <v>106</v>
      </c>
    </row>
    <row r="162" spans="1:4" hidden="1" x14ac:dyDescent="0.2">
      <c r="A162" s="89"/>
      <c r="D162" s="1" t="s">
        <v>107</v>
      </c>
    </row>
    <row r="163" spans="1:4" hidden="1" x14ac:dyDescent="0.2">
      <c r="A163" s="89"/>
      <c r="D163" s="1" t="s">
        <v>108</v>
      </c>
    </row>
    <row r="164" spans="1:4" hidden="1" x14ac:dyDescent="0.2">
      <c r="A164" s="89"/>
      <c r="D164" s="1" t="s">
        <v>176</v>
      </c>
    </row>
    <row r="165" spans="1:4" hidden="1" x14ac:dyDescent="0.2">
      <c r="A165" s="89"/>
      <c r="D165" s="1" t="s">
        <v>177</v>
      </c>
    </row>
    <row r="166" spans="1:4" hidden="1" x14ac:dyDescent="0.2">
      <c r="A166" s="89"/>
      <c r="D166" s="1" t="s">
        <v>178</v>
      </c>
    </row>
    <row r="167" spans="1:4" hidden="1" x14ac:dyDescent="0.2">
      <c r="A167" s="89"/>
      <c r="D167" s="1" t="s">
        <v>180</v>
      </c>
    </row>
    <row r="168" spans="1:4" hidden="1" x14ac:dyDescent="0.2">
      <c r="A168" s="89"/>
      <c r="D168" s="1" t="s">
        <v>179</v>
      </c>
    </row>
    <row r="169" spans="1:4" hidden="1" x14ac:dyDescent="0.2">
      <c r="A169" s="89"/>
      <c r="D169" s="1" t="s">
        <v>109</v>
      </c>
    </row>
    <row r="170" spans="1:4" hidden="1" x14ac:dyDescent="0.2">
      <c r="A170" s="89"/>
    </row>
    <row r="171" spans="1:4" x14ac:dyDescent="0.2">
      <c r="A171" s="89"/>
    </row>
    <row r="172" spans="1:4" x14ac:dyDescent="0.2">
      <c r="A172" s="89"/>
    </row>
    <row r="173" spans="1:4" x14ac:dyDescent="0.2">
      <c r="A173" s="89"/>
    </row>
    <row r="174" spans="1:4" x14ac:dyDescent="0.2">
      <c r="A174" s="89"/>
    </row>
    <row r="175" spans="1:4" x14ac:dyDescent="0.2">
      <c r="A175" s="89"/>
    </row>
    <row r="176" spans="1:4"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row r="231" spans="1:1" x14ac:dyDescent="0.2">
      <c r="A231" s="89"/>
    </row>
    <row r="232" spans="1:1" x14ac:dyDescent="0.2">
      <c r="A232" s="89"/>
    </row>
    <row r="233" spans="1:1" x14ac:dyDescent="0.2">
      <c r="A233" s="89"/>
    </row>
    <row r="234" spans="1:1" x14ac:dyDescent="0.2">
      <c r="A234" s="89"/>
    </row>
    <row r="235" spans="1:1" x14ac:dyDescent="0.2">
      <c r="A235" s="89"/>
    </row>
    <row r="236" spans="1:1" x14ac:dyDescent="0.2">
      <c r="A236" s="89"/>
    </row>
    <row r="237" spans="1:1" x14ac:dyDescent="0.2">
      <c r="A237" s="89"/>
    </row>
    <row r="238" spans="1:1" x14ac:dyDescent="0.2">
      <c r="A238" s="89"/>
    </row>
    <row r="239" spans="1:1" x14ac:dyDescent="0.2">
      <c r="A239" s="89"/>
    </row>
    <row r="240" spans="1:1" x14ac:dyDescent="0.2">
      <c r="A240" s="89"/>
    </row>
    <row r="241" spans="1:1" x14ac:dyDescent="0.2">
      <c r="A241" s="89"/>
    </row>
    <row r="242" spans="1:1" x14ac:dyDescent="0.2">
      <c r="A242" s="89"/>
    </row>
    <row r="243" spans="1:1" x14ac:dyDescent="0.2">
      <c r="A243" s="89"/>
    </row>
    <row r="244" spans="1:1" x14ac:dyDescent="0.2">
      <c r="A244" s="89"/>
    </row>
    <row r="245" spans="1:1" x14ac:dyDescent="0.2">
      <c r="A245" s="89"/>
    </row>
    <row r="246" spans="1:1" x14ac:dyDescent="0.2">
      <c r="A246" s="89"/>
    </row>
    <row r="247" spans="1:1" x14ac:dyDescent="0.2">
      <c r="A247" s="89"/>
    </row>
    <row r="248" spans="1:1" x14ac:dyDescent="0.2">
      <c r="A248" s="89"/>
    </row>
    <row r="249" spans="1:1" x14ac:dyDescent="0.2">
      <c r="A249" s="89"/>
    </row>
    <row r="250" spans="1:1" x14ac:dyDescent="0.2">
      <c r="A250" s="89"/>
    </row>
    <row r="251" spans="1:1" x14ac:dyDescent="0.2">
      <c r="A251" s="89"/>
    </row>
    <row r="252" spans="1:1" x14ac:dyDescent="0.2">
      <c r="A252" s="89"/>
    </row>
    <row r="253" spans="1:1" x14ac:dyDescent="0.2">
      <c r="A253" s="89"/>
    </row>
    <row r="254" spans="1:1" x14ac:dyDescent="0.2">
      <c r="A254" s="89"/>
    </row>
    <row r="255" spans="1:1" x14ac:dyDescent="0.2">
      <c r="A255" s="89"/>
    </row>
    <row r="256" spans="1:1" x14ac:dyDescent="0.2">
      <c r="A256" s="89"/>
    </row>
    <row r="257" spans="1:1" x14ac:dyDescent="0.2">
      <c r="A257" s="89"/>
    </row>
    <row r="258" spans="1:1" x14ac:dyDescent="0.2">
      <c r="A258" s="89"/>
    </row>
    <row r="259" spans="1:1" x14ac:dyDescent="0.2">
      <c r="A259" s="89"/>
    </row>
    <row r="260" spans="1:1" x14ac:dyDescent="0.2">
      <c r="A260" s="89"/>
    </row>
    <row r="261" spans="1:1" x14ac:dyDescent="0.2">
      <c r="A261" s="89"/>
    </row>
    <row r="262" spans="1:1" x14ac:dyDescent="0.2">
      <c r="A262" s="89"/>
    </row>
    <row r="263" spans="1:1" x14ac:dyDescent="0.2">
      <c r="A263" s="89"/>
    </row>
    <row r="264" spans="1:1" x14ac:dyDescent="0.2">
      <c r="A264" s="89"/>
    </row>
    <row r="265" spans="1:1" x14ac:dyDescent="0.2">
      <c r="A265" s="89"/>
    </row>
    <row r="266" spans="1:1" x14ac:dyDescent="0.2">
      <c r="A266" s="89"/>
    </row>
    <row r="267" spans="1:1" x14ac:dyDescent="0.2">
      <c r="A267" s="89"/>
    </row>
    <row r="268" spans="1:1" x14ac:dyDescent="0.2">
      <c r="A268" s="89"/>
    </row>
    <row r="269" spans="1:1" x14ac:dyDescent="0.2">
      <c r="A269" s="89"/>
    </row>
    <row r="270" spans="1:1" x14ac:dyDescent="0.2">
      <c r="A270" s="89"/>
    </row>
    <row r="271" spans="1:1" x14ac:dyDescent="0.2">
      <c r="A271" s="89"/>
    </row>
    <row r="272" spans="1:1" x14ac:dyDescent="0.2">
      <c r="A272" s="89"/>
    </row>
    <row r="273" spans="1:1" x14ac:dyDescent="0.2">
      <c r="A273" s="89"/>
    </row>
    <row r="274" spans="1:1" x14ac:dyDescent="0.2">
      <c r="A274" s="89"/>
    </row>
    <row r="275" spans="1:1" x14ac:dyDescent="0.2">
      <c r="A275" s="89"/>
    </row>
    <row r="276" spans="1:1" x14ac:dyDescent="0.2">
      <c r="A276" s="89"/>
    </row>
    <row r="277" spans="1:1" x14ac:dyDescent="0.2">
      <c r="A277" s="89"/>
    </row>
    <row r="278" spans="1:1" x14ac:dyDescent="0.2">
      <c r="A278" s="89"/>
    </row>
    <row r="279" spans="1:1" x14ac:dyDescent="0.2">
      <c r="A279" s="89"/>
    </row>
    <row r="280" spans="1:1" x14ac:dyDescent="0.2">
      <c r="A280" s="89"/>
    </row>
    <row r="281" spans="1:1" x14ac:dyDescent="0.2">
      <c r="A281" s="89"/>
    </row>
    <row r="282" spans="1:1" x14ac:dyDescent="0.2">
      <c r="A282" s="89"/>
    </row>
    <row r="283" spans="1:1" x14ac:dyDescent="0.2">
      <c r="A283" s="89"/>
    </row>
    <row r="284" spans="1:1" x14ac:dyDescent="0.2">
      <c r="A284" s="89"/>
    </row>
    <row r="285" spans="1:1" x14ac:dyDescent="0.2">
      <c r="A285" s="89"/>
    </row>
    <row r="286" spans="1:1" x14ac:dyDescent="0.2">
      <c r="A286" s="89"/>
    </row>
    <row r="287" spans="1:1" x14ac:dyDescent="0.2">
      <c r="A287" s="89"/>
    </row>
    <row r="288" spans="1:1" x14ac:dyDescent="0.2">
      <c r="A288" s="89"/>
    </row>
    <row r="289" spans="1:1" x14ac:dyDescent="0.2">
      <c r="A289" s="89"/>
    </row>
    <row r="290" spans="1:1" x14ac:dyDescent="0.2">
      <c r="A290" s="89"/>
    </row>
    <row r="291" spans="1:1" x14ac:dyDescent="0.2">
      <c r="A291" s="89"/>
    </row>
    <row r="292" spans="1:1" x14ac:dyDescent="0.2">
      <c r="A292" s="89"/>
    </row>
    <row r="293" spans="1:1" x14ac:dyDescent="0.2">
      <c r="A293" s="89"/>
    </row>
    <row r="294" spans="1:1" x14ac:dyDescent="0.2">
      <c r="A294" s="89"/>
    </row>
    <row r="295" spans="1:1" x14ac:dyDescent="0.2">
      <c r="A295" s="89"/>
    </row>
    <row r="296" spans="1:1" x14ac:dyDescent="0.2">
      <c r="A296" s="89"/>
    </row>
    <row r="297" spans="1:1" x14ac:dyDescent="0.2">
      <c r="A297" s="89"/>
    </row>
    <row r="298" spans="1:1" x14ac:dyDescent="0.2">
      <c r="A298" s="89"/>
    </row>
  </sheetData>
  <sheetProtection sheet="1" objects="1" scenarios="1" selectLockedCells="1"/>
  <mergeCells count="173">
    <mergeCell ref="C76:BS76"/>
    <mergeCell ref="A14:A15"/>
    <mergeCell ref="A16:A32"/>
    <mergeCell ref="A33:A68"/>
    <mergeCell ref="A69:A74"/>
    <mergeCell ref="Q69:X69"/>
    <mergeCell ref="C70:BW70"/>
    <mergeCell ref="C72:BW74"/>
    <mergeCell ref="R66:Z66"/>
    <mergeCell ref="BE63:BH64"/>
    <mergeCell ref="BI63:BR64"/>
    <mergeCell ref="BS63:BV64"/>
    <mergeCell ref="D51:E51"/>
    <mergeCell ref="AX51:BF51"/>
    <mergeCell ref="J53:AI53"/>
    <mergeCell ref="BM53:BW53"/>
    <mergeCell ref="R56:Z56"/>
    <mergeCell ref="AA56:AD56"/>
    <mergeCell ref="R64:Z64"/>
    <mergeCell ref="BS58:BV58"/>
    <mergeCell ref="AT59:BD60"/>
    <mergeCell ref="BE59:BH60"/>
    <mergeCell ref="BI59:BR60"/>
    <mergeCell ref="BS59:BV60"/>
    <mergeCell ref="R58:Z58"/>
    <mergeCell ref="AT58:BD58"/>
    <mergeCell ref="BE58:BH58"/>
    <mergeCell ref="BI58:BR58"/>
    <mergeCell ref="AE56:AN56"/>
    <mergeCell ref="AT56:BV57"/>
    <mergeCell ref="Q45:BU45"/>
    <mergeCell ref="AL47:AN47"/>
    <mergeCell ref="AV47:AX47"/>
    <mergeCell ref="AC49:AL49"/>
    <mergeCell ref="AP49:AY49"/>
    <mergeCell ref="AA58:AD58"/>
    <mergeCell ref="AE58:AN58"/>
    <mergeCell ref="R60:Z60"/>
    <mergeCell ref="AT63:BD64"/>
    <mergeCell ref="R62:Z62"/>
    <mergeCell ref="AA62:AD62"/>
    <mergeCell ref="AE62:AN62"/>
    <mergeCell ref="AQ17:BW17"/>
    <mergeCell ref="I23:AD23"/>
    <mergeCell ref="AS23:BA23"/>
    <mergeCell ref="BO23:BW23"/>
    <mergeCell ref="I27:J27"/>
    <mergeCell ref="R27:T27"/>
    <mergeCell ref="AA27:AS27"/>
    <mergeCell ref="BH27:BW27"/>
    <mergeCell ref="O29:Y29"/>
    <mergeCell ref="AI29:AU29"/>
    <mergeCell ref="BL29:BW29"/>
    <mergeCell ref="M51:O51"/>
    <mergeCell ref="BC49:BE49"/>
    <mergeCell ref="O31:BW31"/>
    <mergeCell ref="BF34:BH34"/>
    <mergeCell ref="J36:AS36"/>
    <mergeCell ref="BI36:BW36"/>
    <mergeCell ref="S34:AV34"/>
    <mergeCell ref="Q44:BW44"/>
    <mergeCell ref="BH40:BW40"/>
    <mergeCell ref="AI42:BW42"/>
    <mergeCell ref="BD14:BN14"/>
    <mergeCell ref="BO14:BW14"/>
    <mergeCell ref="C14:BB15"/>
    <mergeCell ref="AF21:AR21"/>
    <mergeCell ref="AL19:BD19"/>
    <mergeCell ref="BM19:BW19"/>
    <mergeCell ref="BM21:BW21"/>
    <mergeCell ref="I21:T21"/>
    <mergeCell ref="I19:AA19"/>
    <mergeCell ref="P17:AD17"/>
    <mergeCell ref="B79:BX79"/>
    <mergeCell ref="A80:A81"/>
    <mergeCell ref="C80:BB81"/>
    <mergeCell ref="BD80:BN80"/>
    <mergeCell ref="BO80:BW80"/>
    <mergeCell ref="AS89:BA89"/>
    <mergeCell ref="B4:O4"/>
    <mergeCell ref="P4:AH4"/>
    <mergeCell ref="AM4:BC4"/>
    <mergeCell ref="BH4:BX4"/>
    <mergeCell ref="B7:M7"/>
    <mergeCell ref="B13:BX13"/>
    <mergeCell ref="B8:BX8"/>
    <mergeCell ref="B9:BW9"/>
    <mergeCell ref="B10:BX10"/>
    <mergeCell ref="B11:BX11"/>
    <mergeCell ref="AS24:BA24"/>
    <mergeCell ref="BO24:BW24"/>
    <mergeCell ref="AS25:BA25"/>
    <mergeCell ref="BJ51:BL51"/>
    <mergeCell ref="BO25:BW25"/>
    <mergeCell ref="I38:AS38"/>
    <mergeCell ref="BI38:BW38"/>
    <mergeCell ref="N40:AN40"/>
    <mergeCell ref="A82:A98"/>
    <mergeCell ref="P83:AD83"/>
    <mergeCell ref="AQ83:BW83"/>
    <mergeCell ref="I85:AA85"/>
    <mergeCell ref="AL85:BD85"/>
    <mergeCell ref="BM85:BW85"/>
    <mergeCell ref="I87:T87"/>
    <mergeCell ref="AF87:AR87"/>
    <mergeCell ref="BM87:BW87"/>
    <mergeCell ref="I89:AD89"/>
    <mergeCell ref="AS91:BA91"/>
    <mergeCell ref="BO91:BW91"/>
    <mergeCell ref="I93:J93"/>
    <mergeCell ref="R93:T93"/>
    <mergeCell ref="AA93:AS93"/>
    <mergeCell ref="BH93:BW93"/>
    <mergeCell ref="Q111:BU111"/>
    <mergeCell ref="AL113:AN113"/>
    <mergeCell ref="BO89:BW89"/>
    <mergeCell ref="AS90:BA90"/>
    <mergeCell ref="BO90:BW90"/>
    <mergeCell ref="Q110:BW110"/>
    <mergeCell ref="BJ117:BL117"/>
    <mergeCell ref="AC115:AL115"/>
    <mergeCell ref="BI102:BW102"/>
    <mergeCell ref="O95:Y95"/>
    <mergeCell ref="AI95:AU95"/>
    <mergeCell ref="BL95:BW95"/>
    <mergeCell ref="O97:BW97"/>
    <mergeCell ref="S100:AV100"/>
    <mergeCell ref="AP115:AY115"/>
    <mergeCell ref="C142:BS142"/>
    <mergeCell ref="BI129:BR130"/>
    <mergeCell ref="BS129:BV130"/>
    <mergeCell ref="R126:Z126"/>
    <mergeCell ref="R128:Z128"/>
    <mergeCell ref="A135:A140"/>
    <mergeCell ref="Q135:X135"/>
    <mergeCell ref="C136:BW136"/>
    <mergeCell ref="C138:BW140"/>
    <mergeCell ref="A99:A134"/>
    <mergeCell ref="BF100:BH100"/>
    <mergeCell ref="J102:AS102"/>
    <mergeCell ref="AV113:AX113"/>
    <mergeCell ref="J119:AI119"/>
    <mergeCell ref="BM119:BW119"/>
    <mergeCell ref="R122:Z122"/>
    <mergeCell ref="AA122:AD122"/>
    <mergeCell ref="AE122:AN122"/>
    <mergeCell ref="M117:O117"/>
    <mergeCell ref="I104:AS104"/>
    <mergeCell ref="BI104:BW104"/>
    <mergeCell ref="N106:AN106"/>
    <mergeCell ref="BH106:BW106"/>
    <mergeCell ref="AI108:BW108"/>
    <mergeCell ref="R132:Z132"/>
    <mergeCell ref="BC115:BE115"/>
    <mergeCell ref="D117:E117"/>
    <mergeCell ref="AX117:BF117"/>
    <mergeCell ref="R130:Z130"/>
    <mergeCell ref="AT129:BD130"/>
    <mergeCell ref="BE129:BH130"/>
    <mergeCell ref="AT122:BV123"/>
    <mergeCell ref="R124:Z124"/>
    <mergeCell ref="AA124:AD124"/>
    <mergeCell ref="AA128:AD128"/>
    <mergeCell ref="AE128:AN128"/>
    <mergeCell ref="AT125:BD126"/>
    <mergeCell ref="BE125:BH126"/>
    <mergeCell ref="BI125:BR126"/>
    <mergeCell ref="BS125:BV126"/>
    <mergeCell ref="AE124:AN124"/>
    <mergeCell ref="AT124:BD124"/>
    <mergeCell ref="BE124:BH124"/>
    <mergeCell ref="BI124:BR124"/>
    <mergeCell ref="BS124:BV124"/>
  </mergeCells>
  <phoneticPr fontId="0" type="noConversion"/>
  <dataValidations xWindow="250" yWindow="486" count="4">
    <dataValidation allowBlank="1" showErrorMessage="1" prompt="Click arrow for choices" sqref="P83:AD83 S34 AF87:AR87 I87:T87 J119:AI119 I89:AD89 AI95:AU95 P17:AD17 AF21:AR21 I21:T21 I23:AD23 AI29:AU29 S100:AS100 J53:AI53"/>
    <dataValidation type="list" allowBlank="1" showInputMessage="1" showErrorMessage="1" prompt="Click for choices" sqref="AX21:BJ21 AX87:BJ87">
      <formula1>#REF!</formula1>
    </dataValidation>
    <dataValidation type="list" allowBlank="1" showErrorMessage="1" prompt="Click arrow for choices" sqref="AQ17:BW17 AQ83:BW83">
      <formula1>$D$149:$D$169</formula1>
    </dataValidation>
    <dataValidation allowBlank="1" showErrorMessage="1" sqref="AA93:AS93 AA27:AS27"/>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4'!A1" display="See Next Example"/>
  </hyperlinks>
  <printOptions horizontalCentered="1"/>
  <pageMargins left="0.5" right="0.5" top="0.7" bottom="0.7" header="0.5" footer="0.5"/>
  <pageSetup scale="78" orientation="portrait" horizontalDpi="300" verticalDpi="300" r:id="rId1"/>
  <headerFooter alignWithMargins="0">
    <oddFooter>&amp;Lhttp://web.mit.edu/hr/forms/academic.html&amp;R(rev. 07/06)</oddFooter>
  </headerFooter>
  <rowBreaks count="1" manualBreakCount="1">
    <brk id="76" max="16383" man="1"/>
  </rowBreaks>
  <drawing r:id="rId2"/>
  <legacyDrawing r:id="rId3"/>
  <controls>
    <mc:AlternateContent xmlns:mc="http://schemas.openxmlformats.org/markup-compatibility/2006">
      <mc:Choice Requires="x14">
        <control shapeId="33793" r:id="rId4" name="CheckBox1">
          <controlPr defaultSize="0" autoLine="0" r:id="rId5">
            <anchor moveWithCells="1">
              <from>
                <xdr:col>158</xdr:col>
                <xdr:colOff>38100</xdr:colOff>
                <xdr:row>13</xdr:row>
                <xdr:rowOff>0</xdr:rowOff>
              </from>
              <to>
                <xdr:col>158</xdr:col>
                <xdr:colOff>238125</xdr:colOff>
                <xdr:row>14</xdr:row>
                <xdr:rowOff>19050</xdr:rowOff>
              </to>
            </anchor>
          </controlPr>
        </control>
      </mc:Choice>
      <mc:Fallback>
        <control shapeId="33793" r:id="rId4" name="CheckBox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autoPageBreaks="0"/>
  </sheetPr>
  <dimension ref="A2:CA232"/>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1.8554687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81</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755</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30" customHeight="1" x14ac:dyDescent="0.2">
      <c r="B9" s="679" t="s">
        <v>8</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18" customHeight="1" x14ac:dyDescent="0.2">
      <c r="B10" s="680" t="s">
        <v>636</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row>
    <row r="11" spans="1:78" ht="27.75" customHeight="1" x14ac:dyDescent="0.2">
      <c r="B11" s="682" t="s">
        <v>756</v>
      </c>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row>
    <row r="12" spans="1:78" ht="7.5" customHeight="1" x14ac:dyDescent="0.2">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row>
    <row r="13" spans="1:78" ht="17.25" customHeight="1" thickBot="1" x14ac:dyDescent="0.25">
      <c r="B13" s="677" t="s">
        <v>635</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Z13" s="101"/>
    </row>
    <row r="14" spans="1:78" ht="15" customHeight="1" thickBot="1" x14ac:dyDescent="0.25">
      <c r="A14" s="640"/>
      <c r="B14" s="257"/>
      <c r="C14" s="685" t="s">
        <v>185</v>
      </c>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259"/>
      <c r="BD14" s="662" t="s">
        <v>233</v>
      </c>
      <c r="BE14" s="663"/>
      <c r="BF14" s="663"/>
      <c r="BG14" s="663"/>
      <c r="BH14" s="663"/>
      <c r="BI14" s="663"/>
      <c r="BJ14" s="663"/>
      <c r="BK14" s="663"/>
      <c r="BL14" s="663"/>
      <c r="BM14" s="663"/>
      <c r="BN14" s="663"/>
      <c r="BO14" s="579">
        <f ca="1">NOW()</f>
        <v>41334.416697800923</v>
      </c>
      <c r="BP14" s="579"/>
      <c r="BQ14" s="579"/>
      <c r="BR14" s="579"/>
      <c r="BS14" s="579"/>
      <c r="BT14" s="579"/>
      <c r="BU14" s="579"/>
      <c r="BV14" s="579"/>
      <c r="BW14" s="580"/>
      <c r="BX14" s="337"/>
    </row>
    <row r="15" spans="1:78" ht="8.25" customHeight="1" thickBot="1" x14ac:dyDescent="0.25">
      <c r="A15" s="640"/>
      <c r="B15" s="120"/>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121"/>
      <c r="BD15" s="122"/>
      <c r="BE15" s="122"/>
      <c r="BF15" s="122"/>
      <c r="BG15" s="122"/>
      <c r="BH15" s="122"/>
      <c r="BI15" s="122"/>
      <c r="BJ15" s="122"/>
      <c r="BK15" s="122"/>
      <c r="BL15" s="122"/>
      <c r="BM15" s="122"/>
      <c r="BN15" s="122"/>
      <c r="BO15" s="122"/>
      <c r="BP15" s="122"/>
      <c r="BQ15" s="122"/>
      <c r="BR15" s="122"/>
      <c r="BS15" s="122"/>
      <c r="BT15" s="122"/>
      <c r="BU15" s="122"/>
      <c r="BV15" s="121"/>
      <c r="BW15" s="121"/>
      <c r="BX15" s="123"/>
    </row>
    <row r="16" spans="1:78" ht="4.5"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5.75" customHeight="1" x14ac:dyDescent="0.2">
      <c r="A17" s="641"/>
      <c r="B17" s="124"/>
      <c r="C17" s="132"/>
      <c r="D17" s="129" t="s">
        <v>625</v>
      </c>
      <c r="E17" s="132"/>
      <c r="F17" s="129"/>
      <c r="G17" s="129"/>
      <c r="H17" s="129"/>
      <c r="I17" s="129"/>
      <c r="J17" s="130"/>
      <c r="K17" s="131"/>
      <c r="L17" s="131"/>
      <c r="M17" s="131"/>
      <c r="N17" s="132"/>
      <c r="O17" s="132"/>
      <c r="P17" s="622" t="s">
        <v>347</v>
      </c>
      <c r="Q17" s="683"/>
      <c r="R17" s="683"/>
      <c r="S17" s="683"/>
      <c r="T17" s="683"/>
      <c r="U17" s="683"/>
      <c r="V17" s="683"/>
      <c r="W17" s="683"/>
      <c r="X17" s="683"/>
      <c r="Y17" s="683"/>
      <c r="Z17" s="683"/>
      <c r="AA17" s="683"/>
      <c r="AB17" s="683"/>
      <c r="AC17" s="683"/>
      <c r="AD17" s="684"/>
      <c r="AE17" s="132"/>
      <c r="AF17" s="132" t="s">
        <v>110</v>
      </c>
      <c r="AG17" s="132"/>
      <c r="AH17" s="132"/>
      <c r="AI17" s="132"/>
      <c r="AJ17" s="132"/>
      <c r="AK17" s="132"/>
      <c r="AL17" s="132"/>
      <c r="AM17" s="132"/>
      <c r="AN17" s="132"/>
      <c r="AO17" s="132"/>
      <c r="AP17" s="132"/>
      <c r="AQ17" s="704" t="s">
        <v>111</v>
      </c>
      <c r="AR17" s="705"/>
      <c r="AS17" s="705"/>
      <c r="AT17" s="705"/>
      <c r="AU17" s="705"/>
      <c r="AV17" s="705"/>
      <c r="AW17" s="705"/>
      <c r="AX17" s="705"/>
      <c r="AY17" s="705"/>
      <c r="AZ17" s="705"/>
      <c r="BA17" s="705"/>
      <c r="BB17" s="705"/>
      <c r="BC17" s="705"/>
      <c r="BD17" s="705"/>
      <c r="BE17" s="705"/>
      <c r="BF17" s="705"/>
      <c r="BG17" s="705"/>
      <c r="BH17" s="705"/>
      <c r="BI17" s="705"/>
      <c r="BJ17" s="705"/>
      <c r="BK17" s="705"/>
      <c r="BL17" s="705"/>
      <c r="BM17" s="705"/>
      <c r="BN17" s="705"/>
      <c r="BO17" s="705"/>
      <c r="BP17" s="705"/>
      <c r="BQ17" s="705"/>
      <c r="BR17" s="705"/>
      <c r="BS17" s="705"/>
      <c r="BT17" s="705"/>
      <c r="BU17" s="705"/>
      <c r="BV17" s="705"/>
      <c r="BW17" s="706"/>
      <c r="BX17" s="128"/>
    </row>
    <row r="18" spans="1:79" ht="9" customHeight="1" x14ac:dyDescent="0.2">
      <c r="A18" s="641"/>
      <c r="B18" s="12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6"/>
      <c r="BD18" s="127"/>
      <c r="BE18" s="127"/>
      <c r="BF18" s="127"/>
      <c r="BG18" s="127"/>
      <c r="BH18" s="127"/>
      <c r="BI18" s="127"/>
      <c r="BJ18" s="127"/>
      <c r="BK18" s="127"/>
      <c r="BL18" s="127"/>
      <c r="BM18" s="127"/>
      <c r="BN18" s="127"/>
      <c r="BO18" s="127"/>
      <c r="BP18" s="127"/>
      <c r="BQ18" s="127"/>
      <c r="BR18" s="127"/>
      <c r="BS18" s="127"/>
      <c r="BT18" s="127"/>
      <c r="BU18" s="127"/>
      <c r="BV18" s="126"/>
      <c r="BW18" s="126"/>
      <c r="BX18" s="128"/>
    </row>
    <row r="19" spans="1:79" ht="16.350000000000001" customHeight="1" x14ac:dyDescent="0.2">
      <c r="A19" s="641"/>
      <c r="B19" s="124"/>
      <c r="C19" s="127" t="s">
        <v>253</v>
      </c>
      <c r="D19" s="127"/>
      <c r="E19" s="127"/>
      <c r="F19" s="127"/>
      <c r="G19" s="127"/>
      <c r="H19" s="127"/>
      <c r="I19" s="660" t="s">
        <v>86</v>
      </c>
      <c r="J19" s="660"/>
      <c r="K19" s="660"/>
      <c r="L19" s="660"/>
      <c r="M19" s="660"/>
      <c r="N19" s="660"/>
      <c r="O19" s="660"/>
      <c r="P19" s="660"/>
      <c r="Q19" s="660"/>
      <c r="R19" s="660"/>
      <c r="S19" s="660"/>
      <c r="T19" s="660"/>
      <c r="U19" s="660"/>
      <c r="V19" s="660"/>
      <c r="W19" s="660"/>
      <c r="X19" s="660"/>
      <c r="Y19" s="660"/>
      <c r="Z19" s="660"/>
      <c r="AA19" s="660"/>
      <c r="AB19" s="133"/>
      <c r="AC19" s="127" t="s">
        <v>254</v>
      </c>
      <c r="AD19" s="127"/>
      <c r="AE19" s="127"/>
      <c r="AF19" s="127"/>
      <c r="AG19" s="127"/>
      <c r="AH19" s="127"/>
      <c r="AI19" s="127"/>
      <c r="AJ19" s="127"/>
      <c r="AK19" s="134"/>
      <c r="AL19" s="660" t="s">
        <v>87</v>
      </c>
      <c r="AM19" s="660"/>
      <c r="AN19" s="660"/>
      <c r="AO19" s="660"/>
      <c r="AP19" s="660"/>
      <c r="AQ19" s="660"/>
      <c r="AR19" s="660"/>
      <c r="AS19" s="660"/>
      <c r="AT19" s="660"/>
      <c r="AU19" s="660"/>
      <c r="AV19" s="660"/>
      <c r="AW19" s="660"/>
      <c r="AX19" s="660"/>
      <c r="AY19" s="660"/>
      <c r="AZ19" s="660"/>
      <c r="BA19" s="660"/>
      <c r="BB19" s="660"/>
      <c r="BC19" s="660"/>
      <c r="BD19" s="660"/>
      <c r="BE19" s="132"/>
      <c r="BF19" s="132"/>
      <c r="BG19" s="132"/>
      <c r="BH19" s="127" t="s">
        <v>240</v>
      </c>
      <c r="BI19" s="127"/>
      <c r="BJ19" s="127"/>
      <c r="BK19" s="134"/>
      <c r="BL19" s="134"/>
      <c r="BM19" s="656" t="s">
        <v>88</v>
      </c>
      <c r="BN19" s="656"/>
      <c r="BO19" s="656"/>
      <c r="BP19" s="656"/>
      <c r="BQ19" s="656"/>
      <c r="BR19" s="656"/>
      <c r="BS19" s="656"/>
      <c r="BT19" s="656"/>
      <c r="BU19" s="656"/>
      <c r="BV19" s="656"/>
      <c r="BW19" s="656"/>
      <c r="BX19" s="135"/>
    </row>
    <row r="20" spans="1:79" ht="9" customHeight="1" x14ac:dyDescent="0.2">
      <c r="A20" s="641"/>
      <c r="B20" s="124"/>
      <c r="C20" s="127"/>
      <c r="D20" s="127"/>
      <c r="E20" s="127"/>
      <c r="F20" s="127"/>
      <c r="G20" s="127"/>
      <c r="H20" s="127"/>
      <c r="I20" s="133"/>
      <c r="J20" s="133"/>
      <c r="K20" s="133"/>
      <c r="L20" s="133"/>
      <c r="M20" s="133"/>
      <c r="N20" s="133"/>
      <c r="O20" s="133"/>
      <c r="P20" s="133"/>
      <c r="Q20" s="133"/>
      <c r="R20" s="133"/>
      <c r="S20" s="133"/>
      <c r="T20" s="133"/>
      <c r="U20" s="133"/>
      <c r="V20" s="133"/>
      <c r="W20" s="133"/>
      <c r="X20" s="133"/>
      <c r="Y20" s="133"/>
      <c r="Z20" s="133"/>
      <c r="AA20" s="133"/>
      <c r="AB20" s="133"/>
      <c r="AC20" s="127"/>
      <c r="AD20" s="127"/>
      <c r="AE20" s="127"/>
      <c r="AF20" s="127"/>
      <c r="AG20" s="127"/>
      <c r="AH20" s="127"/>
      <c r="AI20" s="127"/>
      <c r="AJ20" s="127"/>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4"/>
      <c r="BG20" s="134"/>
      <c r="BH20" s="127"/>
      <c r="BI20" s="127"/>
      <c r="BJ20" s="127"/>
      <c r="BK20" s="134"/>
      <c r="BL20" s="134"/>
      <c r="BM20" s="130"/>
      <c r="BN20" s="130"/>
      <c r="BO20" s="130"/>
      <c r="BP20" s="130"/>
      <c r="BQ20" s="130"/>
      <c r="BR20" s="130"/>
      <c r="BS20" s="130"/>
      <c r="BT20" s="130"/>
      <c r="BU20" s="130"/>
      <c r="BV20" s="130"/>
      <c r="BW20" s="130"/>
      <c r="BX20" s="135"/>
    </row>
    <row r="21" spans="1:79" ht="16.350000000000001" customHeight="1" x14ac:dyDescent="0.2">
      <c r="A21" s="641"/>
      <c r="B21" s="124"/>
      <c r="C21" s="127" t="s">
        <v>255</v>
      </c>
      <c r="D21" s="127"/>
      <c r="E21" s="127"/>
      <c r="F21" s="127"/>
      <c r="G21" s="127"/>
      <c r="H21" s="127"/>
      <c r="I21" s="622" t="s">
        <v>263</v>
      </c>
      <c r="J21" s="634"/>
      <c r="K21" s="634"/>
      <c r="L21" s="634"/>
      <c r="M21" s="634"/>
      <c r="N21" s="634"/>
      <c r="O21" s="634"/>
      <c r="P21" s="634"/>
      <c r="Q21" s="634"/>
      <c r="R21" s="634"/>
      <c r="S21" s="634"/>
      <c r="T21" s="623"/>
      <c r="U21" s="132"/>
      <c r="V21" s="134" t="s">
        <v>256</v>
      </c>
      <c r="W21" s="127"/>
      <c r="X21" s="127"/>
      <c r="Y21" s="127"/>
      <c r="Z21" s="127"/>
      <c r="AA21" s="127"/>
      <c r="AB21" s="127"/>
      <c r="AC21" s="127"/>
      <c r="AD21" s="127"/>
      <c r="AE21" s="127"/>
      <c r="AF21" s="622" t="s">
        <v>627</v>
      </c>
      <c r="AG21" s="634"/>
      <c r="AH21" s="634"/>
      <c r="AI21" s="634"/>
      <c r="AJ21" s="634"/>
      <c r="AK21" s="634"/>
      <c r="AL21" s="634"/>
      <c r="AM21" s="634"/>
      <c r="AN21" s="634"/>
      <c r="AO21" s="634"/>
      <c r="AP21" s="634"/>
      <c r="AQ21" s="634"/>
      <c r="AR21" s="623"/>
      <c r="AS21" s="132"/>
      <c r="AT21" s="127" t="s">
        <v>744</v>
      </c>
      <c r="AU21" s="127"/>
      <c r="AV21" s="127"/>
      <c r="AW21" s="127"/>
      <c r="AX21" s="130"/>
      <c r="AY21" s="130"/>
      <c r="AZ21" s="130"/>
      <c r="BA21" s="130"/>
      <c r="BB21" s="130"/>
      <c r="BC21" s="130"/>
      <c r="BD21" s="130"/>
      <c r="BE21" s="130"/>
      <c r="BF21" s="130"/>
      <c r="BG21" s="130"/>
      <c r="BH21" s="130"/>
      <c r="BI21" s="130"/>
      <c r="BJ21" s="130"/>
      <c r="BK21" s="130"/>
      <c r="BL21" s="130"/>
      <c r="BM21" s="656"/>
      <c r="BN21" s="656"/>
      <c r="BO21" s="656"/>
      <c r="BP21" s="656"/>
      <c r="BQ21" s="656"/>
      <c r="BR21" s="656"/>
      <c r="BS21" s="656"/>
      <c r="BT21" s="656"/>
      <c r="BU21" s="656"/>
      <c r="BV21" s="656"/>
      <c r="BW21" s="656"/>
      <c r="BX21" s="137"/>
      <c r="BY21"/>
      <c r="BZ21"/>
      <c r="CA21"/>
    </row>
    <row r="22" spans="1:79" ht="9" customHeight="1" x14ac:dyDescent="0.2">
      <c r="A22" s="641"/>
      <c r="B22" s="224"/>
      <c r="C22" s="225"/>
      <c r="D22" s="226"/>
      <c r="E22" s="226"/>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7"/>
      <c r="BF22" s="225"/>
      <c r="BG22" s="225"/>
      <c r="BH22" s="225"/>
      <c r="BI22" s="225"/>
      <c r="BJ22" s="225"/>
      <c r="BK22" s="225"/>
      <c r="BL22" s="225"/>
      <c r="BM22" s="225"/>
      <c r="BN22" s="225"/>
      <c r="BO22" s="225"/>
      <c r="BP22" s="225"/>
      <c r="BQ22" s="225"/>
      <c r="BR22" s="225"/>
      <c r="BS22" s="225"/>
      <c r="BT22" s="225"/>
      <c r="BU22" s="225"/>
      <c r="BV22" s="225"/>
      <c r="BW22" s="225"/>
      <c r="BX22" s="228"/>
    </row>
    <row r="23" spans="1:79" ht="16.350000000000001" customHeight="1" x14ac:dyDescent="0.2">
      <c r="A23" s="641"/>
      <c r="B23" s="124"/>
      <c r="C23" s="134" t="s">
        <v>360</v>
      </c>
      <c r="D23" s="127"/>
      <c r="E23" s="127"/>
      <c r="F23" s="127"/>
      <c r="G23" s="127"/>
      <c r="H23" s="133"/>
      <c r="I23" s="668" t="s">
        <v>627</v>
      </c>
      <c r="J23" s="669"/>
      <c r="K23" s="669"/>
      <c r="L23" s="669"/>
      <c r="M23" s="669"/>
      <c r="N23" s="669"/>
      <c r="O23" s="669"/>
      <c r="P23" s="669"/>
      <c r="Q23" s="669"/>
      <c r="R23" s="669"/>
      <c r="S23" s="669"/>
      <c r="T23" s="669"/>
      <c r="U23" s="669"/>
      <c r="V23" s="669"/>
      <c r="W23" s="669"/>
      <c r="X23" s="669"/>
      <c r="Y23" s="669"/>
      <c r="Z23" s="669"/>
      <c r="AA23" s="669"/>
      <c r="AB23" s="669"/>
      <c r="AC23" s="669"/>
      <c r="AD23" s="670"/>
      <c r="AE23" s="132"/>
      <c r="AF23" s="127" t="s">
        <v>207</v>
      </c>
      <c r="AG23" s="132"/>
      <c r="AH23" s="132"/>
      <c r="AI23" s="132"/>
      <c r="AJ23" s="132"/>
      <c r="AK23" s="130"/>
      <c r="AL23" s="130"/>
      <c r="AM23" s="130"/>
      <c r="AN23" s="130"/>
      <c r="AO23" s="130"/>
      <c r="AP23" s="130"/>
      <c r="AQ23" s="130"/>
      <c r="AR23" s="132"/>
      <c r="AS23" s="655"/>
      <c r="AT23" s="655"/>
      <c r="AU23" s="655"/>
      <c r="AV23" s="655"/>
      <c r="AW23" s="655"/>
      <c r="AX23" s="655"/>
      <c r="AY23" s="655"/>
      <c r="AZ23" s="655"/>
      <c r="BA23" s="655"/>
      <c r="BB23" s="132"/>
      <c r="BC23" s="127" t="s">
        <v>208</v>
      </c>
      <c r="BD23" s="127"/>
      <c r="BE23" s="127"/>
      <c r="BF23" s="127"/>
      <c r="BG23" s="127"/>
      <c r="BH23" s="127"/>
      <c r="BI23" s="127"/>
      <c r="BJ23" s="127"/>
      <c r="BK23" s="256"/>
      <c r="BL23" s="256"/>
      <c r="BM23" s="256"/>
      <c r="BN23" s="256"/>
      <c r="BO23" s="655"/>
      <c r="BP23" s="655"/>
      <c r="BQ23" s="655"/>
      <c r="BR23" s="655"/>
      <c r="BS23" s="655"/>
      <c r="BT23" s="655"/>
      <c r="BU23" s="655"/>
      <c r="BV23" s="655"/>
      <c r="BW23" s="655"/>
      <c r="BX23" s="135"/>
    </row>
    <row r="24" spans="1:79" ht="11.25" customHeight="1" x14ac:dyDescent="0.2">
      <c r="A24" s="641"/>
      <c r="B24" s="124"/>
      <c r="C24" s="134"/>
      <c r="D24" s="127"/>
      <c r="E24" s="127"/>
      <c r="F24" s="127"/>
      <c r="G24" s="127"/>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27"/>
      <c r="AM24" s="127"/>
      <c r="AN24" s="132"/>
      <c r="AO24" s="130"/>
      <c r="AP24" s="130"/>
      <c r="AQ24" s="130"/>
      <c r="AR24" s="130"/>
      <c r="AS24" s="664" t="s">
        <v>365</v>
      </c>
      <c r="AT24" s="664"/>
      <c r="AU24" s="664"/>
      <c r="AV24" s="664"/>
      <c r="AW24" s="664"/>
      <c r="AX24" s="664"/>
      <c r="AY24" s="664"/>
      <c r="AZ24" s="664"/>
      <c r="BA24" s="664"/>
      <c r="BB24" s="132"/>
      <c r="BC24" s="132"/>
      <c r="BD24" s="132"/>
      <c r="BE24" s="130"/>
      <c r="BF24" s="130"/>
      <c r="BG24" s="127"/>
      <c r="BH24" s="127"/>
      <c r="BI24" s="127"/>
      <c r="BJ24" s="127"/>
      <c r="BK24" s="127"/>
      <c r="BL24" s="127"/>
      <c r="BM24" s="127"/>
      <c r="BN24" s="127"/>
      <c r="BO24" s="664" t="s">
        <v>365</v>
      </c>
      <c r="BP24" s="664"/>
      <c r="BQ24" s="664"/>
      <c r="BR24" s="664"/>
      <c r="BS24" s="664"/>
      <c r="BT24" s="664"/>
      <c r="BU24" s="664"/>
      <c r="BV24" s="664"/>
      <c r="BW24" s="664"/>
      <c r="BX24" s="135"/>
    </row>
    <row r="25" spans="1:79" ht="6" customHeight="1" thickBot="1" x14ac:dyDescent="0.25">
      <c r="A25" s="641"/>
      <c r="B25" s="124"/>
      <c r="C25" s="134"/>
      <c r="D25" s="127"/>
      <c r="E25" s="127"/>
      <c r="F25" s="127"/>
      <c r="G25" s="127"/>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27"/>
      <c r="AM25" s="127"/>
      <c r="AN25" s="132"/>
      <c r="AO25" s="130"/>
      <c r="AP25" s="130"/>
      <c r="AQ25" s="130"/>
      <c r="AR25" s="130"/>
      <c r="AS25" s="671"/>
      <c r="AT25" s="671"/>
      <c r="AU25" s="671"/>
      <c r="AV25" s="671"/>
      <c r="AW25" s="671"/>
      <c r="AX25" s="671"/>
      <c r="AY25" s="671"/>
      <c r="AZ25" s="671"/>
      <c r="BA25" s="671"/>
      <c r="BB25" s="132"/>
      <c r="BC25" s="132"/>
      <c r="BD25" s="132"/>
      <c r="BE25" s="130"/>
      <c r="BF25" s="130"/>
      <c r="BG25" s="127"/>
      <c r="BH25" s="127"/>
      <c r="BI25" s="127"/>
      <c r="BJ25" s="127"/>
      <c r="BK25" s="127"/>
      <c r="BL25" s="127"/>
      <c r="BM25" s="127"/>
      <c r="BN25" s="127"/>
      <c r="BO25" s="671"/>
      <c r="BP25" s="671"/>
      <c r="BQ25" s="671"/>
      <c r="BR25" s="671"/>
      <c r="BS25" s="671"/>
      <c r="BT25" s="671"/>
      <c r="BU25" s="671"/>
      <c r="BV25" s="671"/>
      <c r="BW25" s="671"/>
      <c r="BX25" s="135"/>
    </row>
    <row r="26" spans="1:79" ht="6" customHeight="1" x14ac:dyDescent="0.2">
      <c r="A26" s="641"/>
      <c r="B26" s="257"/>
      <c r="C26" s="258"/>
      <c r="D26" s="259"/>
      <c r="E26" s="259"/>
      <c r="F26" s="259"/>
      <c r="G26" s="259"/>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59"/>
      <c r="AM26" s="259"/>
      <c r="AN26" s="259"/>
      <c r="AO26" s="261"/>
      <c r="AP26" s="261"/>
      <c r="AQ26" s="261"/>
      <c r="AR26" s="261"/>
      <c r="AS26" s="262"/>
      <c r="AT26" s="262"/>
      <c r="AU26" s="262"/>
      <c r="AV26" s="262"/>
      <c r="AW26" s="262"/>
      <c r="AX26" s="262"/>
      <c r="AY26" s="262"/>
      <c r="AZ26" s="262"/>
      <c r="BA26" s="262"/>
      <c r="BB26" s="259"/>
      <c r="BC26" s="259"/>
      <c r="BD26" s="259"/>
      <c r="BE26" s="261"/>
      <c r="BF26" s="261"/>
      <c r="BG26" s="259"/>
      <c r="BH26" s="259"/>
      <c r="BI26" s="259"/>
      <c r="BJ26" s="259"/>
      <c r="BK26" s="259"/>
      <c r="BL26" s="259"/>
      <c r="BM26" s="259"/>
      <c r="BN26" s="259"/>
      <c r="BO26" s="262"/>
      <c r="BP26" s="262"/>
      <c r="BQ26" s="262"/>
      <c r="BR26" s="262"/>
      <c r="BS26" s="262"/>
      <c r="BT26" s="262"/>
      <c r="BU26" s="262"/>
      <c r="BV26" s="262"/>
      <c r="BW26" s="262"/>
      <c r="BX26" s="263"/>
    </row>
    <row r="27" spans="1:79" ht="16.350000000000001" customHeight="1" x14ac:dyDescent="0.2">
      <c r="A27" s="641"/>
      <c r="B27" s="124"/>
      <c r="C27" s="134" t="s">
        <v>236</v>
      </c>
      <c r="D27" s="127"/>
      <c r="E27" s="127"/>
      <c r="F27" s="127"/>
      <c r="G27" s="127"/>
      <c r="H27" s="127"/>
      <c r="I27" s="622" t="s">
        <v>50</v>
      </c>
      <c r="J27" s="623"/>
      <c r="K27" s="127"/>
      <c r="L27" s="141" t="s">
        <v>357</v>
      </c>
      <c r="M27" s="132"/>
      <c r="N27" s="132"/>
      <c r="O27" s="132"/>
      <c r="P27" s="132"/>
      <c r="Q27" s="132"/>
      <c r="R27" s="694"/>
      <c r="S27" s="695"/>
      <c r="T27" s="696"/>
      <c r="U27" s="141" t="s">
        <v>628</v>
      </c>
      <c r="V27" s="127"/>
      <c r="W27" s="127"/>
      <c r="X27" s="127"/>
      <c r="Y27" s="127"/>
      <c r="Z27" s="127"/>
      <c r="AA27" s="622" t="s">
        <v>627</v>
      </c>
      <c r="AB27" s="634"/>
      <c r="AC27" s="634"/>
      <c r="AD27" s="634"/>
      <c r="AE27" s="634"/>
      <c r="AF27" s="634"/>
      <c r="AG27" s="634"/>
      <c r="AH27" s="634"/>
      <c r="AI27" s="634"/>
      <c r="AJ27" s="634"/>
      <c r="AK27" s="634"/>
      <c r="AL27" s="634"/>
      <c r="AM27" s="634"/>
      <c r="AN27" s="634"/>
      <c r="AO27" s="634"/>
      <c r="AP27" s="634"/>
      <c r="AQ27" s="634"/>
      <c r="AR27" s="634"/>
      <c r="AS27" s="623"/>
      <c r="AT27" s="132"/>
      <c r="AU27" s="132"/>
      <c r="AV27" s="127" t="s">
        <v>241</v>
      </c>
      <c r="AW27" s="127"/>
      <c r="AX27" s="127"/>
      <c r="AY27" s="127"/>
      <c r="AZ27" s="127"/>
      <c r="BA27" s="127"/>
      <c r="BB27" s="127"/>
      <c r="BC27" s="127"/>
      <c r="BD27" s="127"/>
      <c r="BE27" s="132"/>
      <c r="BF27" s="132"/>
      <c r="BG27" s="132"/>
      <c r="BH27" s="656" t="s">
        <v>73</v>
      </c>
      <c r="BI27" s="656"/>
      <c r="BJ27" s="656"/>
      <c r="BK27" s="656"/>
      <c r="BL27" s="656"/>
      <c r="BM27" s="656"/>
      <c r="BN27" s="656"/>
      <c r="BO27" s="656"/>
      <c r="BP27" s="656"/>
      <c r="BQ27" s="656"/>
      <c r="BR27" s="656"/>
      <c r="BS27" s="656"/>
      <c r="BT27" s="656"/>
      <c r="BU27" s="656"/>
      <c r="BV27" s="656"/>
      <c r="BW27" s="656"/>
      <c r="BX27" s="145"/>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27" t="s">
        <v>746</v>
      </c>
      <c r="D29" s="127"/>
      <c r="E29" s="127"/>
      <c r="F29" s="127"/>
      <c r="G29" s="127"/>
      <c r="H29" s="127"/>
      <c r="I29" s="127"/>
      <c r="J29" s="142"/>
      <c r="K29" s="142"/>
      <c r="L29" s="142"/>
      <c r="M29" s="142"/>
      <c r="N29" s="142"/>
      <c r="O29" s="655">
        <v>28313</v>
      </c>
      <c r="P29" s="655"/>
      <c r="Q29" s="655"/>
      <c r="R29" s="655"/>
      <c r="S29" s="655"/>
      <c r="T29" s="655"/>
      <c r="U29" s="655"/>
      <c r="V29" s="655"/>
      <c r="W29" s="655"/>
      <c r="X29" s="655"/>
      <c r="Y29" s="655"/>
      <c r="Z29" s="127"/>
      <c r="AA29" s="127"/>
      <c r="AB29" s="127" t="s">
        <v>229</v>
      </c>
      <c r="AC29" s="127"/>
      <c r="AD29" s="127"/>
      <c r="AE29" s="127"/>
      <c r="AF29" s="127"/>
      <c r="AG29" s="127"/>
      <c r="AH29" s="143"/>
      <c r="AI29" s="622" t="s">
        <v>221</v>
      </c>
      <c r="AJ29" s="634"/>
      <c r="AK29" s="634"/>
      <c r="AL29" s="634"/>
      <c r="AM29" s="634"/>
      <c r="AN29" s="634"/>
      <c r="AO29" s="634"/>
      <c r="AP29" s="634"/>
      <c r="AQ29" s="634"/>
      <c r="AR29" s="634"/>
      <c r="AS29" s="634"/>
      <c r="AT29" s="634"/>
      <c r="AU29" s="623"/>
      <c r="AV29" s="127"/>
      <c r="AW29" s="134" t="s">
        <v>745</v>
      </c>
      <c r="AX29" s="127"/>
      <c r="AY29" s="134"/>
      <c r="AZ29" s="127"/>
      <c r="BA29" s="127"/>
      <c r="BB29" s="127"/>
      <c r="BC29" s="127"/>
      <c r="BD29" s="127"/>
      <c r="BE29" s="127"/>
      <c r="BF29" s="130"/>
      <c r="BG29" s="130"/>
      <c r="BH29" s="130"/>
      <c r="BI29" s="127"/>
      <c r="BJ29" s="144"/>
      <c r="BK29" s="144"/>
      <c r="BL29" s="672" t="s">
        <v>89</v>
      </c>
      <c r="BM29" s="672"/>
      <c r="BN29" s="672"/>
      <c r="BO29" s="672"/>
      <c r="BP29" s="672"/>
      <c r="BQ29" s="672"/>
      <c r="BR29" s="672"/>
      <c r="BS29" s="672"/>
      <c r="BT29" s="672"/>
      <c r="BU29" s="672"/>
      <c r="BV29" s="672"/>
      <c r="BW29" s="672"/>
      <c r="BX29" s="145"/>
    </row>
    <row r="30" spans="1:79" ht="9" customHeight="1" x14ac:dyDescent="0.2">
      <c r="A30" s="641"/>
      <c r="B30" s="124"/>
      <c r="C30" s="134"/>
      <c r="D30" s="127"/>
      <c r="E30" s="127"/>
      <c r="F30" s="127"/>
      <c r="G30" s="127"/>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27"/>
      <c r="AM30" s="127"/>
      <c r="AN30" s="132"/>
      <c r="AO30" s="130"/>
      <c r="AP30" s="130"/>
      <c r="AQ30" s="130"/>
      <c r="AR30" s="130"/>
      <c r="AS30" s="130"/>
      <c r="AT30" s="130"/>
      <c r="AU30" s="130"/>
      <c r="AV30" s="130"/>
      <c r="AW30" s="140"/>
      <c r="AX30" s="140"/>
      <c r="AY30" s="140"/>
      <c r="AZ30" s="140"/>
      <c r="BA30" s="140"/>
      <c r="BB30" s="140"/>
      <c r="BC30" s="140"/>
      <c r="BD30" s="140"/>
      <c r="BE30" s="130"/>
      <c r="BF30" s="130"/>
      <c r="BG30" s="127"/>
      <c r="BH30" s="127"/>
      <c r="BI30" s="127"/>
      <c r="BJ30" s="127"/>
      <c r="BK30" s="127"/>
      <c r="BL30" s="127"/>
      <c r="BM30" s="127"/>
      <c r="BN30" s="127"/>
      <c r="BO30" s="140"/>
      <c r="BP30" s="140"/>
      <c r="BQ30" s="140"/>
      <c r="BR30" s="140"/>
      <c r="BS30" s="140"/>
      <c r="BT30" s="140"/>
      <c r="BU30" s="140"/>
      <c r="BV30" s="140"/>
      <c r="BW30" s="138"/>
      <c r="BX30" s="135"/>
    </row>
    <row r="31" spans="1:79" ht="16.350000000000001" customHeight="1" x14ac:dyDescent="0.2">
      <c r="A31" s="641"/>
      <c r="B31" s="124"/>
      <c r="C31" s="134" t="s">
        <v>258</v>
      </c>
      <c r="D31" s="134"/>
      <c r="E31" s="134"/>
      <c r="F31" s="134"/>
      <c r="G31" s="134"/>
      <c r="H31" s="134"/>
      <c r="I31" s="134"/>
      <c r="J31" s="134"/>
      <c r="K31" s="138"/>
      <c r="L31" s="133"/>
      <c r="M31" s="133"/>
      <c r="N31" s="133"/>
      <c r="O31" s="660" t="s">
        <v>90</v>
      </c>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146"/>
    </row>
    <row r="32" spans="1:79" ht="13.5" customHeight="1" thickBot="1" x14ac:dyDescent="0.25">
      <c r="A32" s="641"/>
      <c r="B32" s="120"/>
      <c r="C32" s="147"/>
      <c r="D32" s="122"/>
      <c r="E32" s="122"/>
      <c r="F32" s="122"/>
      <c r="G32" s="122"/>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22"/>
      <c r="AM32" s="122"/>
      <c r="AN32" s="122"/>
      <c r="AO32" s="149"/>
      <c r="AP32" s="149"/>
      <c r="AQ32" s="149"/>
      <c r="AR32" s="149"/>
      <c r="AS32" s="149"/>
      <c r="AT32" s="149"/>
      <c r="AU32" s="149"/>
      <c r="AV32" s="149"/>
      <c r="AW32" s="150"/>
      <c r="AX32" s="150"/>
      <c r="AY32" s="150"/>
      <c r="AZ32" s="150"/>
      <c r="BA32" s="150"/>
      <c r="BB32" s="150"/>
      <c r="BC32" s="150"/>
      <c r="BD32" s="150"/>
      <c r="BE32" s="149"/>
      <c r="BF32" s="149"/>
      <c r="BG32" s="122"/>
      <c r="BH32" s="122"/>
      <c r="BI32" s="122"/>
      <c r="BJ32" s="122"/>
      <c r="BK32" s="122"/>
      <c r="BL32" s="122"/>
      <c r="BM32" s="122"/>
      <c r="BN32" s="122"/>
      <c r="BO32" s="150"/>
      <c r="BP32" s="150"/>
      <c r="BQ32" s="150"/>
      <c r="BR32" s="150"/>
      <c r="BS32" s="150"/>
      <c r="BT32" s="150"/>
      <c r="BU32" s="150"/>
      <c r="BV32" s="150"/>
      <c r="BW32" s="151"/>
      <c r="BX32" s="152"/>
    </row>
    <row r="33" spans="1:76" ht="6"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27"/>
      <c r="AN33" s="127"/>
      <c r="AO33" s="130"/>
      <c r="AP33" s="130"/>
      <c r="AQ33" s="130"/>
      <c r="AR33" s="130"/>
      <c r="AS33" s="130"/>
      <c r="AT33" s="130"/>
      <c r="AU33" s="130"/>
      <c r="AV33" s="130"/>
      <c r="AW33" s="140"/>
      <c r="AX33" s="140"/>
      <c r="AY33" s="140"/>
      <c r="AZ33" s="140"/>
      <c r="BA33" s="140"/>
      <c r="BB33" s="140"/>
      <c r="BC33" s="140"/>
      <c r="BD33" s="140"/>
      <c r="BE33" s="130"/>
      <c r="BF33" s="130"/>
      <c r="BG33" s="127"/>
      <c r="BH33" s="127"/>
      <c r="BI33" s="127"/>
      <c r="BJ33" s="127"/>
      <c r="BK33" s="127"/>
      <c r="BL33" s="127"/>
      <c r="BM33" s="127"/>
      <c r="BN33" s="127"/>
      <c r="BO33" s="140"/>
      <c r="BP33" s="140"/>
      <c r="BQ33" s="140"/>
      <c r="BR33" s="140"/>
      <c r="BS33" s="140"/>
      <c r="BT33" s="140"/>
      <c r="BU33" s="140"/>
      <c r="BV33" s="140"/>
      <c r="BW33" s="138"/>
      <c r="BX33" s="135"/>
    </row>
    <row r="34" spans="1:76" ht="16.350000000000001" customHeight="1" x14ac:dyDescent="0.2">
      <c r="A34" s="642"/>
      <c r="B34" s="124"/>
      <c r="C34" s="132"/>
      <c r="D34" s="153" t="s">
        <v>626</v>
      </c>
      <c r="E34" s="127"/>
      <c r="F34" s="127"/>
      <c r="G34" s="132"/>
      <c r="H34" s="132"/>
      <c r="I34" s="132"/>
      <c r="J34" s="132"/>
      <c r="K34" s="132"/>
      <c r="L34" s="132"/>
      <c r="M34" s="132"/>
      <c r="N34" s="132"/>
      <c r="O34" s="132"/>
      <c r="P34" s="127"/>
      <c r="Q34" s="127"/>
      <c r="R34" s="127"/>
      <c r="S34" s="622" t="s">
        <v>171</v>
      </c>
      <c r="T34" s="634"/>
      <c r="U34" s="634"/>
      <c r="V34" s="634"/>
      <c r="W34" s="634"/>
      <c r="X34" s="634"/>
      <c r="Y34" s="634"/>
      <c r="Z34" s="634"/>
      <c r="AA34" s="634"/>
      <c r="AB34" s="634"/>
      <c r="AC34" s="634"/>
      <c r="AD34" s="634"/>
      <c r="AE34" s="634"/>
      <c r="AF34" s="634"/>
      <c r="AG34" s="634"/>
      <c r="AH34" s="634"/>
      <c r="AI34" s="634"/>
      <c r="AJ34" s="634"/>
      <c r="AK34" s="634"/>
      <c r="AL34" s="634"/>
      <c r="AM34" s="623"/>
      <c r="AN34" s="132"/>
      <c r="AO34" s="130"/>
      <c r="AP34" s="130"/>
      <c r="AQ34" s="130"/>
      <c r="AR34" s="130"/>
      <c r="AS34" s="130"/>
      <c r="AT34" s="130"/>
      <c r="AU34" s="130"/>
      <c r="AV34" s="130"/>
      <c r="AW34" s="622" t="s">
        <v>50</v>
      </c>
      <c r="AX34" s="634"/>
      <c r="AY34" s="623"/>
      <c r="AZ34" s="132"/>
      <c r="BA34" s="132" t="s">
        <v>209</v>
      </c>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5"/>
    </row>
    <row r="35" spans="1:76" ht="6.75"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40"/>
      <c r="AN35" s="140"/>
      <c r="AO35" s="140"/>
      <c r="AP35" s="140"/>
      <c r="AQ35" s="140"/>
      <c r="AR35" s="130"/>
      <c r="AS35" s="130"/>
      <c r="AT35" s="127"/>
      <c r="AU35" s="127"/>
      <c r="AV35" s="127"/>
      <c r="AW35" s="127"/>
      <c r="AX35" s="127"/>
      <c r="AY35" s="127"/>
      <c r="AZ35" s="127"/>
      <c r="BA35" s="127"/>
      <c r="BB35" s="140"/>
      <c r="BC35" s="140"/>
      <c r="BD35" s="140"/>
      <c r="BE35" s="140"/>
      <c r="BF35" s="140"/>
      <c r="BG35" s="140"/>
      <c r="BH35" s="140"/>
      <c r="BI35" s="140"/>
      <c r="BJ35" s="138"/>
      <c r="BK35" s="132"/>
      <c r="BL35" s="132"/>
      <c r="BM35" s="132"/>
      <c r="BN35" s="132"/>
      <c r="BO35" s="132"/>
      <c r="BP35" s="132"/>
      <c r="BQ35" s="132"/>
      <c r="BR35" s="132"/>
      <c r="BS35" s="132"/>
      <c r="BT35" s="132"/>
      <c r="BU35" s="132"/>
      <c r="BV35" s="132"/>
      <c r="BW35" s="132"/>
      <c r="BX35" s="135"/>
    </row>
    <row r="36" spans="1:76" ht="16.5" customHeight="1" x14ac:dyDescent="0.2">
      <c r="A36" s="642"/>
      <c r="B36" s="124"/>
      <c r="C36" s="134" t="s">
        <v>228</v>
      </c>
      <c r="D36" s="127"/>
      <c r="E36" s="127"/>
      <c r="F36" s="127"/>
      <c r="G36" s="127"/>
      <c r="H36" s="127"/>
      <c r="I36" s="127"/>
      <c r="J36" s="660" t="s">
        <v>75</v>
      </c>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239</v>
      </c>
      <c r="AX36" s="132"/>
      <c r="AY36" s="132"/>
      <c r="AZ36" s="132"/>
      <c r="BA36" s="132"/>
      <c r="BB36" s="132"/>
      <c r="BC36" s="132"/>
      <c r="BD36" s="132"/>
      <c r="BE36" s="132"/>
      <c r="BF36" s="132"/>
      <c r="BG36" s="132"/>
      <c r="BH36" s="132"/>
      <c r="BI36" s="661"/>
      <c r="BJ36" s="661"/>
      <c r="BK36" s="661"/>
      <c r="BL36" s="661"/>
      <c r="BM36" s="661"/>
      <c r="BN36" s="661"/>
      <c r="BO36" s="661"/>
      <c r="BP36" s="661"/>
      <c r="BQ36" s="661"/>
      <c r="BR36" s="661"/>
      <c r="BS36" s="661"/>
      <c r="BT36" s="661"/>
      <c r="BU36" s="661"/>
      <c r="BV36" s="661"/>
      <c r="BW36" s="661"/>
      <c r="BX36" s="154"/>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27" t="s">
        <v>369</v>
      </c>
      <c r="D38" s="127"/>
      <c r="E38" s="127"/>
      <c r="F38" s="127"/>
      <c r="G38" s="127"/>
      <c r="H38" s="127"/>
      <c r="I38" s="660" t="s">
        <v>52</v>
      </c>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132"/>
      <c r="AU38" s="132"/>
      <c r="AV38" s="132"/>
      <c r="AW38" s="132" t="s">
        <v>624</v>
      </c>
      <c r="AX38" s="132"/>
      <c r="AY38" s="132"/>
      <c r="AZ38" s="132"/>
      <c r="BA38" s="132"/>
      <c r="BB38" s="132"/>
      <c r="BC38" s="132"/>
      <c r="BD38" s="132"/>
      <c r="BE38" s="132"/>
      <c r="BF38" s="132"/>
      <c r="BG38" s="132"/>
      <c r="BH38" s="132"/>
      <c r="BI38" s="660" t="s">
        <v>53</v>
      </c>
      <c r="BJ38" s="660"/>
      <c r="BK38" s="660"/>
      <c r="BL38" s="660"/>
      <c r="BM38" s="660"/>
      <c r="BN38" s="660"/>
      <c r="BO38" s="660"/>
      <c r="BP38" s="660"/>
      <c r="BQ38" s="660"/>
      <c r="BR38" s="660"/>
      <c r="BS38" s="660"/>
      <c r="BT38" s="660"/>
      <c r="BU38" s="660"/>
      <c r="BV38" s="660"/>
      <c r="BW38" s="660"/>
      <c r="BX38" s="15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24"/>
      <c r="C40" s="132" t="s">
        <v>370</v>
      </c>
      <c r="D40" s="132"/>
      <c r="E40" s="132"/>
      <c r="F40" s="132"/>
      <c r="G40" s="132"/>
      <c r="H40" s="132"/>
      <c r="I40" s="132"/>
      <c r="J40" s="132"/>
      <c r="K40" s="132"/>
      <c r="L40" s="132"/>
      <c r="M40" s="132"/>
      <c r="N40" s="656" t="s">
        <v>91</v>
      </c>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130"/>
      <c r="AP40" s="130"/>
      <c r="AQ40" s="130"/>
      <c r="AR40" s="132" t="s">
        <v>742</v>
      </c>
      <c r="AS40" s="132"/>
      <c r="AT40" s="132"/>
      <c r="AU40" s="132"/>
      <c r="AV40" s="132"/>
      <c r="AW40" s="132"/>
      <c r="AX40" s="132"/>
      <c r="AY40" s="132"/>
      <c r="AZ40" s="132"/>
      <c r="BA40" s="132"/>
      <c r="BB40" s="132"/>
      <c r="BC40" s="132"/>
      <c r="BD40" s="132"/>
      <c r="BE40" s="132"/>
      <c r="BF40" s="132"/>
      <c r="BG40" s="132"/>
      <c r="BH40" s="656" t="s">
        <v>51</v>
      </c>
      <c r="BI40" s="656"/>
      <c r="BJ40" s="656"/>
      <c r="BK40" s="656"/>
      <c r="BL40" s="656"/>
      <c r="BM40" s="656"/>
      <c r="BN40" s="656"/>
      <c r="BO40" s="656"/>
      <c r="BP40" s="656"/>
      <c r="BQ40" s="656"/>
      <c r="BR40" s="656"/>
      <c r="BS40" s="656"/>
      <c r="BT40" s="656"/>
      <c r="BU40" s="656"/>
      <c r="BV40" s="656"/>
      <c r="BW40" s="656"/>
      <c r="BX40" s="135"/>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229"/>
      <c r="W41" s="229"/>
      <c r="X41" s="229"/>
      <c r="Y41" s="229"/>
      <c r="Z41" s="229"/>
      <c r="AA41" s="229"/>
      <c r="AB41" s="229"/>
      <c r="AC41" s="229"/>
      <c r="AD41" s="229"/>
      <c r="AE41" s="229"/>
      <c r="AF41" s="229"/>
      <c r="AG41" s="229"/>
      <c r="AH41" s="229"/>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743</v>
      </c>
      <c r="D42" s="153"/>
      <c r="E42" s="153"/>
      <c r="F42" s="153"/>
      <c r="G42" s="153"/>
      <c r="H42" s="153"/>
      <c r="I42" s="153"/>
      <c r="J42" s="153"/>
      <c r="K42" s="153"/>
      <c r="L42" s="153"/>
      <c r="M42" s="153"/>
      <c r="N42" s="130"/>
      <c r="O42" s="130"/>
      <c r="P42" s="130"/>
      <c r="Q42" s="130"/>
      <c r="R42" s="130"/>
      <c r="S42" s="130"/>
      <c r="T42" s="130"/>
      <c r="U42" s="130"/>
      <c r="V42" s="130"/>
      <c r="W42" s="130"/>
      <c r="X42" s="130"/>
      <c r="Y42" s="130"/>
      <c r="Z42" s="130"/>
      <c r="AA42" s="130"/>
      <c r="AB42" s="130"/>
      <c r="AC42" s="130"/>
      <c r="AD42" s="130"/>
      <c r="AE42" s="130"/>
      <c r="AF42" s="129"/>
      <c r="AG42" s="129"/>
      <c r="AH42" s="129"/>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54"/>
    </row>
    <row r="43" spans="1:76" ht="9" customHeight="1" x14ac:dyDescent="0.2">
      <c r="A43" s="642"/>
      <c r="B43" s="124"/>
      <c r="C43" s="134"/>
      <c r="D43" s="127"/>
      <c r="E43" s="127"/>
      <c r="F43" s="127"/>
      <c r="G43" s="127"/>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27"/>
      <c r="AM43" s="127"/>
      <c r="AN43" s="132"/>
      <c r="AO43" s="130"/>
      <c r="AP43" s="130"/>
      <c r="AQ43" s="130"/>
      <c r="AR43" s="130"/>
      <c r="AS43" s="130"/>
      <c r="AT43" s="130"/>
      <c r="AU43" s="130"/>
      <c r="AV43" s="130"/>
      <c r="AW43" s="140"/>
      <c r="AX43" s="140"/>
      <c r="AY43" s="140"/>
      <c r="AZ43" s="140"/>
      <c r="BA43" s="140"/>
      <c r="BB43" s="140"/>
      <c r="BC43" s="140"/>
      <c r="BD43" s="140"/>
      <c r="BE43" s="130"/>
      <c r="BF43" s="130"/>
      <c r="BG43" s="127"/>
      <c r="BH43" s="127"/>
      <c r="BI43" s="127"/>
      <c r="BJ43" s="127"/>
      <c r="BK43" s="127"/>
      <c r="BL43" s="127"/>
      <c r="BM43" s="127"/>
      <c r="BN43" s="127"/>
      <c r="BO43" s="140"/>
      <c r="BP43" s="140"/>
      <c r="BQ43" s="140"/>
      <c r="BR43" s="140"/>
      <c r="BS43" s="140"/>
      <c r="BT43" s="140"/>
      <c r="BU43" s="140"/>
      <c r="BV43" s="140"/>
      <c r="BW43" s="138"/>
      <c r="BX43" s="135"/>
    </row>
    <row r="44" spans="1:76" ht="16.350000000000001" customHeight="1" x14ac:dyDescent="0.2">
      <c r="A44" s="642"/>
      <c r="B44" s="156"/>
      <c r="C44" s="157" t="s">
        <v>375</v>
      </c>
      <c r="D44" s="153"/>
      <c r="E44" s="153"/>
      <c r="F44" s="153"/>
      <c r="G44" s="153"/>
      <c r="H44" s="153"/>
      <c r="I44" s="153"/>
      <c r="J44" s="153"/>
      <c r="K44" s="153"/>
      <c r="L44" s="153"/>
      <c r="M44" s="153"/>
      <c r="N44" s="132"/>
      <c r="O44" s="132"/>
      <c r="P44" s="132"/>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c r="BU44" s="656"/>
      <c r="BV44" s="656"/>
      <c r="BW44" s="656"/>
      <c r="BX44" s="137"/>
    </row>
    <row r="45" spans="1:76" ht="15" customHeight="1" x14ac:dyDescent="0.2">
      <c r="A45" s="642"/>
      <c r="B45" s="156"/>
      <c r="C45" s="132"/>
      <c r="D45" s="230"/>
      <c r="E45" s="230"/>
      <c r="F45" s="230"/>
      <c r="G45" s="230"/>
      <c r="H45" s="230"/>
      <c r="I45" s="230"/>
      <c r="J45" s="230"/>
      <c r="K45" s="230"/>
      <c r="L45" s="230"/>
      <c r="M45" s="230"/>
      <c r="N45" s="230"/>
      <c r="O45" s="230"/>
      <c r="P45" s="230"/>
      <c r="Q45" s="659" t="s">
        <v>385</v>
      </c>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230"/>
      <c r="BW45" s="230"/>
      <c r="BX45" s="154"/>
    </row>
    <row r="46" spans="1:76" ht="4.5" customHeight="1" x14ac:dyDescent="0.2">
      <c r="A46" s="642"/>
      <c r="B46" s="124"/>
      <c r="C46" s="134"/>
      <c r="D46" s="127"/>
      <c r="E46" s="127"/>
      <c r="F46" s="127"/>
      <c r="G46" s="127"/>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27"/>
      <c r="AM46" s="127"/>
      <c r="AN46" s="132"/>
      <c r="AO46" s="130"/>
      <c r="AP46" s="130"/>
      <c r="AQ46" s="130"/>
      <c r="AR46" s="130"/>
      <c r="AS46" s="130"/>
      <c r="AT46" s="130"/>
      <c r="AU46" s="130"/>
      <c r="AV46" s="130"/>
      <c r="AW46" s="140"/>
      <c r="AX46" s="140"/>
      <c r="AY46" s="140"/>
      <c r="AZ46" s="140"/>
      <c r="BA46" s="140"/>
      <c r="BB46" s="140"/>
      <c r="BC46" s="140"/>
      <c r="BD46" s="140"/>
      <c r="BE46" s="130"/>
      <c r="BF46" s="130"/>
      <c r="BG46" s="127"/>
      <c r="BH46" s="127"/>
      <c r="BI46" s="127"/>
      <c r="BJ46" s="127"/>
      <c r="BK46" s="127"/>
      <c r="BL46" s="127"/>
      <c r="BM46" s="127"/>
      <c r="BN46" s="127"/>
      <c r="BO46" s="140"/>
      <c r="BP46" s="140"/>
      <c r="BQ46" s="140"/>
      <c r="BR46" s="140"/>
      <c r="BS46" s="140"/>
      <c r="BT46" s="140"/>
      <c r="BU46" s="140"/>
      <c r="BV46" s="140"/>
      <c r="BW46" s="138"/>
      <c r="BX46" s="135"/>
    </row>
    <row r="47" spans="1:76" ht="16.350000000000001" customHeight="1" x14ac:dyDescent="0.2">
      <c r="A47" s="642"/>
      <c r="B47" s="124"/>
      <c r="C47" s="158" t="s">
        <v>529</v>
      </c>
      <c r="D47" s="134"/>
      <c r="E47" s="134"/>
      <c r="F47" s="134"/>
      <c r="G47" s="134"/>
      <c r="H47" s="134"/>
      <c r="I47" s="134"/>
      <c r="J47" s="130"/>
      <c r="K47" s="130"/>
      <c r="L47" s="130"/>
      <c r="M47" s="130"/>
      <c r="N47" s="130"/>
      <c r="O47" s="130"/>
      <c r="P47" s="130"/>
      <c r="Q47" s="130"/>
      <c r="R47" s="130"/>
      <c r="S47" s="130"/>
      <c r="T47" s="130"/>
      <c r="U47" s="130"/>
      <c r="V47" s="130"/>
      <c r="W47" s="132"/>
      <c r="X47" s="132"/>
      <c r="Y47" s="132"/>
      <c r="Z47" s="132"/>
      <c r="AA47" s="132"/>
      <c r="AB47" s="132"/>
      <c r="AC47" s="132"/>
      <c r="AD47" s="132"/>
      <c r="AE47" s="132"/>
      <c r="AF47" s="132"/>
      <c r="AG47" s="132"/>
      <c r="AH47" s="132"/>
      <c r="AI47" s="132"/>
      <c r="AJ47" s="132"/>
      <c r="AK47" s="132"/>
      <c r="AL47" s="622"/>
      <c r="AM47" s="634"/>
      <c r="AN47" s="623"/>
      <c r="AO47" s="132"/>
      <c r="AP47" s="159" t="s">
        <v>358</v>
      </c>
      <c r="AQ47" s="160"/>
      <c r="AR47" s="130"/>
      <c r="AS47" s="130"/>
      <c r="AT47" s="132"/>
      <c r="AU47" s="132"/>
      <c r="AV47" s="622"/>
      <c r="AW47" s="634"/>
      <c r="AX47" s="623"/>
      <c r="AY47" s="132"/>
      <c r="AZ47" s="159" t="s">
        <v>359</v>
      </c>
      <c r="BA47" s="130"/>
      <c r="BB47" s="160"/>
      <c r="BC47" s="160"/>
      <c r="BD47" s="130"/>
      <c r="BE47" s="132"/>
      <c r="BF47" s="132"/>
      <c r="BG47" s="132"/>
      <c r="BH47" s="132"/>
      <c r="BI47" s="132"/>
      <c r="BJ47" s="132"/>
      <c r="BK47" s="132"/>
      <c r="BL47" s="132"/>
      <c r="BM47" s="132"/>
      <c r="BN47" s="132"/>
      <c r="BO47" s="132"/>
      <c r="BP47" s="132"/>
      <c r="BQ47" s="132"/>
      <c r="BR47" s="132"/>
      <c r="BS47" s="132"/>
      <c r="BT47" s="130"/>
      <c r="BU47" s="132"/>
      <c r="BV47" s="132"/>
      <c r="BW47" s="132"/>
      <c r="BX47" s="154"/>
    </row>
    <row r="48" spans="1:76" ht="9" customHeight="1" x14ac:dyDescent="0.2">
      <c r="A48" s="642"/>
      <c r="B48" s="124"/>
      <c r="C48" s="158"/>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54"/>
    </row>
    <row r="49" spans="1:76" ht="16.350000000000001" customHeight="1" x14ac:dyDescent="0.25">
      <c r="A49" s="642"/>
      <c r="B49" s="124"/>
      <c r="C49" s="157" t="s">
        <v>623</v>
      </c>
      <c r="D49" s="134"/>
      <c r="E49" s="134"/>
      <c r="F49" s="134"/>
      <c r="G49" s="134"/>
      <c r="H49" s="134"/>
      <c r="I49" s="134"/>
      <c r="J49" s="134"/>
      <c r="K49" s="134"/>
      <c r="L49" s="134"/>
      <c r="M49" s="134"/>
      <c r="N49" s="127"/>
      <c r="O49" s="127"/>
      <c r="P49" s="161"/>
      <c r="Q49" s="127"/>
      <c r="R49" s="127"/>
      <c r="S49" s="127"/>
      <c r="T49" s="127"/>
      <c r="U49" s="127"/>
      <c r="V49" s="127"/>
      <c r="W49" s="127"/>
      <c r="X49" s="162" t="s">
        <v>226</v>
      </c>
      <c r="Y49" s="163"/>
      <c r="Z49" s="163"/>
      <c r="AA49" s="163"/>
      <c r="AB49" s="163"/>
      <c r="AC49" s="655">
        <v>39066</v>
      </c>
      <c r="AD49" s="655"/>
      <c r="AE49" s="655"/>
      <c r="AF49" s="655"/>
      <c r="AG49" s="655"/>
      <c r="AH49" s="655"/>
      <c r="AI49" s="655"/>
      <c r="AJ49" s="655"/>
      <c r="AK49" s="655"/>
      <c r="AL49" s="655"/>
      <c r="AM49" s="132"/>
      <c r="AN49" s="163" t="s">
        <v>227</v>
      </c>
      <c r="AO49" s="163"/>
      <c r="AP49" s="655">
        <v>39233</v>
      </c>
      <c r="AQ49" s="655"/>
      <c r="AR49" s="655"/>
      <c r="AS49" s="655"/>
      <c r="AT49" s="655"/>
      <c r="AU49" s="655"/>
      <c r="AV49" s="655"/>
      <c r="AW49" s="655"/>
      <c r="AX49" s="655"/>
      <c r="AY49" s="655"/>
      <c r="AZ49" s="132"/>
      <c r="BA49" s="231"/>
      <c r="BB49" s="132"/>
      <c r="BC49" s="622" t="s">
        <v>50</v>
      </c>
      <c r="BD49" s="634"/>
      <c r="BE49" s="623"/>
      <c r="BF49" s="132"/>
      <c r="BG49" s="141" t="s">
        <v>353</v>
      </c>
      <c r="BH49" s="127"/>
      <c r="BI49" s="127"/>
      <c r="BJ49" s="127"/>
      <c r="BK49" s="127"/>
      <c r="BL49" s="127"/>
      <c r="BM49" s="127"/>
      <c r="BN49" s="127"/>
      <c r="BO49" s="127"/>
      <c r="BP49" s="127"/>
      <c r="BQ49" s="127"/>
      <c r="BR49" s="127"/>
      <c r="BS49" s="127"/>
      <c r="BT49" s="127"/>
      <c r="BU49" s="127"/>
      <c r="BV49" s="127"/>
      <c r="BW49" s="127"/>
      <c r="BX49" s="137"/>
    </row>
    <row r="50" spans="1:76" ht="9" customHeight="1" x14ac:dyDescent="0.2">
      <c r="A50" s="642"/>
      <c r="B50" s="124"/>
      <c r="C50" s="127"/>
      <c r="D50" s="136"/>
      <c r="E50" s="136"/>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32"/>
      <c r="D51" s="622"/>
      <c r="E51" s="623"/>
      <c r="F51" s="141" t="s">
        <v>354</v>
      </c>
      <c r="G51" s="132"/>
      <c r="H51" s="132"/>
      <c r="I51" s="132"/>
      <c r="J51" s="132"/>
      <c r="K51" s="132"/>
      <c r="L51" s="132"/>
      <c r="M51" s="622"/>
      <c r="N51" s="634"/>
      <c r="O51" s="623"/>
      <c r="P51" s="127" t="s">
        <v>355</v>
      </c>
      <c r="Q51" s="127"/>
      <c r="R51" s="127"/>
      <c r="S51" s="132"/>
      <c r="T51" s="132"/>
      <c r="U51" s="132"/>
      <c r="V51" s="132"/>
      <c r="W51" s="132"/>
      <c r="X51" s="132"/>
      <c r="Y51" s="132"/>
      <c r="Z51" s="132"/>
      <c r="AA51" s="132"/>
      <c r="AB51" s="132"/>
      <c r="AC51" s="132"/>
      <c r="AD51" s="132"/>
      <c r="AE51" s="132"/>
      <c r="AF51" s="132"/>
      <c r="AG51" s="132"/>
      <c r="AH51" s="132"/>
      <c r="AI51" s="132"/>
      <c r="AJ51" s="127"/>
      <c r="AK51" s="127"/>
      <c r="AL51" s="132"/>
      <c r="AM51" s="132"/>
      <c r="AN51" s="132"/>
      <c r="AO51" s="132"/>
      <c r="AP51" s="132"/>
      <c r="AQ51" s="132"/>
      <c r="AR51" s="134" t="s">
        <v>235</v>
      </c>
      <c r="AS51" s="132"/>
      <c r="AT51" s="132"/>
      <c r="AU51" s="127"/>
      <c r="AV51" s="127"/>
      <c r="AW51" s="127"/>
      <c r="AX51" s="656">
        <v>100</v>
      </c>
      <c r="AY51" s="656"/>
      <c r="AZ51" s="656"/>
      <c r="BA51" s="656"/>
      <c r="BB51" s="656"/>
      <c r="BC51" s="656"/>
      <c r="BD51" s="656"/>
      <c r="BE51" s="656"/>
      <c r="BF51" s="656"/>
      <c r="BG51" s="132"/>
      <c r="BH51" s="132"/>
      <c r="BI51" s="132"/>
      <c r="BJ51" s="622"/>
      <c r="BK51" s="634"/>
      <c r="BL51" s="623"/>
      <c r="BM51" s="164" t="s">
        <v>352</v>
      </c>
      <c r="BN51" s="132"/>
      <c r="BO51" s="132"/>
      <c r="BP51" s="164"/>
      <c r="BQ51" s="132"/>
      <c r="BR51" s="132"/>
      <c r="BS51" s="132"/>
      <c r="BT51" s="132"/>
      <c r="BU51" s="132"/>
      <c r="BV51" s="132"/>
      <c r="BW51" s="132"/>
      <c r="BX51" s="137"/>
    </row>
    <row r="52" spans="1:76" ht="9" customHeight="1" x14ac:dyDescent="0.2">
      <c r="A52" s="642"/>
      <c r="B52" s="124"/>
      <c r="C52" s="130"/>
      <c r="D52" s="130"/>
      <c r="E52" s="130"/>
      <c r="F52" s="158"/>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30"/>
      <c r="BG52" s="130"/>
      <c r="BH52" s="130"/>
      <c r="BI52" s="127"/>
      <c r="BJ52" s="127"/>
      <c r="BK52" s="127"/>
      <c r="BL52" s="127"/>
      <c r="BM52" s="127"/>
      <c r="BN52" s="127"/>
      <c r="BO52" s="127"/>
      <c r="BP52" s="127"/>
      <c r="BQ52" s="127"/>
      <c r="BR52" s="127"/>
      <c r="BS52" s="127"/>
      <c r="BT52" s="127"/>
      <c r="BU52" s="127"/>
      <c r="BV52" s="127"/>
      <c r="BW52" s="127"/>
      <c r="BX52" s="137"/>
    </row>
    <row r="53" spans="1:76" ht="16.350000000000001" customHeight="1" x14ac:dyDescent="0.2">
      <c r="A53" s="642"/>
      <c r="B53" s="124"/>
      <c r="C53" s="127" t="s">
        <v>361</v>
      </c>
      <c r="D53" s="134"/>
      <c r="E53" s="134"/>
      <c r="F53" s="134"/>
      <c r="G53" s="134"/>
      <c r="H53" s="134"/>
      <c r="I53" s="134"/>
      <c r="J53" s="633" t="s">
        <v>348</v>
      </c>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23"/>
      <c r="AJ53" s="132"/>
      <c r="AK53" s="132"/>
      <c r="AL53" s="132"/>
      <c r="AM53" s="132"/>
      <c r="AN53" s="132"/>
      <c r="AO53" s="132"/>
      <c r="AP53" s="127"/>
      <c r="AQ53" s="132"/>
      <c r="AR53" s="127" t="s">
        <v>747</v>
      </c>
      <c r="AS53" s="127"/>
      <c r="AT53" s="127"/>
      <c r="AU53" s="127"/>
      <c r="AV53" s="127"/>
      <c r="AW53" s="127"/>
      <c r="AX53" s="127"/>
      <c r="AY53" s="127"/>
      <c r="AZ53" s="127"/>
      <c r="BA53" s="127"/>
      <c r="BB53" s="127"/>
      <c r="BC53" s="127"/>
      <c r="BD53" s="127"/>
      <c r="BE53" s="127"/>
      <c r="BF53" s="127"/>
      <c r="BG53" s="132"/>
      <c r="BH53" s="132"/>
      <c r="BI53" s="132"/>
      <c r="BJ53" s="132"/>
      <c r="BK53" s="127"/>
      <c r="BL53" s="127"/>
      <c r="BM53" s="635">
        <v>80000</v>
      </c>
      <c r="BN53" s="635"/>
      <c r="BO53" s="635"/>
      <c r="BP53" s="635"/>
      <c r="BQ53" s="635"/>
      <c r="BR53" s="635"/>
      <c r="BS53" s="635"/>
      <c r="BT53" s="635"/>
      <c r="BU53" s="635"/>
      <c r="BV53" s="635"/>
      <c r="BW53" s="635"/>
      <c r="BX53" s="137"/>
    </row>
    <row r="54" spans="1:76" ht="9.75" customHeight="1" x14ac:dyDescent="0.2">
      <c r="A54" s="642"/>
      <c r="B54" s="124"/>
      <c r="C54" s="127"/>
      <c r="D54" s="134"/>
      <c r="E54" s="134"/>
      <c r="F54" s="134"/>
      <c r="G54" s="134"/>
      <c r="H54" s="134"/>
      <c r="I54" s="134"/>
      <c r="J54" s="134"/>
      <c r="K54" s="134"/>
      <c r="L54" s="134"/>
      <c r="M54" s="134"/>
      <c r="N54" s="134"/>
      <c r="O54" s="134"/>
      <c r="P54" s="134"/>
      <c r="Q54" s="134"/>
      <c r="R54" s="134"/>
      <c r="S54" s="130"/>
      <c r="T54" s="130"/>
      <c r="U54" s="130"/>
      <c r="V54" s="130"/>
      <c r="W54" s="130"/>
      <c r="X54" s="130"/>
      <c r="Y54" s="130"/>
      <c r="Z54" s="130"/>
      <c r="AA54" s="130"/>
      <c r="AB54" s="130"/>
      <c r="AC54" s="130"/>
      <c r="AD54" s="130"/>
      <c r="AE54" s="127"/>
      <c r="AF54" s="127"/>
      <c r="AG54" s="127"/>
      <c r="AH54" s="127"/>
      <c r="AI54" s="127"/>
      <c r="AJ54" s="127"/>
      <c r="AK54" s="127"/>
      <c r="AL54" s="127"/>
      <c r="AM54" s="127"/>
      <c r="AN54" s="127"/>
      <c r="AO54" s="127"/>
      <c r="AP54" s="127"/>
      <c r="AQ54" s="127"/>
      <c r="AR54" s="127"/>
      <c r="AS54" s="127"/>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7"/>
    </row>
    <row r="55" spans="1:76" ht="6" customHeight="1" x14ac:dyDescent="0.2">
      <c r="A55" s="642"/>
      <c r="B55" s="124"/>
      <c r="C55" s="232"/>
      <c r="D55" s="233"/>
      <c r="E55" s="233"/>
      <c r="F55" s="233"/>
      <c r="G55" s="233"/>
      <c r="H55" s="233"/>
      <c r="I55" s="233"/>
      <c r="J55" s="233"/>
      <c r="K55" s="233"/>
      <c r="L55" s="233"/>
      <c r="M55" s="233"/>
      <c r="N55" s="233"/>
      <c r="O55" s="233"/>
      <c r="P55" s="233"/>
      <c r="Q55" s="233"/>
      <c r="R55" s="233"/>
      <c r="S55" s="234"/>
      <c r="T55" s="234"/>
      <c r="U55" s="234"/>
      <c r="V55" s="234"/>
      <c r="W55" s="234"/>
      <c r="X55" s="234"/>
      <c r="Y55" s="234"/>
      <c r="Z55" s="234"/>
      <c r="AA55" s="234"/>
      <c r="AB55" s="234"/>
      <c r="AC55" s="234"/>
      <c r="AD55" s="234"/>
      <c r="AE55" s="235"/>
      <c r="AF55" s="235"/>
      <c r="AG55" s="235"/>
      <c r="AH55" s="235"/>
      <c r="AI55" s="235"/>
      <c r="AJ55" s="235"/>
      <c r="AK55" s="235"/>
      <c r="AL55" s="235"/>
      <c r="AM55" s="235"/>
      <c r="AN55" s="235"/>
      <c r="AO55" s="236"/>
      <c r="AP55" s="127"/>
      <c r="AQ55" s="127"/>
      <c r="AR55" s="127"/>
      <c r="AS55" s="127"/>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7"/>
    </row>
    <row r="56" spans="1:76" ht="17.25" customHeight="1" x14ac:dyDescent="0.25">
      <c r="A56" s="642"/>
      <c r="B56" s="124"/>
      <c r="C56" s="237" t="s">
        <v>231</v>
      </c>
      <c r="D56" s="134"/>
      <c r="E56" s="134"/>
      <c r="F56" s="134"/>
      <c r="G56" s="134"/>
      <c r="H56" s="134"/>
      <c r="I56" s="134"/>
      <c r="J56" s="134"/>
      <c r="K56" s="134"/>
      <c r="L56" s="134"/>
      <c r="M56" s="134"/>
      <c r="N56" s="134"/>
      <c r="O56" s="134"/>
      <c r="P56" s="134"/>
      <c r="Q56" s="127"/>
      <c r="R56" s="636">
        <v>39040</v>
      </c>
      <c r="S56" s="636"/>
      <c r="T56" s="636"/>
      <c r="U56" s="636"/>
      <c r="V56" s="636"/>
      <c r="W56" s="636"/>
      <c r="X56" s="636"/>
      <c r="Y56" s="636"/>
      <c r="Z56" s="636"/>
      <c r="AA56" s="637" t="s">
        <v>224</v>
      </c>
      <c r="AB56" s="637"/>
      <c r="AC56" s="637"/>
      <c r="AD56" s="637"/>
      <c r="AE56" s="638">
        <v>2958465</v>
      </c>
      <c r="AF56" s="638"/>
      <c r="AG56" s="638"/>
      <c r="AH56" s="638"/>
      <c r="AI56" s="638"/>
      <c r="AJ56" s="638"/>
      <c r="AK56" s="638"/>
      <c r="AL56" s="638"/>
      <c r="AM56" s="638"/>
      <c r="AN56" s="638"/>
      <c r="AO56" s="238"/>
      <c r="AP56" s="127"/>
      <c r="AQ56" s="127"/>
      <c r="AR56" s="127"/>
      <c r="AS56" s="127"/>
      <c r="AT56" s="657" t="s">
        <v>257</v>
      </c>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166"/>
      <c r="BX56" s="16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30"/>
      <c r="AQ57" s="127"/>
      <c r="AR57" s="127"/>
      <c r="AS57" s="127"/>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58"/>
      <c r="BQ57" s="658"/>
      <c r="BR57" s="658"/>
      <c r="BS57" s="658"/>
      <c r="BT57" s="658"/>
      <c r="BU57" s="658"/>
      <c r="BV57" s="658"/>
      <c r="BW57" s="166"/>
      <c r="BX57" s="167"/>
    </row>
    <row r="58" spans="1:76" ht="17.25" customHeight="1" x14ac:dyDescent="0.25">
      <c r="A58" s="642"/>
      <c r="B58" s="124"/>
      <c r="C58" s="237" t="s">
        <v>767</v>
      </c>
      <c r="D58" s="136"/>
      <c r="E58" s="136"/>
      <c r="F58" s="127"/>
      <c r="G58" s="127"/>
      <c r="H58" s="127"/>
      <c r="I58" s="127"/>
      <c r="J58" s="127"/>
      <c r="K58" s="127"/>
      <c r="L58" s="127"/>
      <c r="M58" s="127"/>
      <c r="N58" s="130"/>
      <c r="O58" s="130"/>
      <c r="P58" s="130"/>
      <c r="Q58" s="127"/>
      <c r="R58" s="638">
        <v>39040</v>
      </c>
      <c r="S58" s="638"/>
      <c r="T58" s="638"/>
      <c r="U58" s="638"/>
      <c r="V58" s="638"/>
      <c r="W58" s="638"/>
      <c r="X58" s="638"/>
      <c r="Y58" s="638"/>
      <c r="Z58" s="638"/>
      <c r="AA58" s="637" t="s">
        <v>224</v>
      </c>
      <c r="AB58" s="637"/>
      <c r="AC58" s="637"/>
      <c r="AD58" s="637"/>
      <c r="AE58" s="638">
        <v>39263</v>
      </c>
      <c r="AF58" s="638"/>
      <c r="AG58" s="638"/>
      <c r="AH58" s="638"/>
      <c r="AI58" s="638"/>
      <c r="AJ58" s="638"/>
      <c r="AK58" s="638"/>
      <c r="AL58" s="638"/>
      <c r="AM58" s="638"/>
      <c r="AN58" s="638"/>
      <c r="AO58" s="240"/>
      <c r="AP58" s="165"/>
      <c r="AQ58" s="165"/>
      <c r="AR58" s="165"/>
      <c r="AS58" s="165"/>
      <c r="AT58" s="630" t="s">
        <v>238</v>
      </c>
      <c r="AU58" s="631"/>
      <c r="AV58" s="631"/>
      <c r="AW58" s="631"/>
      <c r="AX58" s="631"/>
      <c r="AY58" s="631"/>
      <c r="AZ58" s="631"/>
      <c r="BA58" s="631"/>
      <c r="BB58" s="631"/>
      <c r="BC58" s="631"/>
      <c r="BD58" s="632"/>
      <c r="BE58" s="630" t="s">
        <v>223</v>
      </c>
      <c r="BF58" s="631"/>
      <c r="BG58" s="631"/>
      <c r="BH58" s="632"/>
      <c r="BI58" s="630" t="s">
        <v>238</v>
      </c>
      <c r="BJ58" s="631"/>
      <c r="BK58" s="631"/>
      <c r="BL58" s="631"/>
      <c r="BM58" s="631"/>
      <c r="BN58" s="631"/>
      <c r="BO58" s="631"/>
      <c r="BP58" s="631"/>
      <c r="BQ58" s="631"/>
      <c r="BR58" s="632"/>
      <c r="BS58" s="630" t="s">
        <v>223</v>
      </c>
      <c r="BT58" s="631"/>
      <c r="BU58" s="631"/>
      <c r="BV58" s="632"/>
      <c r="BW58" s="127"/>
      <c r="BX58" s="137"/>
    </row>
    <row r="59" spans="1:76" ht="6" customHeight="1" x14ac:dyDescent="0.2">
      <c r="A59" s="642"/>
      <c r="B59" s="124"/>
      <c r="C59" s="237"/>
      <c r="D59" s="134"/>
      <c r="E59" s="134"/>
      <c r="F59" s="134"/>
      <c r="G59" s="134"/>
      <c r="H59" s="134"/>
      <c r="I59" s="134"/>
      <c r="J59" s="134"/>
      <c r="K59" s="134"/>
      <c r="L59" s="134"/>
      <c r="M59" s="134"/>
      <c r="N59" s="134"/>
      <c r="O59" s="134"/>
      <c r="P59" s="134"/>
      <c r="Q59" s="134"/>
      <c r="R59" s="127"/>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239"/>
      <c r="AP59" s="165"/>
      <c r="AQ59" s="165"/>
      <c r="AR59" s="165"/>
      <c r="AS59" s="165"/>
      <c r="AT59" s="624" t="s">
        <v>54</v>
      </c>
      <c r="AU59" s="625"/>
      <c r="AV59" s="625"/>
      <c r="AW59" s="625"/>
      <c r="AX59" s="625"/>
      <c r="AY59" s="625"/>
      <c r="AZ59" s="625"/>
      <c r="BA59" s="625"/>
      <c r="BB59" s="625"/>
      <c r="BC59" s="625"/>
      <c r="BD59" s="626"/>
      <c r="BE59" s="624" t="s">
        <v>55</v>
      </c>
      <c r="BF59" s="625"/>
      <c r="BG59" s="625"/>
      <c r="BH59" s="626"/>
      <c r="BI59" s="624"/>
      <c r="BJ59" s="625"/>
      <c r="BK59" s="625"/>
      <c r="BL59" s="625"/>
      <c r="BM59" s="625"/>
      <c r="BN59" s="625"/>
      <c r="BO59" s="625"/>
      <c r="BP59" s="625"/>
      <c r="BQ59" s="625"/>
      <c r="BR59" s="626"/>
      <c r="BS59" s="624"/>
      <c r="BT59" s="625"/>
      <c r="BU59" s="625"/>
      <c r="BV59" s="626"/>
      <c r="BW59" s="127"/>
      <c r="BX59" s="137"/>
    </row>
    <row r="60" spans="1:76" ht="17.25" customHeight="1" x14ac:dyDescent="0.2">
      <c r="A60" s="642"/>
      <c r="B60" s="124"/>
      <c r="C60" s="237" t="s">
        <v>232</v>
      </c>
      <c r="D60" s="136"/>
      <c r="E60" s="136"/>
      <c r="F60" s="127"/>
      <c r="G60" s="127"/>
      <c r="H60" s="127"/>
      <c r="I60" s="127"/>
      <c r="J60" s="127"/>
      <c r="K60" s="127"/>
      <c r="L60" s="127"/>
      <c r="M60" s="127"/>
      <c r="N60" s="130"/>
      <c r="O60" s="130"/>
      <c r="P60" s="130"/>
      <c r="Q60" s="127"/>
      <c r="R60" s="635">
        <v>6666.666666666667</v>
      </c>
      <c r="S60" s="635"/>
      <c r="T60" s="635"/>
      <c r="U60" s="635"/>
      <c r="V60" s="635"/>
      <c r="W60" s="635"/>
      <c r="X60" s="635"/>
      <c r="Y60" s="635"/>
      <c r="Z60" s="635"/>
      <c r="AA60" s="130"/>
      <c r="AB60" s="127"/>
      <c r="AC60" s="127"/>
      <c r="AD60" s="127"/>
      <c r="AE60" s="127"/>
      <c r="AF60" s="127"/>
      <c r="AG60" s="127"/>
      <c r="AH60" s="127"/>
      <c r="AI60" s="127"/>
      <c r="AJ60" s="127"/>
      <c r="AK60" s="130"/>
      <c r="AL60" s="165"/>
      <c r="AM60" s="165"/>
      <c r="AN60" s="165"/>
      <c r="AO60" s="240"/>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
      <c r="A61" s="642"/>
      <c r="B61" s="124"/>
      <c r="C61" s="237"/>
      <c r="D61" s="136"/>
      <c r="E61" s="136"/>
      <c r="F61" s="127"/>
      <c r="G61" s="127"/>
      <c r="H61" s="127"/>
      <c r="I61" s="127"/>
      <c r="J61" s="127"/>
      <c r="K61" s="127"/>
      <c r="L61" s="127"/>
      <c r="M61" s="127"/>
      <c r="N61" s="130"/>
      <c r="O61" s="130"/>
      <c r="P61" s="130"/>
      <c r="Q61" s="168"/>
      <c r="R61" s="168"/>
      <c r="S61" s="168"/>
      <c r="T61" s="168"/>
      <c r="U61" s="168"/>
      <c r="V61" s="168"/>
      <c r="W61" s="168"/>
      <c r="X61" s="168"/>
      <c r="Y61" s="130"/>
      <c r="Z61" s="130"/>
      <c r="AA61" s="130"/>
      <c r="AB61" s="130"/>
      <c r="AC61" s="130"/>
      <c r="AD61" s="130"/>
      <c r="AE61" s="130"/>
      <c r="AF61" s="130"/>
      <c r="AG61" s="130"/>
      <c r="AH61" s="130"/>
      <c r="AI61" s="130"/>
      <c r="AJ61" s="130"/>
      <c r="AK61" s="130"/>
      <c r="AL61" s="165"/>
      <c r="AM61" s="165"/>
      <c r="AN61" s="165"/>
      <c r="AO61" s="240"/>
      <c r="AP61" s="127"/>
      <c r="AQ61" s="127"/>
      <c r="AR61" s="127"/>
      <c r="AS61" s="127"/>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row>
    <row r="62" spans="1:76" ht="17.25" customHeight="1" x14ac:dyDescent="0.25">
      <c r="A62" s="642"/>
      <c r="B62" s="124"/>
      <c r="C62" s="237" t="s">
        <v>237</v>
      </c>
      <c r="D62" s="136"/>
      <c r="E62" s="136"/>
      <c r="F62" s="127"/>
      <c r="G62" s="127"/>
      <c r="H62" s="127"/>
      <c r="I62" s="127"/>
      <c r="J62" s="127"/>
      <c r="K62" s="127"/>
      <c r="L62" s="127"/>
      <c r="M62" s="127"/>
      <c r="N62" s="130"/>
      <c r="O62" s="130"/>
      <c r="P62" s="130"/>
      <c r="Q62" s="127"/>
      <c r="R62" s="638">
        <v>39066</v>
      </c>
      <c r="S62" s="638"/>
      <c r="T62" s="638"/>
      <c r="U62" s="638"/>
      <c r="V62" s="638"/>
      <c r="W62" s="638"/>
      <c r="X62" s="638"/>
      <c r="Y62" s="638"/>
      <c r="Z62" s="638"/>
      <c r="AA62" s="637" t="s">
        <v>224</v>
      </c>
      <c r="AB62" s="637"/>
      <c r="AC62" s="637"/>
      <c r="AD62" s="637"/>
      <c r="AE62" s="638">
        <v>39233</v>
      </c>
      <c r="AF62" s="638"/>
      <c r="AG62" s="638"/>
      <c r="AH62" s="638"/>
      <c r="AI62" s="638"/>
      <c r="AJ62" s="638"/>
      <c r="AK62" s="638"/>
      <c r="AL62" s="638"/>
      <c r="AM62" s="638"/>
      <c r="AN62" s="638"/>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30"/>
      <c r="Z63" s="130"/>
      <c r="AA63" s="130"/>
      <c r="AB63" s="130"/>
      <c r="AC63" s="130"/>
      <c r="AD63" s="130"/>
      <c r="AE63" s="130"/>
      <c r="AF63" s="130"/>
      <c r="AG63" s="130"/>
      <c r="AH63" s="130"/>
      <c r="AI63" s="130"/>
      <c r="AJ63" s="130"/>
      <c r="AK63" s="130"/>
      <c r="AL63" s="127"/>
      <c r="AM63" s="127"/>
      <c r="AN63" s="127"/>
      <c r="AO63" s="238"/>
      <c r="AP63" s="127"/>
      <c r="AQ63" s="127"/>
      <c r="AR63" s="127"/>
      <c r="AS63" s="127"/>
      <c r="AT63" s="624"/>
      <c r="AU63" s="625"/>
      <c r="AV63" s="625"/>
      <c r="AW63" s="625"/>
      <c r="AX63" s="625"/>
      <c r="AY63" s="625"/>
      <c r="AZ63" s="625"/>
      <c r="BA63" s="625"/>
      <c r="BB63" s="625"/>
      <c r="BC63" s="625"/>
      <c r="BD63" s="626"/>
      <c r="BE63" s="624"/>
      <c r="BF63" s="625"/>
      <c r="BG63" s="625"/>
      <c r="BH63" s="626"/>
      <c r="BI63" s="624"/>
      <c r="BJ63" s="625"/>
      <c r="BK63" s="625"/>
      <c r="BL63" s="625"/>
      <c r="BM63" s="625"/>
      <c r="BN63" s="625"/>
      <c r="BO63" s="625"/>
      <c r="BP63" s="625"/>
      <c r="BQ63" s="625"/>
      <c r="BR63" s="626"/>
      <c r="BS63" s="624"/>
      <c r="BT63" s="625"/>
      <c r="BU63" s="625"/>
      <c r="BV63" s="626"/>
      <c r="BW63" s="127"/>
      <c r="BX63" s="137"/>
    </row>
    <row r="64" spans="1:76" ht="17.25" customHeight="1" x14ac:dyDescent="0.2">
      <c r="A64" s="642"/>
      <c r="B64" s="124"/>
      <c r="C64" s="241" t="s">
        <v>242</v>
      </c>
      <c r="D64" s="136"/>
      <c r="E64" s="136"/>
      <c r="F64" s="127"/>
      <c r="G64" s="127"/>
      <c r="H64" s="127"/>
      <c r="I64" s="127"/>
      <c r="J64" s="127"/>
      <c r="K64" s="127"/>
      <c r="L64" s="127"/>
      <c r="M64" s="127"/>
      <c r="N64" s="130"/>
      <c r="O64" s="130"/>
      <c r="P64" s="130"/>
      <c r="Q64" s="127"/>
      <c r="R64" s="635">
        <v>8888.8888888888887</v>
      </c>
      <c r="S64" s="635"/>
      <c r="T64" s="635"/>
      <c r="U64" s="635"/>
      <c r="V64" s="635"/>
      <c r="W64" s="635"/>
      <c r="X64" s="635"/>
      <c r="Y64" s="635"/>
      <c r="Z64" s="635"/>
      <c r="AA64" s="158"/>
      <c r="AB64" s="158"/>
      <c r="AC64" s="158"/>
      <c r="AD64" s="158"/>
      <c r="AE64" s="158"/>
      <c r="AF64" s="158"/>
      <c r="AG64" s="158"/>
      <c r="AH64" s="158"/>
      <c r="AI64" s="158"/>
      <c r="AJ64" s="142"/>
      <c r="AK64" s="127"/>
      <c r="AL64" s="127"/>
      <c r="AM64" s="127"/>
      <c r="AN64" s="127"/>
      <c r="AO64" s="238"/>
      <c r="AP64" s="127"/>
      <c r="AQ64" s="127"/>
      <c r="AR64" s="127"/>
      <c r="AS64" s="127"/>
      <c r="AT64" s="627"/>
      <c r="AU64" s="628"/>
      <c r="AV64" s="628"/>
      <c r="AW64" s="628"/>
      <c r="AX64" s="628"/>
      <c r="AY64" s="628"/>
      <c r="AZ64" s="628"/>
      <c r="BA64" s="628"/>
      <c r="BB64" s="628"/>
      <c r="BC64" s="628"/>
      <c r="BD64" s="629"/>
      <c r="BE64" s="627"/>
      <c r="BF64" s="628"/>
      <c r="BG64" s="628"/>
      <c r="BH64" s="629"/>
      <c r="BI64" s="627"/>
      <c r="BJ64" s="628"/>
      <c r="BK64" s="628"/>
      <c r="BL64" s="628"/>
      <c r="BM64" s="628"/>
      <c r="BN64" s="628"/>
      <c r="BO64" s="628"/>
      <c r="BP64" s="628"/>
      <c r="BQ64" s="628"/>
      <c r="BR64" s="629"/>
      <c r="BS64" s="627"/>
      <c r="BT64" s="628"/>
      <c r="BU64" s="628"/>
      <c r="BV64" s="629"/>
      <c r="BW64" s="127"/>
      <c r="BX64" s="137"/>
    </row>
    <row r="65" spans="1:76" ht="6" customHeight="1" x14ac:dyDescent="0.25">
      <c r="A65" s="642"/>
      <c r="B65" s="124"/>
      <c r="C65" s="237"/>
      <c r="D65" s="136"/>
      <c r="E65" s="136"/>
      <c r="F65" s="127"/>
      <c r="G65" s="127"/>
      <c r="H65" s="127"/>
      <c r="I65" s="127"/>
      <c r="J65" s="127"/>
      <c r="K65" s="127"/>
      <c r="L65" s="127"/>
      <c r="M65" s="127"/>
      <c r="N65" s="130"/>
      <c r="O65" s="130"/>
      <c r="P65" s="130"/>
      <c r="Q65" s="163"/>
      <c r="R65" s="163"/>
      <c r="S65" s="163"/>
      <c r="T65" s="163"/>
      <c r="U65" s="163"/>
      <c r="V65" s="163"/>
      <c r="W65" s="163"/>
      <c r="X65" s="163"/>
      <c r="Y65" s="142"/>
      <c r="Z65" s="142"/>
      <c r="AA65" s="142"/>
      <c r="AB65" s="142"/>
      <c r="AC65" s="142"/>
      <c r="AD65" s="142"/>
      <c r="AE65" s="142"/>
      <c r="AF65" s="142"/>
      <c r="AG65" s="142"/>
      <c r="AH65" s="142"/>
      <c r="AI65" s="142"/>
      <c r="AJ65" s="142"/>
      <c r="AK65" s="142"/>
      <c r="AL65" s="127"/>
      <c r="AM65" s="127"/>
      <c r="AN65" s="127"/>
      <c r="AO65" s="238"/>
      <c r="AP65" s="127"/>
      <c r="AQ65" s="127"/>
      <c r="AR65" s="127"/>
      <c r="AS65" s="12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127"/>
      <c r="BX65" s="137"/>
    </row>
    <row r="66" spans="1:76" ht="15.75" customHeight="1" x14ac:dyDescent="0.2">
      <c r="A66" s="642"/>
      <c r="B66" s="124"/>
      <c r="C66" s="237" t="s">
        <v>216</v>
      </c>
      <c r="D66" s="127"/>
      <c r="E66" s="127"/>
      <c r="F66" s="127"/>
      <c r="G66" s="127"/>
      <c r="H66" s="127"/>
      <c r="I66" s="127"/>
      <c r="J66" s="127"/>
      <c r="K66" s="134"/>
      <c r="L66" s="127"/>
      <c r="M66" s="359"/>
      <c r="N66" s="360"/>
      <c r="O66" s="360"/>
      <c r="P66" s="360"/>
      <c r="Q66" s="127"/>
      <c r="R66" s="635">
        <v>49333.333333333336</v>
      </c>
      <c r="S66" s="635"/>
      <c r="T66" s="635"/>
      <c r="U66" s="635"/>
      <c r="V66" s="635"/>
      <c r="W66" s="635"/>
      <c r="X66" s="635"/>
      <c r="Y66" s="635"/>
      <c r="Z66" s="635"/>
      <c r="AA66" s="142"/>
      <c r="AB66" s="142"/>
      <c r="AC66" s="142"/>
      <c r="AD66" s="142"/>
      <c r="AE66" s="142"/>
      <c r="AF66" s="142"/>
      <c r="AG66" s="142"/>
      <c r="AH66" s="142"/>
      <c r="AI66" s="142"/>
      <c r="AJ66" s="142"/>
      <c r="AK66" s="142"/>
      <c r="AL66" s="127"/>
      <c r="AM66" s="127"/>
      <c r="AN66" s="127"/>
      <c r="AO66" s="238"/>
      <c r="AP66" s="127"/>
      <c r="AQ66" s="127"/>
      <c r="AR66" s="127"/>
      <c r="AS66" s="12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127"/>
      <c r="BX66" s="137"/>
    </row>
    <row r="67" spans="1:76" ht="7.5" customHeight="1" x14ac:dyDescent="0.2">
      <c r="A67" s="642"/>
      <c r="B67" s="124"/>
      <c r="C67" s="242"/>
      <c r="D67" s="139"/>
      <c r="E67" s="139"/>
      <c r="F67" s="139"/>
      <c r="G67" s="139"/>
      <c r="H67" s="139"/>
      <c r="I67" s="139"/>
      <c r="J67" s="139"/>
      <c r="K67" s="139"/>
      <c r="L67" s="139"/>
      <c r="M67" s="139"/>
      <c r="N67" s="139"/>
      <c r="O67" s="139"/>
      <c r="P67" s="139"/>
      <c r="Q67" s="139"/>
      <c r="R67" s="219"/>
      <c r="S67" s="219"/>
      <c r="T67" s="219"/>
      <c r="U67" s="219"/>
      <c r="V67" s="219"/>
      <c r="W67" s="219"/>
      <c r="X67" s="219"/>
      <c r="Y67" s="219"/>
      <c r="Z67" s="219"/>
      <c r="AA67" s="218"/>
      <c r="AB67" s="218"/>
      <c r="AC67" s="218"/>
      <c r="AD67" s="218"/>
      <c r="AE67" s="218"/>
      <c r="AF67" s="218"/>
      <c r="AG67" s="218"/>
      <c r="AH67" s="218"/>
      <c r="AI67" s="218"/>
      <c r="AJ67" s="218"/>
      <c r="AK67" s="218"/>
      <c r="AL67" s="139"/>
      <c r="AM67" s="139"/>
      <c r="AN67" s="139"/>
      <c r="AO67" s="243"/>
      <c r="AP67" s="127"/>
      <c r="AQ67" s="127"/>
      <c r="AR67" s="127"/>
      <c r="AS67" s="127"/>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127"/>
      <c r="BX67" s="137"/>
    </row>
    <row r="68" spans="1:76" ht="7.5" customHeight="1" thickBot="1" x14ac:dyDescent="0.25">
      <c r="A68" s="642"/>
      <c r="B68" s="120"/>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69"/>
      <c r="AE68" s="169"/>
      <c r="AF68" s="169"/>
      <c r="AG68" s="169"/>
      <c r="AH68" s="169"/>
      <c r="AI68" s="169"/>
      <c r="AJ68" s="169"/>
      <c r="AK68" s="169"/>
      <c r="AL68" s="122"/>
      <c r="AM68" s="122"/>
      <c r="AN68" s="122"/>
      <c r="AO68" s="122"/>
      <c r="AP68" s="122"/>
      <c r="AQ68" s="122"/>
      <c r="AR68" s="122"/>
      <c r="AS68" s="122"/>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122"/>
      <c r="BX68" s="170"/>
    </row>
    <row r="69" spans="1:76" ht="3" customHeight="1" x14ac:dyDescent="0.25">
      <c r="A69" s="642"/>
      <c r="B69" s="124"/>
      <c r="C69" s="127"/>
      <c r="D69" s="127"/>
      <c r="E69" s="127"/>
      <c r="F69" s="127"/>
      <c r="G69" s="127"/>
      <c r="H69" s="127"/>
      <c r="I69" s="127"/>
      <c r="J69" s="127"/>
      <c r="K69" s="127"/>
      <c r="L69" s="127"/>
      <c r="M69" s="127"/>
      <c r="N69" s="127"/>
      <c r="O69" s="127"/>
      <c r="P69" s="127"/>
      <c r="Q69" s="637"/>
      <c r="R69" s="637"/>
      <c r="S69" s="637"/>
      <c r="T69" s="637"/>
      <c r="U69" s="637"/>
      <c r="V69" s="637"/>
      <c r="W69" s="637"/>
      <c r="X69" s="637"/>
      <c r="Y69" s="142"/>
      <c r="Z69" s="142"/>
      <c r="AA69" s="142"/>
      <c r="AB69" s="142"/>
      <c r="AC69" s="142"/>
      <c r="AD69" s="142"/>
      <c r="AE69" s="142"/>
      <c r="AF69" s="142"/>
      <c r="AG69" s="142"/>
      <c r="AH69" s="142"/>
      <c r="AI69" s="142"/>
      <c r="AJ69" s="142"/>
      <c r="AK69" s="142"/>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37"/>
    </row>
    <row r="70" spans="1:76" ht="15.95" customHeight="1" x14ac:dyDescent="0.2">
      <c r="A70" s="642"/>
      <c r="B70" s="124"/>
      <c r="C70" s="643" t="s">
        <v>210</v>
      </c>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644"/>
      <c r="BT70" s="644"/>
      <c r="BU70" s="644"/>
      <c r="BV70" s="644"/>
      <c r="BW70" s="645"/>
      <c r="BX70" s="171"/>
    </row>
    <row r="71" spans="1:76" ht="3.75" customHeight="1" x14ac:dyDescent="0.2">
      <c r="A71" s="642"/>
      <c r="B71" s="17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42"/>
      <c r="AJ71" s="142"/>
      <c r="AK71" s="142"/>
      <c r="AL71" s="174"/>
      <c r="AM71" s="174"/>
      <c r="AN71" s="174"/>
      <c r="AO71" s="174"/>
      <c r="AP71" s="174"/>
      <c r="AQ71" s="174"/>
      <c r="AR71" s="174"/>
      <c r="AS71" s="174"/>
      <c r="AT71" s="174"/>
      <c r="AU71" s="174"/>
      <c r="AV71" s="174"/>
      <c r="AW71" s="174"/>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1"/>
    </row>
    <row r="72" spans="1:76" ht="12.75" customHeight="1" x14ac:dyDescent="0.2">
      <c r="A72" s="642"/>
      <c r="B72" s="176"/>
      <c r="C72" s="646"/>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647"/>
      <c r="AX72" s="647"/>
      <c r="AY72" s="647"/>
      <c r="AZ72" s="647"/>
      <c r="BA72" s="647"/>
      <c r="BB72" s="647"/>
      <c r="BC72" s="647"/>
      <c r="BD72" s="647"/>
      <c r="BE72" s="647"/>
      <c r="BF72" s="647"/>
      <c r="BG72" s="647"/>
      <c r="BH72" s="647"/>
      <c r="BI72" s="647"/>
      <c r="BJ72" s="647"/>
      <c r="BK72" s="647"/>
      <c r="BL72" s="647"/>
      <c r="BM72" s="647"/>
      <c r="BN72" s="647"/>
      <c r="BO72" s="647"/>
      <c r="BP72" s="647"/>
      <c r="BQ72" s="647"/>
      <c r="BR72" s="647"/>
      <c r="BS72" s="647"/>
      <c r="BT72" s="647"/>
      <c r="BU72" s="647"/>
      <c r="BV72" s="647"/>
      <c r="BW72" s="648"/>
      <c r="BX72" s="177"/>
    </row>
    <row r="73" spans="1:76" ht="12.75" customHeight="1" x14ac:dyDescent="0.2">
      <c r="A73" s="642"/>
      <c r="B73" s="176"/>
      <c r="C73" s="649"/>
      <c r="D73" s="650"/>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c r="BI73" s="650"/>
      <c r="BJ73" s="650"/>
      <c r="BK73" s="650"/>
      <c r="BL73" s="650"/>
      <c r="BM73" s="650"/>
      <c r="BN73" s="650"/>
      <c r="BO73" s="650"/>
      <c r="BP73" s="650"/>
      <c r="BQ73" s="650"/>
      <c r="BR73" s="650"/>
      <c r="BS73" s="650"/>
      <c r="BT73" s="650"/>
      <c r="BU73" s="650"/>
      <c r="BV73" s="650"/>
      <c r="BW73" s="651"/>
      <c r="BX73" s="177"/>
    </row>
    <row r="74" spans="1:76" ht="12.75" customHeight="1" x14ac:dyDescent="0.2">
      <c r="A74" s="642"/>
      <c r="B74" s="176"/>
      <c r="C74" s="652"/>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c r="BE74" s="653"/>
      <c r="BF74" s="653"/>
      <c r="BG74" s="653"/>
      <c r="BH74" s="653"/>
      <c r="BI74" s="653"/>
      <c r="BJ74" s="653"/>
      <c r="BK74" s="653"/>
      <c r="BL74" s="653"/>
      <c r="BM74" s="653"/>
      <c r="BN74" s="653"/>
      <c r="BO74" s="653"/>
      <c r="BP74" s="653"/>
      <c r="BQ74" s="653"/>
      <c r="BR74" s="653"/>
      <c r="BS74" s="653"/>
      <c r="BT74" s="653"/>
      <c r="BU74" s="653"/>
      <c r="BV74" s="653"/>
      <c r="BW74" s="654"/>
      <c r="BX74" s="177"/>
    </row>
    <row r="75" spans="1:76" ht="3" customHeight="1" x14ac:dyDescent="0.2">
      <c r="A75" s="198"/>
      <c r="B75" s="124"/>
      <c r="C75" s="127"/>
      <c r="D75" s="136"/>
      <c r="E75" s="136"/>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37"/>
    </row>
    <row r="76" spans="1:76" ht="16.5" customHeight="1" thickBot="1" x14ac:dyDescent="0.25">
      <c r="A76" s="198"/>
      <c r="B76" s="120"/>
      <c r="C76" s="639" t="s">
        <v>371</v>
      </c>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122"/>
      <c r="BU76" s="122"/>
      <c r="BV76" s="122"/>
      <c r="BW76" s="122"/>
      <c r="BX76" s="170"/>
    </row>
    <row r="77" spans="1:76" x14ac:dyDescent="0.2">
      <c r="A77" s="89"/>
    </row>
    <row r="78" spans="1:76" x14ac:dyDescent="0.2">
      <c r="A78" s="89"/>
    </row>
    <row r="79" spans="1:76" x14ac:dyDescent="0.2">
      <c r="A79" s="89"/>
    </row>
    <row r="80" spans="1:76" x14ac:dyDescent="0.2">
      <c r="A80" s="89"/>
    </row>
    <row r="81" spans="1:46" hidden="1" x14ac:dyDescent="0.2">
      <c r="A81" s="89"/>
      <c r="D81" s="69" t="s">
        <v>356</v>
      </c>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M81" s="68"/>
      <c r="AN81" s="68"/>
      <c r="AO81" s="68"/>
      <c r="AP81" s="68"/>
      <c r="AQ81" s="68"/>
      <c r="AR81" s="68"/>
      <c r="AS81" s="68"/>
      <c r="AT81" s="68"/>
    </row>
    <row r="82" spans="1:46" hidden="1" x14ac:dyDescent="0.2">
      <c r="A82" s="89"/>
      <c r="D82" s="199" t="s">
        <v>638</v>
      </c>
      <c r="E82" s="48"/>
      <c r="F82" s="48"/>
      <c r="G82" s="48"/>
      <c r="H82" s="48"/>
    </row>
    <row r="83" spans="1:46" hidden="1" x14ac:dyDescent="0.2">
      <c r="A83" s="89"/>
      <c r="D83" s="247" t="s">
        <v>206</v>
      </c>
      <c r="E83" s="48"/>
      <c r="F83" s="48"/>
      <c r="G83" s="48"/>
      <c r="H83" s="48"/>
    </row>
    <row r="84" spans="1:46" hidden="1" x14ac:dyDescent="0.2">
      <c r="A84" s="89"/>
      <c r="D84" t="s">
        <v>181</v>
      </c>
      <c r="E84" s="48"/>
      <c r="F84" s="48"/>
      <c r="G84" s="48"/>
      <c r="H84" s="48"/>
    </row>
    <row r="85" spans="1:46" hidden="1" x14ac:dyDescent="0.2">
      <c r="A85" s="89"/>
      <c r="D85" t="s">
        <v>182</v>
      </c>
      <c r="E85" s="48"/>
      <c r="F85" s="48"/>
      <c r="G85" s="48"/>
      <c r="H85" s="48"/>
    </row>
    <row r="86" spans="1:46" hidden="1" x14ac:dyDescent="0.2">
      <c r="A86" s="89"/>
      <c r="D86" t="s">
        <v>97</v>
      </c>
      <c r="E86" s="49"/>
      <c r="F86" s="49"/>
      <c r="G86" s="49"/>
      <c r="H86" s="49"/>
      <c r="I86" s="2"/>
      <c r="J86" s="2"/>
    </row>
    <row r="87" spans="1:46" hidden="1" x14ac:dyDescent="0.2">
      <c r="A87" s="89"/>
      <c r="D87" t="s">
        <v>98</v>
      </c>
      <c r="E87" s="48"/>
      <c r="F87" s="48"/>
      <c r="G87" s="48"/>
      <c r="H87" s="48"/>
    </row>
    <row r="88" spans="1:46" hidden="1" x14ac:dyDescent="0.2">
      <c r="A88" s="89"/>
      <c r="D88" t="s">
        <v>99</v>
      </c>
      <c r="E88" s="48"/>
      <c r="F88" s="48"/>
      <c r="G88" s="48"/>
      <c r="H88" s="48"/>
    </row>
    <row r="89" spans="1:46" hidden="1" x14ac:dyDescent="0.2">
      <c r="A89" s="89"/>
      <c r="D89" t="s">
        <v>100</v>
      </c>
    </row>
    <row r="90" spans="1:46" hidden="1" x14ac:dyDescent="0.2">
      <c r="A90" s="89"/>
      <c r="D90" t="s">
        <v>101</v>
      </c>
    </row>
    <row r="91" spans="1:46" hidden="1" x14ac:dyDescent="0.2">
      <c r="A91" s="89"/>
      <c r="D91" t="s">
        <v>102</v>
      </c>
    </row>
    <row r="92" spans="1:46" hidden="1" x14ac:dyDescent="0.2">
      <c r="A92" s="89"/>
      <c r="D92" t="s">
        <v>103</v>
      </c>
    </row>
    <row r="93" spans="1:46" hidden="1" x14ac:dyDescent="0.2">
      <c r="A93" s="89"/>
      <c r="D93" t="s">
        <v>104</v>
      </c>
    </row>
    <row r="94" spans="1:46" hidden="1" x14ac:dyDescent="0.2">
      <c r="A94" s="89"/>
      <c r="D94" s="1" t="s">
        <v>105</v>
      </c>
    </row>
    <row r="95" spans="1:46" hidden="1" x14ac:dyDescent="0.2">
      <c r="A95" s="89"/>
      <c r="D95" s="1" t="s">
        <v>106</v>
      </c>
    </row>
    <row r="96" spans="1:46" hidden="1" x14ac:dyDescent="0.2">
      <c r="A96" s="89"/>
      <c r="D96" s="1" t="s">
        <v>107</v>
      </c>
    </row>
    <row r="97" spans="1:4" hidden="1" x14ac:dyDescent="0.2">
      <c r="A97" s="89"/>
      <c r="D97" s="1" t="s">
        <v>108</v>
      </c>
    </row>
    <row r="98" spans="1:4" hidden="1" x14ac:dyDescent="0.2">
      <c r="A98" s="89"/>
      <c r="D98" s="1" t="s">
        <v>176</v>
      </c>
    </row>
    <row r="99" spans="1:4" hidden="1" x14ac:dyDescent="0.2">
      <c r="A99" s="89"/>
      <c r="D99" s="1" t="s">
        <v>177</v>
      </c>
    </row>
    <row r="100" spans="1:4" hidden="1" x14ac:dyDescent="0.2">
      <c r="A100" s="89"/>
      <c r="D100" s="1" t="s">
        <v>178</v>
      </c>
    </row>
    <row r="101" spans="1:4" hidden="1" x14ac:dyDescent="0.2">
      <c r="A101" s="89"/>
      <c r="D101" s="1" t="s">
        <v>180</v>
      </c>
    </row>
    <row r="102" spans="1:4" hidden="1" x14ac:dyDescent="0.2">
      <c r="A102" s="89"/>
      <c r="D102" s="1" t="s">
        <v>179</v>
      </c>
    </row>
    <row r="103" spans="1:4" hidden="1" x14ac:dyDescent="0.2">
      <c r="A103" s="89"/>
      <c r="D103" s="1" t="s">
        <v>109</v>
      </c>
    </row>
    <row r="104" spans="1:4" x14ac:dyDescent="0.2">
      <c r="A104" s="89"/>
    </row>
    <row r="105" spans="1:4" x14ac:dyDescent="0.2">
      <c r="A105" s="89"/>
    </row>
    <row r="106" spans="1:4" x14ac:dyDescent="0.2">
      <c r="A106" s="89"/>
    </row>
    <row r="107" spans="1:4" x14ac:dyDescent="0.2">
      <c r="A107" s="89"/>
    </row>
    <row r="108" spans="1:4" x14ac:dyDescent="0.2">
      <c r="A108" s="89"/>
    </row>
    <row r="109" spans="1:4" x14ac:dyDescent="0.2">
      <c r="A109" s="89"/>
    </row>
    <row r="110" spans="1:4" x14ac:dyDescent="0.2">
      <c r="A110" s="89"/>
    </row>
    <row r="111" spans="1:4" x14ac:dyDescent="0.2">
      <c r="A111" s="89"/>
    </row>
    <row r="112" spans="1:4" x14ac:dyDescent="0.2">
      <c r="A112" s="89"/>
    </row>
    <row r="113" spans="1:1" x14ac:dyDescent="0.2">
      <c r="A113" s="89"/>
    </row>
    <row r="114" spans="1:1" x14ac:dyDescent="0.2">
      <c r="A114" s="89"/>
    </row>
    <row r="115" spans="1:1" x14ac:dyDescent="0.2">
      <c r="A115" s="89"/>
    </row>
    <row r="116" spans="1:1" x14ac:dyDescent="0.2">
      <c r="A116" s="89"/>
    </row>
    <row r="117" spans="1:1" x14ac:dyDescent="0.2">
      <c r="A117" s="89"/>
    </row>
    <row r="118" spans="1:1" x14ac:dyDescent="0.2">
      <c r="A118" s="89"/>
    </row>
    <row r="119" spans="1:1" x14ac:dyDescent="0.2">
      <c r="A119" s="89"/>
    </row>
    <row r="120" spans="1:1" x14ac:dyDescent="0.2">
      <c r="A120" s="89"/>
    </row>
    <row r="121" spans="1:1" x14ac:dyDescent="0.2">
      <c r="A121" s="89"/>
    </row>
    <row r="122" spans="1:1" x14ac:dyDescent="0.2">
      <c r="A122" s="89"/>
    </row>
    <row r="123" spans="1:1" x14ac:dyDescent="0.2">
      <c r="A123" s="89"/>
    </row>
    <row r="124" spans="1:1" x14ac:dyDescent="0.2">
      <c r="A124" s="89"/>
    </row>
    <row r="125" spans="1:1" x14ac:dyDescent="0.2">
      <c r="A125" s="89"/>
    </row>
    <row r="126" spans="1:1" x14ac:dyDescent="0.2">
      <c r="A126" s="89"/>
    </row>
    <row r="127" spans="1:1" x14ac:dyDescent="0.2">
      <c r="A127" s="89"/>
    </row>
    <row r="128" spans="1:1" x14ac:dyDescent="0.2">
      <c r="A128" s="89"/>
    </row>
    <row r="129" spans="1:1" x14ac:dyDescent="0.2">
      <c r="A129" s="89"/>
    </row>
    <row r="130" spans="1:1" x14ac:dyDescent="0.2">
      <c r="A130" s="89"/>
    </row>
    <row r="131" spans="1:1" x14ac:dyDescent="0.2">
      <c r="A131" s="89"/>
    </row>
    <row r="132" spans="1:1" x14ac:dyDescent="0.2">
      <c r="A132" s="89"/>
    </row>
    <row r="133" spans="1:1" x14ac:dyDescent="0.2">
      <c r="A133" s="89"/>
    </row>
    <row r="134" spans="1:1" x14ac:dyDescent="0.2">
      <c r="A134" s="89"/>
    </row>
    <row r="135" spans="1:1" x14ac:dyDescent="0.2">
      <c r="A135" s="89"/>
    </row>
    <row r="136" spans="1:1" x14ac:dyDescent="0.2">
      <c r="A136" s="89"/>
    </row>
    <row r="137" spans="1:1" x14ac:dyDescent="0.2">
      <c r="A137" s="89"/>
    </row>
    <row r="138" spans="1:1" x14ac:dyDescent="0.2">
      <c r="A138" s="89"/>
    </row>
    <row r="139" spans="1:1" x14ac:dyDescent="0.2">
      <c r="A139" s="89"/>
    </row>
    <row r="140" spans="1:1" x14ac:dyDescent="0.2">
      <c r="A140" s="89"/>
    </row>
    <row r="141" spans="1:1" x14ac:dyDescent="0.2">
      <c r="A141" s="89"/>
    </row>
    <row r="142" spans="1:1" x14ac:dyDescent="0.2">
      <c r="A142" s="89"/>
    </row>
    <row r="143" spans="1:1" x14ac:dyDescent="0.2">
      <c r="A143" s="89"/>
    </row>
    <row r="144" spans="1:1" x14ac:dyDescent="0.2">
      <c r="A144" s="89"/>
    </row>
    <row r="145" spans="1:1" x14ac:dyDescent="0.2">
      <c r="A145" s="89"/>
    </row>
    <row r="146" spans="1:1" x14ac:dyDescent="0.2">
      <c r="A146" s="89"/>
    </row>
    <row r="147" spans="1:1" x14ac:dyDescent="0.2">
      <c r="A147" s="89"/>
    </row>
    <row r="148" spans="1:1" x14ac:dyDescent="0.2">
      <c r="A148" s="89"/>
    </row>
    <row r="149" spans="1:1" x14ac:dyDescent="0.2">
      <c r="A149" s="89"/>
    </row>
    <row r="150" spans="1:1" x14ac:dyDescent="0.2">
      <c r="A150" s="89"/>
    </row>
    <row r="151" spans="1:1" x14ac:dyDescent="0.2">
      <c r="A151" s="89"/>
    </row>
    <row r="152" spans="1:1" x14ac:dyDescent="0.2">
      <c r="A152" s="89"/>
    </row>
    <row r="153" spans="1:1" x14ac:dyDescent="0.2">
      <c r="A153" s="89"/>
    </row>
    <row r="154" spans="1:1" x14ac:dyDescent="0.2">
      <c r="A154" s="89"/>
    </row>
    <row r="155" spans="1:1" x14ac:dyDescent="0.2">
      <c r="A155" s="89"/>
    </row>
    <row r="156" spans="1:1" x14ac:dyDescent="0.2">
      <c r="A156" s="89"/>
    </row>
    <row r="157" spans="1:1" x14ac:dyDescent="0.2">
      <c r="A157" s="89"/>
    </row>
    <row r="158" spans="1:1" x14ac:dyDescent="0.2">
      <c r="A158" s="89"/>
    </row>
    <row r="159" spans="1:1" x14ac:dyDescent="0.2">
      <c r="A159" s="89"/>
    </row>
    <row r="160" spans="1:1" x14ac:dyDescent="0.2">
      <c r="A160" s="89"/>
    </row>
    <row r="161" spans="1:1" x14ac:dyDescent="0.2">
      <c r="A161" s="89"/>
    </row>
    <row r="162" spans="1:1" x14ac:dyDescent="0.2">
      <c r="A162" s="89"/>
    </row>
    <row r="163" spans="1:1" x14ac:dyDescent="0.2">
      <c r="A163" s="89"/>
    </row>
    <row r="164" spans="1:1" x14ac:dyDescent="0.2">
      <c r="A164" s="89"/>
    </row>
    <row r="165" spans="1:1" x14ac:dyDescent="0.2">
      <c r="A165" s="89"/>
    </row>
    <row r="166" spans="1:1" x14ac:dyDescent="0.2">
      <c r="A166" s="89"/>
    </row>
    <row r="167" spans="1:1" x14ac:dyDescent="0.2">
      <c r="A167" s="89"/>
    </row>
    <row r="168" spans="1:1" x14ac:dyDescent="0.2">
      <c r="A168" s="89"/>
    </row>
    <row r="169" spans="1:1" x14ac:dyDescent="0.2">
      <c r="A169" s="89"/>
    </row>
    <row r="170" spans="1:1" x14ac:dyDescent="0.2">
      <c r="A170" s="89"/>
    </row>
    <row r="171" spans="1:1" x14ac:dyDescent="0.2">
      <c r="A171" s="89"/>
    </row>
    <row r="172" spans="1:1" x14ac:dyDescent="0.2">
      <c r="A172" s="89"/>
    </row>
    <row r="173" spans="1:1" x14ac:dyDescent="0.2">
      <c r="A173" s="89"/>
    </row>
    <row r="174" spans="1:1" x14ac:dyDescent="0.2">
      <c r="A174" s="89"/>
    </row>
    <row r="175" spans="1:1" x14ac:dyDescent="0.2">
      <c r="A175" s="89"/>
    </row>
    <row r="176" spans="1:1"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row r="231" spans="1:1" x14ac:dyDescent="0.2">
      <c r="A231" s="89"/>
    </row>
    <row r="232" spans="1:1" x14ac:dyDescent="0.2">
      <c r="A232" s="89"/>
    </row>
  </sheetData>
  <sheetProtection sheet="1" objects="1" scenarios="1" selectLockedCells="1"/>
  <mergeCells count="95">
    <mergeCell ref="B13:BX13"/>
    <mergeCell ref="B8:BX8"/>
    <mergeCell ref="B9:BW9"/>
    <mergeCell ref="B10:BX10"/>
    <mergeCell ref="B11:BX11"/>
    <mergeCell ref="B4:O4"/>
    <mergeCell ref="P4:AH4"/>
    <mergeCell ref="AM4:BC4"/>
    <mergeCell ref="BH4:BX4"/>
    <mergeCell ref="B7:M7"/>
    <mergeCell ref="I38:AS38"/>
    <mergeCell ref="BI38:BW38"/>
    <mergeCell ref="N40:AN40"/>
    <mergeCell ref="BH40:BW40"/>
    <mergeCell ref="AI42:BW42"/>
    <mergeCell ref="BD14:BN14"/>
    <mergeCell ref="BO14:BW14"/>
    <mergeCell ref="C14:BB15"/>
    <mergeCell ref="AF21:AR21"/>
    <mergeCell ref="AL19:BD19"/>
    <mergeCell ref="BM19:BW19"/>
    <mergeCell ref="BM21:BW21"/>
    <mergeCell ref="I21:T21"/>
    <mergeCell ref="I27:J27"/>
    <mergeCell ref="R27:T27"/>
    <mergeCell ref="AA27:AS27"/>
    <mergeCell ref="BH27:BW27"/>
    <mergeCell ref="AQ17:BW17"/>
    <mergeCell ref="I23:AD23"/>
    <mergeCell ref="AS23:BA23"/>
    <mergeCell ref="BO23:BW23"/>
    <mergeCell ref="I19:AA19"/>
    <mergeCell ref="P17:AD17"/>
    <mergeCell ref="AS24:BA24"/>
    <mergeCell ref="BO24:BW24"/>
    <mergeCell ref="AS25:BA25"/>
    <mergeCell ref="BO25:BW25"/>
    <mergeCell ref="S34:AM34"/>
    <mergeCell ref="AW34:AY34"/>
    <mergeCell ref="J36:AS36"/>
    <mergeCell ref="BI36:BW36"/>
    <mergeCell ref="O29:Y29"/>
    <mergeCell ref="AI29:AU29"/>
    <mergeCell ref="BL29:BW29"/>
    <mergeCell ref="O31:BW31"/>
    <mergeCell ref="D51:E51"/>
    <mergeCell ref="AX51:BF51"/>
    <mergeCell ref="Q44:BW44"/>
    <mergeCell ref="Q45:BU45"/>
    <mergeCell ref="AL47:AN47"/>
    <mergeCell ref="AV47:AX47"/>
    <mergeCell ref="AC49:AL49"/>
    <mergeCell ref="AP49:AY49"/>
    <mergeCell ref="M51:O51"/>
    <mergeCell ref="BC49:BE49"/>
    <mergeCell ref="BJ51:BL51"/>
    <mergeCell ref="J53:AI53"/>
    <mergeCell ref="BM53:BW53"/>
    <mergeCell ref="R56:Z56"/>
    <mergeCell ref="AA56:AD56"/>
    <mergeCell ref="AE56:AN56"/>
    <mergeCell ref="AT56:BV57"/>
    <mergeCell ref="BI59:BR60"/>
    <mergeCell ref="BS59:BV60"/>
    <mergeCell ref="R58:Z58"/>
    <mergeCell ref="AT58:BD58"/>
    <mergeCell ref="BE58:BH58"/>
    <mergeCell ref="BI58:BR58"/>
    <mergeCell ref="AA58:AD58"/>
    <mergeCell ref="AE58:AN58"/>
    <mergeCell ref="R60:Z60"/>
    <mergeCell ref="C76:BS76"/>
    <mergeCell ref="A14:A15"/>
    <mergeCell ref="A16:A32"/>
    <mergeCell ref="A33:A68"/>
    <mergeCell ref="A69:A74"/>
    <mergeCell ref="Q69:X69"/>
    <mergeCell ref="C70:BW70"/>
    <mergeCell ref="C72:BW74"/>
    <mergeCell ref="R66:Z66"/>
    <mergeCell ref="R64:Z64"/>
    <mergeCell ref="R62:Z62"/>
    <mergeCell ref="AA62:AD62"/>
    <mergeCell ref="AE62:AN62"/>
    <mergeCell ref="BS58:BV58"/>
    <mergeCell ref="AT59:BD60"/>
    <mergeCell ref="BE59:BH60"/>
    <mergeCell ref="BE61:BH62"/>
    <mergeCell ref="BI61:BR62"/>
    <mergeCell ref="BS61:BV62"/>
    <mergeCell ref="AT63:BD64"/>
    <mergeCell ref="BE63:BH64"/>
    <mergeCell ref="BI63:BR64"/>
    <mergeCell ref="BS63:BV64"/>
    <mergeCell ref="AT61:BD62"/>
  </mergeCells>
  <phoneticPr fontId="0" type="noConversion"/>
  <dataValidations xWindow="250" yWindow="486" count="4">
    <dataValidation allowBlank="1" showErrorMessage="1" prompt="Click arrow for choices" sqref="P17:AD17 AF21:AR21 I21:T21 S34:AM34 J53:AI53 I23:AD23 AI29:AU29"/>
    <dataValidation type="list" allowBlank="1" showInputMessage="1" showErrorMessage="1" prompt="Click for choices" sqref="AX21:BJ21">
      <formula1>#REF!</formula1>
    </dataValidation>
    <dataValidation type="list" allowBlank="1" showErrorMessage="1" prompt="Click arrow for choices" sqref="AQ17:BW17">
      <formula1>$D$83:$D$103</formula1>
    </dataValidation>
    <dataValidation allowBlank="1" showErrorMessage="1" sqref="AA27:AS27"/>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5'!A1" display="See Next Example"/>
  </hyperlinks>
  <printOptions horizontalCentered="1"/>
  <pageMargins left="0.5" right="0.5" top="0.7" bottom="0.7" header="0.5" footer="0.5"/>
  <pageSetup scale="76" orientation="portrait" horizontalDpi="300" verticalDpi="300" r:id="rId1"/>
  <headerFooter alignWithMargins="0">
    <oddFooter>&amp;Lhttp://web.mit.edu/hr/forms/academic.html&amp;R(rev. 07/06)</oddFooter>
  </headerFooter>
  <drawing r:id="rId2"/>
  <legacyDrawing r:id="rId3"/>
  <controls>
    <mc:AlternateContent xmlns:mc="http://schemas.openxmlformats.org/markup-compatibility/2006">
      <mc:Choice Requires="x14">
        <control shapeId="34817" r:id="rId4" name="CheckBox1">
          <controlPr defaultSize="0" autoLine="0" r:id="rId5">
            <anchor moveWithCells="1">
              <from>
                <xdr:col>158</xdr:col>
                <xdr:colOff>38100</xdr:colOff>
                <xdr:row>13</xdr:row>
                <xdr:rowOff>0</xdr:rowOff>
              </from>
              <to>
                <xdr:col>158</xdr:col>
                <xdr:colOff>238125</xdr:colOff>
                <xdr:row>14</xdr:row>
                <xdr:rowOff>19050</xdr:rowOff>
              </to>
            </anchor>
          </controlPr>
        </control>
      </mc:Choice>
      <mc:Fallback>
        <control shapeId="34817" r:id="rId4" name="Check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sheetPr>
  <dimension ref="A2:CA234"/>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1" width="1.28515625" style="1" customWidth="1"/>
    <col min="12" max="12" width="2.28515625" style="1" customWidth="1"/>
    <col min="13" max="13" width="1.5703125" style="1" customWidth="1"/>
    <col min="14" max="14" width="1.28515625" style="1" customWidth="1"/>
    <col min="15" max="15" width="2.28515625" style="1" customWidth="1"/>
    <col min="16" max="17" width="1.570312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85</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758</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36" customHeight="1" x14ac:dyDescent="0.2">
      <c r="B9" s="679" t="s">
        <v>9</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18" customHeight="1" x14ac:dyDescent="0.2">
      <c r="B10" s="680" t="s">
        <v>636</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row>
    <row r="11" spans="1:78" ht="40.5" customHeight="1" x14ac:dyDescent="0.2">
      <c r="B11" s="682" t="s">
        <v>25</v>
      </c>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row>
    <row r="12" spans="1:78" ht="7.5" customHeight="1" x14ac:dyDescent="0.2">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row>
    <row r="13" spans="1:78" ht="17.25" customHeight="1" thickBot="1" x14ac:dyDescent="0.25">
      <c r="B13" s="677" t="s">
        <v>635</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Z13" s="101"/>
    </row>
    <row r="14" spans="1:78" ht="15" customHeight="1" thickBot="1" x14ac:dyDescent="0.25">
      <c r="A14" s="640"/>
      <c r="B14" s="257"/>
      <c r="C14" s="685" t="s">
        <v>757</v>
      </c>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259"/>
      <c r="BD14" s="662" t="s">
        <v>233</v>
      </c>
      <c r="BE14" s="663"/>
      <c r="BF14" s="663"/>
      <c r="BG14" s="663"/>
      <c r="BH14" s="663"/>
      <c r="BI14" s="663"/>
      <c r="BJ14" s="663"/>
      <c r="BK14" s="663"/>
      <c r="BL14" s="663"/>
      <c r="BM14" s="663"/>
      <c r="BN14" s="663"/>
      <c r="BO14" s="579">
        <f ca="1">NOW()</f>
        <v>41334.416697800923</v>
      </c>
      <c r="BP14" s="579"/>
      <c r="BQ14" s="579"/>
      <c r="BR14" s="579"/>
      <c r="BS14" s="579"/>
      <c r="BT14" s="579"/>
      <c r="BU14" s="579"/>
      <c r="BV14" s="579"/>
      <c r="BW14" s="580"/>
      <c r="BX14" s="337"/>
    </row>
    <row r="15" spans="1:78" ht="8.25" customHeight="1" thickBot="1" x14ac:dyDescent="0.25">
      <c r="A15" s="640"/>
      <c r="B15" s="120"/>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121"/>
      <c r="BD15" s="122"/>
      <c r="BE15" s="122"/>
      <c r="BF15" s="122"/>
      <c r="BG15" s="122"/>
      <c r="BH15" s="122"/>
      <c r="BI15" s="122"/>
      <c r="BJ15" s="122"/>
      <c r="BK15" s="122"/>
      <c r="BL15" s="122"/>
      <c r="BM15" s="122"/>
      <c r="BN15" s="122"/>
      <c r="BO15" s="122"/>
      <c r="BP15" s="122"/>
      <c r="BQ15" s="122"/>
      <c r="BR15" s="122"/>
      <c r="BS15" s="122"/>
      <c r="BT15" s="122"/>
      <c r="BU15" s="122"/>
      <c r="BV15" s="121"/>
      <c r="BW15" s="121"/>
      <c r="BX15" s="123"/>
    </row>
    <row r="16" spans="1:78" ht="4.5"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5.75" customHeight="1" x14ac:dyDescent="0.2">
      <c r="A17" s="641"/>
      <c r="B17" s="124"/>
      <c r="C17" s="132"/>
      <c r="D17" s="129" t="s">
        <v>625</v>
      </c>
      <c r="E17" s="132"/>
      <c r="F17" s="129"/>
      <c r="G17" s="129"/>
      <c r="H17" s="129"/>
      <c r="I17" s="129"/>
      <c r="J17" s="130"/>
      <c r="K17" s="131"/>
      <c r="L17" s="131"/>
      <c r="M17" s="131"/>
      <c r="N17" s="132"/>
      <c r="O17" s="132"/>
      <c r="P17" s="622" t="s">
        <v>374</v>
      </c>
      <c r="Q17" s="683"/>
      <c r="R17" s="683"/>
      <c r="S17" s="683"/>
      <c r="T17" s="683"/>
      <c r="U17" s="683"/>
      <c r="V17" s="683"/>
      <c r="W17" s="683"/>
      <c r="X17" s="683"/>
      <c r="Y17" s="683"/>
      <c r="Z17" s="683"/>
      <c r="AA17" s="683"/>
      <c r="AB17" s="683"/>
      <c r="AC17" s="683"/>
      <c r="AD17" s="684"/>
      <c r="AE17" s="132"/>
      <c r="AF17" s="132" t="s">
        <v>110</v>
      </c>
      <c r="AG17" s="132"/>
      <c r="AH17" s="132"/>
      <c r="AI17" s="132"/>
      <c r="AJ17" s="132"/>
      <c r="AK17" s="132"/>
      <c r="AL17" s="132"/>
      <c r="AM17" s="132"/>
      <c r="AN17" s="132"/>
      <c r="AO17" s="132"/>
      <c r="AP17" s="132"/>
      <c r="AQ17" s="665" t="s">
        <v>177</v>
      </c>
      <c r="AR17" s="666"/>
      <c r="AS17" s="666"/>
      <c r="AT17" s="666"/>
      <c r="AU17" s="666"/>
      <c r="AV17" s="666"/>
      <c r="AW17" s="666"/>
      <c r="AX17" s="666"/>
      <c r="AY17" s="666"/>
      <c r="AZ17" s="666"/>
      <c r="BA17" s="666"/>
      <c r="BB17" s="666"/>
      <c r="BC17" s="666"/>
      <c r="BD17" s="666"/>
      <c r="BE17" s="666"/>
      <c r="BF17" s="666"/>
      <c r="BG17" s="666"/>
      <c r="BH17" s="666"/>
      <c r="BI17" s="666"/>
      <c r="BJ17" s="666"/>
      <c r="BK17" s="666"/>
      <c r="BL17" s="666"/>
      <c r="BM17" s="666"/>
      <c r="BN17" s="666"/>
      <c r="BO17" s="666"/>
      <c r="BP17" s="666"/>
      <c r="BQ17" s="666"/>
      <c r="BR17" s="666"/>
      <c r="BS17" s="666"/>
      <c r="BT17" s="666"/>
      <c r="BU17" s="666"/>
      <c r="BV17" s="666"/>
      <c r="BW17" s="667"/>
      <c r="BX17" s="128"/>
    </row>
    <row r="18" spans="1:79" ht="9" customHeight="1" x14ac:dyDescent="0.2">
      <c r="A18" s="641"/>
      <c r="B18" s="12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6"/>
      <c r="BD18" s="127"/>
      <c r="BE18" s="127"/>
      <c r="BF18" s="127"/>
      <c r="BG18" s="127"/>
      <c r="BH18" s="127"/>
      <c r="BI18" s="127"/>
      <c r="BJ18" s="127"/>
      <c r="BK18" s="127"/>
      <c r="BL18" s="127"/>
      <c r="BM18" s="127"/>
      <c r="BN18" s="127"/>
      <c r="BO18" s="127"/>
      <c r="BP18" s="127"/>
      <c r="BQ18" s="127"/>
      <c r="BR18" s="127"/>
      <c r="BS18" s="127"/>
      <c r="BT18" s="127"/>
      <c r="BU18" s="127"/>
      <c r="BV18" s="126"/>
      <c r="BW18" s="126"/>
      <c r="BX18" s="128"/>
    </row>
    <row r="19" spans="1:79" ht="16.350000000000001" customHeight="1" x14ac:dyDescent="0.2">
      <c r="A19" s="641"/>
      <c r="B19" s="124"/>
      <c r="C19" s="127" t="s">
        <v>253</v>
      </c>
      <c r="D19" s="127"/>
      <c r="E19" s="127"/>
      <c r="F19" s="127"/>
      <c r="G19" s="127"/>
      <c r="H19" s="127"/>
      <c r="I19" s="660" t="s">
        <v>58</v>
      </c>
      <c r="J19" s="660"/>
      <c r="K19" s="660"/>
      <c r="L19" s="660"/>
      <c r="M19" s="660"/>
      <c r="N19" s="660"/>
      <c r="O19" s="660"/>
      <c r="P19" s="660"/>
      <c r="Q19" s="660"/>
      <c r="R19" s="660"/>
      <c r="S19" s="660"/>
      <c r="T19" s="660"/>
      <c r="U19" s="660"/>
      <c r="V19" s="660"/>
      <c r="W19" s="660"/>
      <c r="X19" s="660"/>
      <c r="Y19" s="660"/>
      <c r="Z19" s="660"/>
      <c r="AA19" s="660"/>
      <c r="AB19" s="133"/>
      <c r="AC19" s="127" t="s">
        <v>254</v>
      </c>
      <c r="AD19" s="127"/>
      <c r="AE19" s="127"/>
      <c r="AF19" s="127"/>
      <c r="AG19" s="127"/>
      <c r="AH19" s="127"/>
      <c r="AI19" s="127"/>
      <c r="AJ19" s="127"/>
      <c r="AK19" s="134"/>
      <c r="AL19" s="660" t="s">
        <v>59</v>
      </c>
      <c r="AM19" s="660"/>
      <c r="AN19" s="660"/>
      <c r="AO19" s="660"/>
      <c r="AP19" s="660"/>
      <c r="AQ19" s="660"/>
      <c r="AR19" s="660"/>
      <c r="AS19" s="660"/>
      <c r="AT19" s="660"/>
      <c r="AU19" s="660"/>
      <c r="AV19" s="660"/>
      <c r="AW19" s="660"/>
      <c r="AX19" s="660"/>
      <c r="AY19" s="660"/>
      <c r="AZ19" s="660"/>
      <c r="BA19" s="660"/>
      <c r="BB19" s="660"/>
      <c r="BC19" s="660"/>
      <c r="BD19" s="660"/>
      <c r="BE19" s="132"/>
      <c r="BF19" s="132"/>
      <c r="BG19" s="132"/>
      <c r="BH19" s="127" t="s">
        <v>240</v>
      </c>
      <c r="BI19" s="127"/>
      <c r="BJ19" s="127"/>
      <c r="BK19" s="134"/>
      <c r="BL19" s="134"/>
      <c r="BM19" s="656"/>
      <c r="BN19" s="656"/>
      <c r="BO19" s="656"/>
      <c r="BP19" s="656"/>
      <c r="BQ19" s="656"/>
      <c r="BR19" s="656"/>
      <c r="BS19" s="656"/>
      <c r="BT19" s="656"/>
      <c r="BU19" s="656"/>
      <c r="BV19" s="656"/>
      <c r="BW19" s="656"/>
      <c r="BX19" s="135"/>
    </row>
    <row r="20" spans="1:79" ht="9" customHeight="1" x14ac:dyDescent="0.2">
      <c r="A20" s="641"/>
      <c r="B20" s="124"/>
      <c r="C20" s="127"/>
      <c r="D20" s="127"/>
      <c r="E20" s="127"/>
      <c r="F20" s="127"/>
      <c r="G20" s="127"/>
      <c r="H20" s="127"/>
      <c r="I20" s="133"/>
      <c r="J20" s="133"/>
      <c r="K20" s="133"/>
      <c r="L20" s="133"/>
      <c r="M20" s="133"/>
      <c r="N20" s="133"/>
      <c r="O20" s="133"/>
      <c r="P20" s="133"/>
      <c r="Q20" s="133"/>
      <c r="R20" s="133"/>
      <c r="S20" s="133"/>
      <c r="T20" s="133"/>
      <c r="U20" s="133"/>
      <c r="V20" s="133"/>
      <c r="W20" s="133"/>
      <c r="X20" s="133"/>
      <c r="Y20" s="133"/>
      <c r="Z20" s="133"/>
      <c r="AA20" s="133"/>
      <c r="AB20" s="133"/>
      <c r="AC20" s="127"/>
      <c r="AD20" s="127"/>
      <c r="AE20" s="127"/>
      <c r="AF20" s="127"/>
      <c r="AG20" s="127"/>
      <c r="AH20" s="127"/>
      <c r="AI20" s="127"/>
      <c r="AJ20" s="127"/>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4"/>
      <c r="BG20" s="134"/>
      <c r="BH20" s="127"/>
      <c r="BI20" s="127"/>
      <c r="BJ20" s="127"/>
      <c r="BK20" s="134"/>
      <c r="BL20" s="134"/>
      <c r="BM20" s="130"/>
      <c r="BN20" s="130"/>
      <c r="BO20" s="130"/>
      <c r="BP20" s="130"/>
      <c r="BQ20" s="130"/>
      <c r="BR20" s="130"/>
      <c r="BS20" s="130"/>
      <c r="BT20" s="130"/>
      <c r="BU20" s="130"/>
      <c r="BV20" s="130"/>
      <c r="BW20" s="130"/>
      <c r="BX20" s="135"/>
    </row>
    <row r="21" spans="1:79" ht="16.350000000000001" customHeight="1" x14ac:dyDescent="0.2">
      <c r="A21" s="641"/>
      <c r="B21" s="124"/>
      <c r="C21" s="127" t="s">
        <v>255</v>
      </c>
      <c r="D21" s="127"/>
      <c r="E21" s="127"/>
      <c r="F21" s="127"/>
      <c r="G21" s="127"/>
      <c r="H21" s="127"/>
      <c r="I21" s="622" t="s">
        <v>263</v>
      </c>
      <c r="J21" s="634"/>
      <c r="K21" s="634"/>
      <c r="L21" s="634"/>
      <c r="M21" s="634"/>
      <c r="N21" s="634"/>
      <c r="O21" s="634"/>
      <c r="P21" s="634"/>
      <c r="Q21" s="634"/>
      <c r="R21" s="634"/>
      <c r="S21" s="634"/>
      <c r="T21" s="623"/>
      <c r="U21" s="132"/>
      <c r="V21" s="134" t="s">
        <v>256</v>
      </c>
      <c r="W21" s="127"/>
      <c r="X21" s="127"/>
      <c r="Y21" s="127"/>
      <c r="Z21" s="127"/>
      <c r="AA21" s="127"/>
      <c r="AB21" s="127"/>
      <c r="AC21" s="127"/>
      <c r="AD21" s="127"/>
      <c r="AE21" s="127"/>
      <c r="AF21" s="622" t="s">
        <v>627</v>
      </c>
      <c r="AG21" s="634"/>
      <c r="AH21" s="634"/>
      <c r="AI21" s="634"/>
      <c r="AJ21" s="634"/>
      <c r="AK21" s="634"/>
      <c r="AL21" s="634"/>
      <c r="AM21" s="634"/>
      <c r="AN21" s="634"/>
      <c r="AO21" s="634"/>
      <c r="AP21" s="634"/>
      <c r="AQ21" s="634"/>
      <c r="AR21" s="623"/>
      <c r="AS21" s="132"/>
      <c r="AT21" s="127" t="s">
        <v>744</v>
      </c>
      <c r="AU21" s="127"/>
      <c r="AV21" s="127"/>
      <c r="AW21" s="127"/>
      <c r="AX21" s="130"/>
      <c r="AY21" s="130"/>
      <c r="AZ21" s="130"/>
      <c r="BA21" s="130"/>
      <c r="BB21" s="130"/>
      <c r="BC21" s="130"/>
      <c r="BD21" s="130"/>
      <c r="BE21" s="130"/>
      <c r="BF21" s="130"/>
      <c r="BG21" s="130"/>
      <c r="BH21" s="130"/>
      <c r="BI21" s="130"/>
      <c r="BJ21" s="130"/>
      <c r="BK21" s="130"/>
      <c r="BL21" s="130"/>
      <c r="BM21" s="656">
        <v>900056789</v>
      </c>
      <c r="BN21" s="656"/>
      <c r="BO21" s="656"/>
      <c r="BP21" s="656"/>
      <c r="BQ21" s="656"/>
      <c r="BR21" s="656"/>
      <c r="BS21" s="656"/>
      <c r="BT21" s="656"/>
      <c r="BU21" s="656"/>
      <c r="BV21" s="656"/>
      <c r="BW21" s="656"/>
      <c r="BX21" s="137"/>
      <c r="BY21"/>
      <c r="BZ21"/>
      <c r="CA21"/>
    </row>
    <row r="22" spans="1:79" ht="9" customHeight="1" x14ac:dyDescent="0.2">
      <c r="A22" s="641"/>
      <c r="B22" s="224"/>
      <c r="C22" s="225"/>
      <c r="D22" s="226"/>
      <c r="E22" s="226"/>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7"/>
      <c r="BF22" s="225"/>
      <c r="BG22" s="225"/>
      <c r="BH22" s="225"/>
      <c r="BI22" s="225"/>
      <c r="BJ22" s="225"/>
      <c r="BK22" s="225"/>
      <c r="BL22" s="225"/>
      <c r="BM22" s="225"/>
      <c r="BN22" s="225"/>
      <c r="BO22" s="225"/>
      <c r="BP22" s="225"/>
      <c r="BQ22" s="225"/>
      <c r="BR22" s="225"/>
      <c r="BS22" s="225"/>
      <c r="BT22" s="225"/>
      <c r="BU22" s="225"/>
      <c r="BV22" s="225"/>
      <c r="BW22" s="225"/>
      <c r="BX22" s="228"/>
    </row>
    <row r="23" spans="1:79" ht="16.350000000000001" customHeight="1" x14ac:dyDescent="0.2">
      <c r="A23" s="641"/>
      <c r="B23" s="124"/>
      <c r="C23" s="134" t="s">
        <v>360</v>
      </c>
      <c r="D23" s="127"/>
      <c r="E23" s="127"/>
      <c r="F23" s="127"/>
      <c r="G23" s="127"/>
      <c r="H23" s="133"/>
      <c r="I23" s="668" t="s">
        <v>627</v>
      </c>
      <c r="J23" s="669"/>
      <c r="K23" s="669"/>
      <c r="L23" s="669"/>
      <c r="M23" s="669"/>
      <c r="N23" s="669"/>
      <c r="O23" s="669"/>
      <c r="P23" s="669"/>
      <c r="Q23" s="669"/>
      <c r="R23" s="669"/>
      <c r="S23" s="669"/>
      <c r="T23" s="669"/>
      <c r="U23" s="669"/>
      <c r="V23" s="669"/>
      <c r="W23" s="669"/>
      <c r="X23" s="669"/>
      <c r="Y23" s="669"/>
      <c r="Z23" s="669"/>
      <c r="AA23" s="669"/>
      <c r="AB23" s="669"/>
      <c r="AC23" s="669"/>
      <c r="AD23" s="670"/>
      <c r="AE23" s="132"/>
      <c r="AF23" s="127" t="s">
        <v>207</v>
      </c>
      <c r="AG23" s="132"/>
      <c r="AH23" s="132"/>
      <c r="AI23" s="132"/>
      <c r="AJ23" s="132"/>
      <c r="AK23" s="130"/>
      <c r="AL23" s="130"/>
      <c r="AM23" s="130"/>
      <c r="AN23" s="130"/>
      <c r="AO23" s="130"/>
      <c r="AP23" s="130"/>
      <c r="AQ23" s="130"/>
      <c r="AR23" s="132"/>
      <c r="AS23" s="655"/>
      <c r="AT23" s="655"/>
      <c r="AU23" s="655"/>
      <c r="AV23" s="655"/>
      <c r="AW23" s="655"/>
      <c r="AX23" s="655"/>
      <c r="AY23" s="655"/>
      <c r="AZ23" s="655"/>
      <c r="BA23" s="655"/>
      <c r="BB23" s="132"/>
      <c r="BC23" s="127" t="s">
        <v>208</v>
      </c>
      <c r="BD23" s="127"/>
      <c r="BE23" s="127"/>
      <c r="BF23" s="127"/>
      <c r="BG23" s="127"/>
      <c r="BH23" s="127"/>
      <c r="BI23" s="127"/>
      <c r="BJ23" s="127"/>
      <c r="BK23" s="256"/>
      <c r="BL23" s="256"/>
      <c r="BM23" s="256"/>
      <c r="BN23" s="256"/>
      <c r="BO23" s="655"/>
      <c r="BP23" s="655"/>
      <c r="BQ23" s="655"/>
      <c r="BR23" s="655"/>
      <c r="BS23" s="655"/>
      <c r="BT23" s="655"/>
      <c r="BU23" s="655"/>
      <c r="BV23" s="655"/>
      <c r="BW23" s="655"/>
      <c r="BX23" s="135"/>
    </row>
    <row r="24" spans="1:79" ht="11.25" customHeight="1" x14ac:dyDescent="0.2">
      <c r="A24" s="641"/>
      <c r="B24" s="124"/>
      <c r="C24" s="134"/>
      <c r="D24" s="127"/>
      <c r="E24" s="127"/>
      <c r="F24" s="127"/>
      <c r="G24" s="127"/>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27"/>
      <c r="AM24" s="127"/>
      <c r="AN24" s="132"/>
      <c r="AO24" s="130"/>
      <c r="AP24" s="130"/>
      <c r="AQ24" s="130"/>
      <c r="AR24" s="130"/>
      <c r="AS24" s="664" t="s">
        <v>365</v>
      </c>
      <c r="AT24" s="664"/>
      <c r="AU24" s="664"/>
      <c r="AV24" s="664"/>
      <c r="AW24" s="664"/>
      <c r="AX24" s="664"/>
      <c r="AY24" s="664"/>
      <c r="AZ24" s="664"/>
      <c r="BA24" s="664"/>
      <c r="BB24" s="132"/>
      <c r="BC24" s="132"/>
      <c r="BD24" s="132"/>
      <c r="BE24" s="130"/>
      <c r="BF24" s="130"/>
      <c r="BG24" s="127"/>
      <c r="BH24" s="127"/>
      <c r="BI24" s="127"/>
      <c r="BJ24" s="127"/>
      <c r="BK24" s="127"/>
      <c r="BL24" s="127"/>
      <c r="BM24" s="127"/>
      <c r="BN24" s="127"/>
      <c r="BO24" s="664" t="s">
        <v>365</v>
      </c>
      <c r="BP24" s="664"/>
      <c r="BQ24" s="664"/>
      <c r="BR24" s="664"/>
      <c r="BS24" s="664"/>
      <c r="BT24" s="664"/>
      <c r="BU24" s="664"/>
      <c r="BV24" s="664"/>
      <c r="BW24" s="664"/>
      <c r="BX24" s="135"/>
    </row>
    <row r="25" spans="1:79" ht="6" customHeight="1" thickBot="1" x14ac:dyDescent="0.25">
      <c r="A25" s="641"/>
      <c r="B25" s="124"/>
      <c r="C25" s="134"/>
      <c r="D25" s="127"/>
      <c r="E25" s="127"/>
      <c r="F25" s="127"/>
      <c r="G25" s="127"/>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27"/>
      <c r="AM25" s="127"/>
      <c r="AN25" s="132"/>
      <c r="AO25" s="130"/>
      <c r="AP25" s="130"/>
      <c r="AQ25" s="130"/>
      <c r="AR25" s="130"/>
      <c r="AS25" s="671"/>
      <c r="AT25" s="671"/>
      <c r="AU25" s="671"/>
      <c r="AV25" s="671"/>
      <c r="AW25" s="671"/>
      <c r="AX25" s="671"/>
      <c r="AY25" s="671"/>
      <c r="AZ25" s="671"/>
      <c r="BA25" s="671"/>
      <c r="BB25" s="132"/>
      <c r="BC25" s="132"/>
      <c r="BD25" s="132"/>
      <c r="BE25" s="130"/>
      <c r="BF25" s="130"/>
      <c r="BG25" s="127"/>
      <c r="BH25" s="127"/>
      <c r="BI25" s="127"/>
      <c r="BJ25" s="127"/>
      <c r="BK25" s="127"/>
      <c r="BL25" s="127"/>
      <c r="BM25" s="127"/>
      <c r="BN25" s="127"/>
      <c r="BO25" s="671"/>
      <c r="BP25" s="671"/>
      <c r="BQ25" s="671"/>
      <c r="BR25" s="671"/>
      <c r="BS25" s="671"/>
      <c r="BT25" s="671"/>
      <c r="BU25" s="671"/>
      <c r="BV25" s="671"/>
      <c r="BW25" s="671"/>
      <c r="BX25" s="135"/>
    </row>
    <row r="26" spans="1:79" ht="6" customHeight="1" x14ac:dyDescent="0.2">
      <c r="A26" s="641"/>
      <c r="B26" s="257"/>
      <c r="C26" s="258"/>
      <c r="D26" s="259"/>
      <c r="E26" s="259"/>
      <c r="F26" s="259"/>
      <c r="G26" s="259"/>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59"/>
      <c r="AM26" s="259"/>
      <c r="AN26" s="259"/>
      <c r="AO26" s="261"/>
      <c r="AP26" s="261"/>
      <c r="AQ26" s="261"/>
      <c r="AR26" s="261"/>
      <c r="AS26" s="262"/>
      <c r="AT26" s="262"/>
      <c r="AU26" s="262"/>
      <c r="AV26" s="262"/>
      <c r="AW26" s="262"/>
      <c r="AX26" s="262"/>
      <c r="AY26" s="262"/>
      <c r="AZ26" s="262"/>
      <c r="BA26" s="262"/>
      <c r="BB26" s="259"/>
      <c r="BC26" s="259"/>
      <c r="BD26" s="259"/>
      <c r="BE26" s="261"/>
      <c r="BF26" s="261"/>
      <c r="BG26" s="259"/>
      <c r="BH26" s="259"/>
      <c r="BI26" s="259"/>
      <c r="BJ26" s="259"/>
      <c r="BK26" s="259"/>
      <c r="BL26" s="259"/>
      <c r="BM26" s="259"/>
      <c r="BN26" s="259"/>
      <c r="BO26" s="262"/>
      <c r="BP26" s="262"/>
      <c r="BQ26" s="262"/>
      <c r="BR26" s="262"/>
      <c r="BS26" s="262"/>
      <c r="BT26" s="262"/>
      <c r="BU26" s="262"/>
      <c r="BV26" s="262"/>
      <c r="BW26" s="262"/>
      <c r="BX26" s="263"/>
    </row>
    <row r="27" spans="1:79" ht="16.350000000000001" customHeight="1" x14ac:dyDescent="0.2">
      <c r="A27" s="641"/>
      <c r="B27" s="124"/>
      <c r="C27" s="134" t="s">
        <v>236</v>
      </c>
      <c r="D27" s="127"/>
      <c r="E27" s="127"/>
      <c r="F27" s="127"/>
      <c r="G27" s="127"/>
      <c r="H27" s="127"/>
      <c r="I27" s="622"/>
      <c r="J27" s="623"/>
      <c r="K27" s="141" t="s">
        <v>357</v>
      </c>
      <c r="L27" s="132"/>
      <c r="M27" s="132"/>
      <c r="N27" s="132"/>
      <c r="O27" s="622"/>
      <c r="P27" s="623"/>
      <c r="Q27" s="141" t="s">
        <v>628</v>
      </c>
      <c r="R27" s="132"/>
      <c r="S27" s="127"/>
      <c r="T27" s="127"/>
      <c r="U27" s="132"/>
      <c r="V27" s="622" t="s">
        <v>627</v>
      </c>
      <c r="W27" s="634"/>
      <c r="X27" s="634"/>
      <c r="Y27" s="634"/>
      <c r="Z27" s="634"/>
      <c r="AA27" s="634"/>
      <c r="AB27" s="634"/>
      <c r="AC27" s="634"/>
      <c r="AD27" s="634"/>
      <c r="AE27" s="634"/>
      <c r="AF27" s="634"/>
      <c r="AG27" s="634"/>
      <c r="AH27" s="634"/>
      <c r="AI27" s="634"/>
      <c r="AJ27" s="634"/>
      <c r="AK27" s="634"/>
      <c r="AL27" s="634"/>
      <c r="AM27" s="634"/>
      <c r="AN27" s="634"/>
      <c r="AO27" s="623"/>
      <c r="AP27" s="132"/>
      <c r="AQ27" s="132"/>
      <c r="AR27" s="132"/>
      <c r="AS27" s="132"/>
      <c r="AT27" s="127" t="s">
        <v>241</v>
      </c>
      <c r="AU27" s="127"/>
      <c r="AV27" s="127"/>
      <c r="AW27" s="127"/>
      <c r="AX27" s="127"/>
      <c r="AY27" s="127"/>
      <c r="AZ27" s="127"/>
      <c r="BA27" s="127"/>
      <c r="BB27" s="127"/>
      <c r="BC27" s="132"/>
      <c r="BD27" s="132"/>
      <c r="BE27" s="132"/>
      <c r="BF27" s="138"/>
      <c r="BG27" s="656"/>
      <c r="BH27" s="656"/>
      <c r="BI27" s="656"/>
      <c r="BJ27" s="656"/>
      <c r="BK27" s="656"/>
      <c r="BL27" s="656"/>
      <c r="BM27" s="656"/>
      <c r="BN27" s="656"/>
      <c r="BO27" s="656"/>
      <c r="BP27" s="656"/>
      <c r="BQ27" s="656"/>
      <c r="BR27" s="656"/>
      <c r="BS27" s="656"/>
      <c r="BT27" s="656"/>
      <c r="BU27" s="656"/>
      <c r="BV27" s="656"/>
      <c r="BW27" s="656"/>
      <c r="BX27" s="137"/>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27" t="s">
        <v>746</v>
      </c>
      <c r="D29" s="127"/>
      <c r="E29" s="127"/>
      <c r="F29" s="127"/>
      <c r="G29" s="127"/>
      <c r="H29" s="127"/>
      <c r="I29" s="127"/>
      <c r="J29" s="142"/>
      <c r="K29" s="142"/>
      <c r="L29" s="142"/>
      <c r="M29" s="142"/>
      <c r="N29" s="142"/>
      <c r="O29" s="655"/>
      <c r="P29" s="655"/>
      <c r="Q29" s="655"/>
      <c r="R29" s="655"/>
      <c r="S29" s="655"/>
      <c r="T29" s="655"/>
      <c r="U29" s="655"/>
      <c r="V29" s="655"/>
      <c r="W29" s="655"/>
      <c r="X29" s="655"/>
      <c r="Y29" s="655"/>
      <c r="Z29" s="127"/>
      <c r="AA29" s="127"/>
      <c r="AB29" s="127" t="s">
        <v>229</v>
      </c>
      <c r="AC29" s="127"/>
      <c r="AD29" s="127"/>
      <c r="AE29" s="127"/>
      <c r="AF29" s="127"/>
      <c r="AG29" s="127"/>
      <c r="AH29" s="143"/>
      <c r="AI29" s="622" t="s">
        <v>220</v>
      </c>
      <c r="AJ29" s="634"/>
      <c r="AK29" s="634"/>
      <c r="AL29" s="634"/>
      <c r="AM29" s="634"/>
      <c r="AN29" s="634"/>
      <c r="AO29" s="634"/>
      <c r="AP29" s="634"/>
      <c r="AQ29" s="634"/>
      <c r="AR29" s="634"/>
      <c r="AS29" s="634"/>
      <c r="AT29" s="634"/>
      <c r="AU29" s="623"/>
      <c r="AV29" s="127"/>
      <c r="AW29" s="134" t="s">
        <v>745</v>
      </c>
      <c r="AX29" s="127"/>
      <c r="AY29" s="134"/>
      <c r="AZ29" s="127"/>
      <c r="BA29" s="127"/>
      <c r="BB29" s="127"/>
      <c r="BC29" s="127"/>
      <c r="BD29" s="127"/>
      <c r="BE29" s="127"/>
      <c r="BF29" s="130"/>
      <c r="BG29" s="130"/>
      <c r="BH29" s="130"/>
      <c r="BI29" s="127"/>
      <c r="BJ29" s="144"/>
      <c r="BK29" s="144"/>
      <c r="BL29" s="672"/>
      <c r="BM29" s="672"/>
      <c r="BN29" s="672"/>
      <c r="BO29" s="672"/>
      <c r="BP29" s="672"/>
      <c r="BQ29" s="672"/>
      <c r="BR29" s="672"/>
      <c r="BS29" s="672"/>
      <c r="BT29" s="672"/>
      <c r="BU29" s="672"/>
      <c r="BV29" s="672"/>
      <c r="BW29" s="672"/>
      <c r="BX29" s="145"/>
    </row>
    <row r="30" spans="1:79" ht="9" customHeight="1" x14ac:dyDescent="0.2">
      <c r="A30" s="641"/>
      <c r="B30" s="124"/>
      <c r="C30" s="134"/>
      <c r="D30" s="127"/>
      <c r="E30" s="127"/>
      <c r="F30" s="127"/>
      <c r="G30" s="127"/>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27"/>
      <c r="AM30" s="127"/>
      <c r="AN30" s="132"/>
      <c r="AO30" s="130"/>
      <c r="AP30" s="130"/>
      <c r="AQ30" s="130"/>
      <c r="AR30" s="130"/>
      <c r="AS30" s="130"/>
      <c r="AT30" s="130"/>
      <c r="AU30" s="130"/>
      <c r="AV30" s="130"/>
      <c r="AW30" s="140"/>
      <c r="AX30" s="140"/>
      <c r="AY30" s="140"/>
      <c r="AZ30" s="140"/>
      <c r="BA30" s="140"/>
      <c r="BB30" s="140"/>
      <c r="BC30" s="140"/>
      <c r="BD30" s="140"/>
      <c r="BE30" s="130"/>
      <c r="BF30" s="130"/>
      <c r="BG30" s="127"/>
      <c r="BH30" s="127"/>
      <c r="BI30" s="127"/>
      <c r="BJ30" s="127"/>
      <c r="BK30" s="127"/>
      <c r="BL30" s="127"/>
      <c r="BM30" s="127"/>
      <c r="BN30" s="127"/>
      <c r="BO30" s="140"/>
      <c r="BP30" s="140"/>
      <c r="BQ30" s="140"/>
      <c r="BR30" s="140"/>
      <c r="BS30" s="140"/>
      <c r="BT30" s="140"/>
      <c r="BU30" s="140"/>
      <c r="BV30" s="140"/>
      <c r="BW30" s="138"/>
      <c r="BX30" s="135"/>
    </row>
    <row r="31" spans="1:79" ht="16.350000000000001" customHeight="1" x14ac:dyDescent="0.2">
      <c r="A31" s="641"/>
      <c r="B31" s="124"/>
      <c r="C31" s="134" t="s">
        <v>258</v>
      </c>
      <c r="D31" s="134"/>
      <c r="E31" s="134"/>
      <c r="F31" s="134"/>
      <c r="G31" s="134"/>
      <c r="H31" s="134"/>
      <c r="I31" s="134"/>
      <c r="J31" s="134"/>
      <c r="K31" s="138"/>
      <c r="L31" s="133"/>
      <c r="M31" s="133"/>
      <c r="N31" s="133"/>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146"/>
    </row>
    <row r="32" spans="1:79" ht="13.5" customHeight="1" thickBot="1" x14ac:dyDescent="0.25">
      <c r="A32" s="641"/>
      <c r="B32" s="120"/>
      <c r="C32" s="147"/>
      <c r="D32" s="122"/>
      <c r="E32" s="122"/>
      <c r="F32" s="122"/>
      <c r="G32" s="122"/>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22"/>
      <c r="AM32" s="122"/>
      <c r="AN32" s="122"/>
      <c r="AO32" s="149"/>
      <c r="AP32" s="149"/>
      <c r="AQ32" s="149"/>
      <c r="AR32" s="149"/>
      <c r="AS32" s="149"/>
      <c r="AT32" s="149"/>
      <c r="AU32" s="149"/>
      <c r="AV32" s="149"/>
      <c r="AW32" s="150"/>
      <c r="AX32" s="150"/>
      <c r="AY32" s="150"/>
      <c r="AZ32" s="150"/>
      <c r="BA32" s="150"/>
      <c r="BB32" s="150"/>
      <c r="BC32" s="150"/>
      <c r="BD32" s="150"/>
      <c r="BE32" s="149"/>
      <c r="BF32" s="149"/>
      <c r="BG32" s="122"/>
      <c r="BH32" s="122"/>
      <c r="BI32" s="122"/>
      <c r="BJ32" s="122"/>
      <c r="BK32" s="122"/>
      <c r="BL32" s="122"/>
      <c r="BM32" s="122"/>
      <c r="BN32" s="122"/>
      <c r="BO32" s="150"/>
      <c r="BP32" s="150"/>
      <c r="BQ32" s="150"/>
      <c r="BR32" s="150"/>
      <c r="BS32" s="150"/>
      <c r="BT32" s="150"/>
      <c r="BU32" s="150"/>
      <c r="BV32" s="150"/>
      <c r="BW32" s="151"/>
      <c r="BX32" s="152"/>
    </row>
    <row r="33" spans="1:76" ht="6"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27"/>
      <c r="AN33" s="127"/>
      <c r="AO33" s="130"/>
      <c r="AP33" s="130"/>
      <c r="AQ33" s="130"/>
      <c r="AR33" s="130"/>
      <c r="AS33" s="130"/>
      <c r="AT33" s="130"/>
      <c r="AU33" s="130"/>
      <c r="AV33" s="130"/>
      <c r="AW33" s="140"/>
      <c r="AX33" s="140"/>
      <c r="AY33" s="140"/>
      <c r="AZ33" s="140"/>
      <c r="BA33" s="140"/>
      <c r="BB33" s="140"/>
      <c r="BC33" s="140"/>
      <c r="BD33" s="140"/>
      <c r="BE33" s="130"/>
      <c r="BF33" s="130"/>
      <c r="BG33" s="127"/>
      <c r="BH33" s="127"/>
      <c r="BI33" s="127"/>
      <c r="BJ33" s="127"/>
      <c r="BK33" s="127"/>
      <c r="BL33" s="127"/>
      <c r="BM33" s="127"/>
      <c r="BN33" s="127"/>
      <c r="BO33" s="140"/>
      <c r="BP33" s="140"/>
      <c r="BQ33" s="140"/>
      <c r="BR33" s="140"/>
      <c r="BS33" s="140"/>
      <c r="BT33" s="140"/>
      <c r="BU33" s="140"/>
      <c r="BV33" s="140"/>
      <c r="BW33" s="138"/>
      <c r="BX33" s="135"/>
    </row>
    <row r="34" spans="1:76" ht="16.350000000000001" customHeight="1" x14ac:dyDescent="0.2">
      <c r="A34" s="642"/>
      <c r="B34" s="124"/>
      <c r="C34" s="132"/>
      <c r="D34" s="153" t="s">
        <v>626</v>
      </c>
      <c r="E34" s="127"/>
      <c r="F34" s="127"/>
      <c r="G34" s="132"/>
      <c r="H34" s="132"/>
      <c r="I34" s="132"/>
      <c r="J34" s="132"/>
      <c r="K34" s="132"/>
      <c r="L34" s="132"/>
      <c r="M34" s="132"/>
      <c r="N34" s="132"/>
      <c r="O34" s="132"/>
      <c r="P34" s="127"/>
      <c r="Q34" s="127"/>
      <c r="R34" s="127"/>
      <c r="S34" s="622" t="s">
        <v>172</v>
      </c>
      <c r="T34" s="634"/>
      <c r="U34" s="634"/>
      <c r="V34" s="634"/>
      <c r="W34" s="634"/>
      <c r="X34" s="634"/>
      <c r="Y34" s="634"/>
      <c r="Z34" s="634"/>
      <c r="AA34" s="634"/>
      <c r="AB34" s="634"/>
      <c r="AC34" s="634"/>
      <c r="AD34" s="634"/>
      <c r="AE34" s="634"/>
      <c r="AF34" s="634"/>
      <c r="AG34" s="634"/>
      <c r="AH34" s="634"/>
      <c r="AI34" s="634"/>
      <c r="AJ34" s="634"/>
      <c r="AK34" s="634"/>
      <c r="AL34" s="634"/>
      <c r="AM34" s="623"/>
      <c r="AN34" s="132"/>
      <c r="AO34" s="130"/>
      <c r="AP34" s="130"/>
      <c r="AQ34" s="130"/>
      <c r="AR34" s="130"/>
      <c r="AS34" s="130"/>
      <c r="AT34" s="130"/>
      <c r="AU34" s="130"/>
      <c r="AV34" s="130"/>
      <c r="AW34" s="622" t="s">
        <v>50</v>
      </c>
      <c r="AX34" s="634"/>
      <c r="AY34" s="623"/>
      <c r="AZ34" s="132"/>
      <c r="BA34" s="132" t="s">
        <v>209</v>
      </c>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5"/>
    </row>
    <row r="35" spans="1:76" ht="6.75"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40"/>
      <c r="AN35" s="140"/>
      <c r="AO35" s="140"/>
      <c r="AP35" s="140"/>
      <c r="AQ35" s="140"/>
      <c r="AR35" s="130"/>
      <c r="AS35" s="130"/>
      <c r="AT35" s="127"/>
      <c r="AU35" s="127"/>
      <c r="AV35" s="127"/>
      <c r="AW35" s="127"/>
      <c r="AX35" s="127"/>
      <c r="AY35" s="127"/>
      <c r="AZ35" s="127"/>
      <c r="BA35" s="127"/>
      <c r="BB35" s="140"/>
      <c r="BC35" s="140"/>
      <c r="BD35" s="140"/>
      <c r="BE35" s="140"/>
      <c r="BF35" s="140"/>
      <c r="BG35" s="140"/>
      <c r="BH35" s="140"/>
      <c r="BI35" s="140"/>
      <c r="BJ35" s="138"/>
      <c r="BK35" s="132"/>
      <c r="BL35" s="132"/>
      <c r="BM35" s="132"/>
      <c r="BN35" s="132"/>
      <c r="BO35" s="132"/>
      <c r="BP35" s="132"/>
      <c r="BQ35" s="132"/>
      <c r="BR35" s="132"/>
      <c r="BS35" s="132"/>
      <c r="BT35" s="132"/>
      <c r="BU35" s="132"/>
      <c r="BV35" s="132"/>
      <c r="BW35" s="132"/>
      <c r="BX35" s="135"/>
    </row>
    <row r="36" spans="1:76" ht="16.5" customHeight="1" x14ac:dyDescent="0.2">
      <c r="A36" s="642"/>
      <c r="B36" s="124"/>
      <c r="C36" s="134" t="s">
        <v>228</v>
      </c>
      <c r="D36" s="127"/>
      <c r="E36" s="127"/>
      <c r="F36" s="127"/>
      <c r="G36" s="127"/>
      <c r="H36" s="127"/>
      <c r="I36" s="127"/>
      <c r="J36" s="660" t="s">
        <v>75</v>
      </c>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239</v>
      </c>
      <c r="AX36" s="132"/>
      <c r="AY36" s="132"/>
      <c r="AZ36" s="132"/>
      <c r="BA36" s="132"/>
      <c r="BB36" s="132"/>
      <c r="BC36" s="132"/>
      <c r="BD36" s="132"/>
      <c r="BE36" s="132"/>
      <c r="BF36" s="132"/>
      <c r="BG36" s="132"/>
      <c r="BH36" s="132"/>
      <c r="BI36" s="661"/>
      <c r="BJ36" s="661"/>
      <c r="BK36" s="661"/>
      <c r="BL36" s="661"/>
      <c r="BM36" s="661"/>
      <c r="BN36" s="661"/>
      <c r="BO36" s="661"/>
      <c r="BP36" s="661"/>
      <c r="BQ36" s="661"/>
      <c r="BR36" s="661"/>
      <c r="BS36" s="661"/>
      <c r="BT36" s="661"/>
      <c r="BU36" s="661"/>
      <c r="BV36" s="661"/>
      <c r="BW36" s="661"/>
      <c r="BX36" s="154"/>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27" t="s">
        <v>369</v>
      </c>
      <c r="D38" s="127"/>
      <c r="E38" s="127"/>
      <c r="F38" s="127"/>
      <c r="G38" s="127"/>
      <c r="H38" s="127"/>
      <c r="I38" s="660" t="s">
        <v>52</v>
      </c>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132"/>
      <c r="AU38" s="132"/>
      <c r="AV38" s="132"/>
      <c r="AW38" s="132" t="s">
        <v>624</v>
      </c>
      <c r="AX38" s="132"/>
      <c r="AY38" s="132"/>
      <c r="AZ38" s="132"/>
      <c r="BA38" s="132"/>
      <c r="BB38" s="132"/>
      <c r="BC38" s="132"/>
      <c r="BD38" s="132"/>
      <c r="BE38" s="132"/>
      <c r="BF38" s="132"/>
      <c r="BG38" s="132"/>
      <c r="BH38" s="132"/>
      <c r="BI38" s="660" t="s">
        <v>53</v>
      </c>
      <c r="BJ38" s="660"/>
      <c r="BK38" s="660"/>
      <c r="BL38" s="660"/>
      <c r="BM38" s="660"/>
      <c r="BN38" s="660"/>
      <c r="BO38" s="660"/>
      <c r="BP38" s="660"/>
      <c r="BQ38" s="660"/>
      <c r="BR38" s="660"/>
      <c r="BS38" s="660"/>
      <c r="BT38" s="660"/>
      <c r="BU38" s="660"/>
      <c r="BV38" s="660"/>
      <c r="BW38" s="660"/>
      <c r="BX38" s="15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24"/>
      <c r="C40" s="132" t="s">
        <v>370</v>
      </c>
      <c r="D40" s="132"/>
      <c r="E40" s="132"/>
      <c r="F40" s="132"/>
      <c r="G40" s="132"/>
      <c r="H40" s="132"/>
      <c r="I40" s="132"/>
      <c r="J40" s="132"/>
      <c r="K40" s="132"/>
      <c r="L40" s="132"/>
      <c r="M40" s="132"/>
      <c r="N40" s="656" t="s">
        <v>78</v>
      </c>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130"/>
      <c r="AP40" s="130"/>
      <c r="AQ40" s="130"/>
      <c r="AR40" s="132" t="s">
        <v>742</v>
      </c>
      <c r="AS40" s="132"/>
      <c r="AT40" s="132"/>
      <c r="AU40" s="132"/>
      <c r="AV40" s="132"/>
      <c r="AW40" s="132"/>
      <c r="AX40" s="132"/>
      <c r="AY40" s="132"/>
      <c r="AZ40" s="132"/>
      <c r="BA40" s="132"/>
      <c r="BB40" s="132"/>
      <c r="BC40" s="132"/>
      <c r="BD40" s="132"/>
      <c r="BE40" s="132"/>
      <c r="BF40" s="132"/>
      <c r="BG40" s="132"/>
      <c r="BH40" s="656" t="s">
        <v>79</v>
      </c>
      <c r="BI40" s="656"/>
      <c r="BJ40" s="656"/>
      <c r="BK40" s="656"/>
      <c r="BL40" s="656"/>
      <c r="BM40" s="656"/>
      <c r="BN40" s="656"/>
      <c r="BO40" s="656"/>
      <c r="BP40" s="656"/>
      <c r="BQ40" s="656"/>
      <c r="BR40" s="656"/>
      <c r="BS40" s="656"/>
      <c r="BT40" s="656"/>
      <c r="BU40" s="656"/>
      <c r="BV40" s="656"/>
      <c r="BW40" s="656"/>
      <c r="BX40" s="135"/>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229"/>
      <c r="W41" s="229"/>
      <c r="X41" s="229"/>
      <c r="Y41" s="229"/>
      <c r="Z41" s="229"/>
      <c r="AA41" s="229"/>
      <c r="AB41" s="229"/>
      <c r="AC41" s="229"/>
      <c r="AD41" s="229"/>
      <c r="AE41" s="229"/>
      <c r="AF41" s="229"/>
      <c r="AG41" s="229"/>
      <c r="AH41" s="229"/>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743</v>
      </c>
      <c r="D42" s="153"/>
      <c r="E42" s="153"/>
      <c r="F42" s="153"/>
      <c r="G42" s="153"/>
      <c r="H42" s="153"/>
      <c r="I42" s="153"/>
      <c r="J42" s="153"/>
      <c r="K42" s="153"/>
      <c r="L42" s="153"/>
      <c r="M42" s="153"/>
      <c r="N42" s="130"/>
      <c r="O42" s="130"/>
      <c r="P42" s="130"/>
      <c r="Q42" s="130"/>
      <c r="R42" s="130"/>
      <c r="S42" s="130"/>
      <c r="T42" s="130"/>
      <c r="U42" s="130"/>
      <c r="V42" s="130"/>
      <c r="W42" s="130"/>
      <c r="X42" s="130"/>
      <c r="Y42" s="130"/>
      <c r="Z42" s="130"/>
      <c r="AA42" s="130"/>
      <c r="AB42" s="130"/>
      <c r="AC42" s="130"/>
      <c r="AD42" s="130"/>
      <c r="AE42" s="130"/>
      <c r="AF42" s="129"/>
      <c r="AG42" s="129"/>
      <c r="AH42" s="129"/>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54"/>
    </row>
    <row r="43" spans="1:76" ht="9" customHeight="1" x14ac:dyDescent="0.2">
      <c r="A43" s="642"/>
      <c r="B43" s="124"/>
      <c r="C43" s="134"/>
      <c r="D43" s="127"/>
      <c r="E43" s="127"/>
      <c r="F43" s="127"/>
      <c r="G43" s="127"/>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27"/>
      <c r="AM43" s="127"/>
      <c r="AN43" s="132"/>
      <c r="AO43" s="130"/>
      <c r="AP43" s="130"/>
      <c r="AQ43" s="130"/>
      <c r="AR43" s="130"/>
      <c r="AS43" s="130"/>
      <c r="AT43" s="130"/>
      <c r="AU43" s="130"/>
      <c r="AV43" s="130"/>
      <c r="AW43" s="140"/>
      <c r="AX43" s="140"/>
      <c r="AY43" s="140"/>
      <c r="AZ43" s="140"/>
      <c r="BA43" s="140"/>
      <c r="BB43" s="140"/>
      <c r="BC43" s="140"/>
      <c r="BD43" s="140"/>
      <c r="BE43" s="130"/>
      <c r="BF43" s="130"/>
      <c r="BG43" s="127"/>
      <c r="BH43" s="127"/>
      <c r="BI43" s="127"/>
      <c r="BJ43" s="127"/>
      <c r="BK43" s="127"/>
      <c r="BL43" s="127"/>
      <c r="BM43" s="127"/>
      <c r="BN43" s="127"/>
      <c r="BO43" s="140"/>
      <c r="BP43" s="140"/>
      <c r="BQ43" s="140"/>
      <c r="BR43" s="140"/>
      <c r="BS43" s="140"/>
      <c r="BT43" s="140"/>
      <c r="BU43" s="140"/>
      <c r="BV43" s="140"/>
      <c r="BW43" s="138"/>
      <c r="BX43" s="135"/>
    </row>
    <row r="44" spans="1:76" ht="16.350000000000001" customHeight="1" x14ac:dyDescent="0.2">
      <c r="A44" s="642"/>
      <c r="B44" s="156"/>
      <c r="C44" s="157" t="s">
        <v>375</v>
      </c>
      <c r="D44" s="153"/>
      <c r="E44" s="153"/>
      <c r="F44" s="153"/>
      <c r="G44" s="153"/>
      <c r="H44" s="153"/>
      <c r="I44" s="153"/>
      <c r="J44" s="153"/>
      <c r="K44" s="153"/>
      <c r="L44" s="153"/>
      <c r="M44" s="153"/>
      <c r="N44" s="132"/>
      <c r="O44" s="132"/>
      <c r="P44" s="132"/>
      <c r="Q44" s="656" t="s">
        <v>76</v>
      </c>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c r="BU44" s="656"/>
      <c r="BV44" s="656"/>
      <c r="BW44" s="656"/>
      <c r="BX44" s="137"/>
    </row>
    <row r="45" spans="1:76" ht="15" customHeight="1" x14ac:dyDescent="0.2">
      <c r="A45" s="642"/>
      <c r="B45" s="156"/>
      <c r="C45" s="132"/>
      <c r="D45" s="230"/>
      <c r="E45" s="230"/>
      <c r="F45" s="230"/>
      <c r="G45" s="230"/>
      <c r="H45" s="230"/>
      <c r="I45" s="230"/>
      <c r="J45" s="230"/>
      <c r="K45" s="230"/>
      <c r="L45" s="230"/>
      <c r="M45" s="230"/>
      <c r="N45" s="230"/>
      <c r="O45" s="230"/>
      <c r="P45" s="230"/>
      <c r="Q45" s="659" t="s">
        <v>385</v>
      </c>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230"/>
      <c r="BW45" s="230"/>
      <c r="BX45" s="154"/>
    </row>
    <row r="46" spans="1:76" ht="4.5" customHeight="1" x14ac:dyDescent="0.2">
      <c r="A46" s="642"/>
      <c r="B46" s="124"/>
      <c r="C46" s="134"/>
      <c r="D46" s="127"/>
      <c r="E46" s="127"/>
      <c r="F46" s="127"/>
      <c r="G46" s="127"/>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27"/>
      <c r="AM46" s="127"/>
      <c r="AN46" s="132"/>
      <c r="AO46" s="130"/>
      <c r="AP46" s="130"/>
      <c r="AQ46" s="130"/>
      <c r="AR46" s="130"/>
      <c r="AS46" s="130"/>
      <c r="AT46" s="130"/>
      <c r="AU46" s="130"/>
      <c r="AV46" s="130"/>
      <c r="AW46" s="140"/>
      <c r="AX46" s="140"/>
      <c r="AY46" s="140"/>
      <c r="AZ46" s="140"/>
      <c r="BA46" s="140"/>
      <c r="BB46" s="140"/>
      <c r="BC46" s="140"/>
      <c r="BD46" s="140"/>
      <c r="BE46" s="130"/>
      <c r="BF46" s="130"/>
      <c r="BG46" s="127"/>
      <c r="BH46" s="127"/>
      <c r="BI46" s="127"/>
      <c r="BJ46" s="127"/>
      <c r="BK46" s="127"/>
      <c r="BL46" s="127"/>
      <c r="BM46" s="127"/>
      <c r="BN46" s="127"/>
      <c r="BO46" s="140"/>
      <c r="BP46" s="140"/>
      <c r="BQ46" s="140"/>
      <c r="BR46" s="140"/>
      <c r="BS46" s="140"/>
      <c r="BT46" s="140"/>
      <c r="BU46" s="140"/>
      <c r="BV46" s="140"/>
      <c r="BW46" s="138"/>
      <c r="BX46" s="135"/>
    </row>
    <row r="47" spans="1:76" ht="16.350000000000001" customHeight="1" x14ac:dyDescent="0.2">
      <c r="A47" s="642"/>
      <c r="B47" s="124"/>
      <c r="C47" s="158" t="s">
        <v>529</v>
      </c>
      <c r="D47" s="134"/>
      <c r="E47" s="134"/>
      <c r="F47" s="134"/>
      <c r="G47" s="134"/>
      <c r="H47" s="134"/>
      <c r="I47" s="134"/>
      <c r="J47" s="130"/>
      <c r="K47" s="130"/>
      <c r="L47" s="130"/>
      <c r="M47" s="130"/>
      <c r="N47" s="130"/>
      <c r="O47" s="130"/>
      <c r="P47" s="130"/>
      <c r="Q47" s="130"/>
      <c r="R47" s="130"/>
      <c r="S47" s="130"/>
      <c r="T47" s="130"/>
      <c r="U47" s="130"/>
      <c r="V47" s="130"/>
      <c r="W47" s="132"/>
      <c r="X47" s="132"/>
      <c r="Y47" s="132"/>
      <c r="Z47" s="132"/>
      <c r="AA47" s="132"/>
      <c r="AB47" s="132"/>
      <c r="AC47" s="132"/>
      <c r="AD47" s="132"/>
      <c r="AE47" s="132"/>
      <c r="AF47" s="132"/>
      <c r="AG47" s="132"/>
      <c r="AH47" s="132"/>
      <c r="AI47" s="132"/>
      <c r="AJ47" s="132"/>
      <c r="AK47" s="132"/>
      <c r="AL47" s="622"/>
      <c r="AM47" s="634"/>
      <c r="AN47" s="623"/>
      <c r="AO47" s="132"/>
      <c r="AP47" s="159" t="s">
        <v>358</v>
      </c>
      <c r="AQ47" s="160"/>
      <c r="AR47" s="130"/>
      <c r="AS47" s="130"/>
      <c r="AT47" s="132"/>
      <c r="AU47" s="132"/>
      <c r="AV47" s="622"/>
      <c r="AW47" s="634"/>
      <c r="AX47" s="623"/>
      <c r="AY47" s="132"/>
      <c r="AZ47" s="159" t="s">
        <v>359</v>
      </c>
      <c r="BA47" s="130"/>
      <c r="BB47" s="160"/>
      <c r="BC47" s="160"/>
      <c r="BD47" s="130"/>
      <c r="BE47" s="132"/>
      <c r="BF47" s="132"/>
      <c r="BG47" s="132"/>
      <c r="BH47" s="132"/>
      <c r="BI47" s="132"/>
      <c r="BJ47" s="132"/>
      <c r="BK47" s="132"/>
      <c r="BL47" s="132"/>
      <c r="BM47" s="132"/>
      <c r="BN47" s="132"/>
      <c r="BO47" s="132"/>
      <c r="BP47" s="132"/>
      <c r="BQ47" s="132"/>
      <c r="BR47" s="132"/>
      <c r="BS47" s="132"/>
      <c r="BT47" s="130"/>
      <c r="BU47" s="132"/>
      <c r="BV47" s="132"/>
      <c r="BW47" s="132"/>
      <c r="BX47" s="154"/>
    </row>
    <row r="48" spans="1:76" ht="9" customHeight="1" x14ac:dyDescent="0.2">
      <c r="A48" s="642"/>
      <c r="B48" s="124"/>
      <c r="C48" s="158"/>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54"/>
    </row>
    <row r="49" spans="1:76" ht="16.350000000000001" customHeight="1" x14ac:dyDescent="0.25">
      <c r="A49" s="642"/>
      <c r="B49" s="124"/>
      <c r="C49" s="157" t="s">
        <v>623</v>
      </c>
      <c r="D49" s="134"/>
      <c r="E49" s="134"/>
      <c r="F49" s="134"/>
      <c r="G49" s="134"/>
      <c r="H49" s="134"/>
      <c r="I49" s="134"/>
      <c r="J49" s="134"/>
      <c r="K49" s="134"/>
      <c r="L49" s="134"/>
      <c r="M49" s="134"/>
      <c r="N49" s="127"/>
      <c r="O49" s="127"/>
      <c r="P49" s="161"/>
      <c r="Q49" s="127"/>
      <c r="R49" s="127"/>
      <c r="S49" s="127"/>
      <c r="T49" s="127"/>
      <c r="U49" s="127"/>
      <c r="V49" s="127"/>
      <c r="W49" s="127"/>
      <c r="X49" s="162" t="s">
        <v>226</v>
      </c>
      <c r="Y49" s="163"/>
      <c r="Z49" s="163"/>
      <c r="AA49" s="163"/>
      <c r="AB49" s="163"/>
      <c r="AC49" s="655">
        <v>38961</v>
      </c>
      <c r="AD49" s="655"/>
      <c r="AE49" s="655"/>
      <c r="AF49" s="655"/>
      <c r="AG49" s="655"/>
      <c r="AH49" s="655"/>
      <c r="AI49" s="655"/>
      <c r="AJ49" s="655"/>
      <c r="AK49" s="655"/>
      <c r="AL49" s="655"/>
      <c r="AM49" s="132"/>
      <c r="AN49" s="163" t="s">
        <v>227</v>
      </c>
      <c r="AO49" s="163"/>
      <c r="AP49" s="655">
        <v>39233</v>
      </c>
      <c r="AQ49" s="655"/>
      <c r="AR49" s="655"/>
      <c r="AS49" s="655"/>
      <c r="AT49" s="655"/>
      <c r="AU49" s="655"/>
      <c r="AV49" s="655"/>
      <c r="AW49" s="655"/>
      <c r="AX49" s="655"/>
      <c r="AY49" s="655"/>
      <c r="AZ49" s="132"/>
      <c r="BA49" s="231"/>
      <c r="BB49" s="132"/>
      <c r="BC49" s="622" t="s">
        <v>50</v>
      </c>
      <c r="BD49" s="634"/>
      <c r="BE49" s="623"/>
      <c r="BF49" s="132"/>
      <c r="BG49" s="141" t="s">
        <v>353</v>
      </c>
      <c r="BH49" s="127"/>
      <c r="BI49" s="127"/>
      <c r="BJ49" s="127"/>
      <c r="BK49" s="127"/>
      <c r="BL49" s="127"/>
      <c r="BM49" s="127"/>
      <c r="BN49" s="127"/>
      <c r="BO49" s="127"/>
      <c r="BP49" s="127"/>
      <c r="BQ49" s="127"/>
      <c r="BR49" s="127"/>
      <c r="BS49" s="127"/>
      <c r="BT49" s="127"/>
      <c r="BU49" s="127"/>
      <c r="BV49" s="127"/>
      <c r="BW49" s="127"/>
      <c r="BX49" s="137"/>
    </row>
    <row r="50" spans="1:76" ht="9" customHeight="1" x14ac:dyDescent="0.2">
      <c r="A50" s="642"/>
      <c r="B50" s="124"/>
      <c r="C50" s="127"/>
      <c r="D50" s="136"/>
      <c r="E50" s="136"/>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32"/>
      <c r="D51" s="622"/>
      <c r="E51" s="623"/>
      <c r="F51" s="141" t="s">
        <v>354</v>
      </c>
      <c r="G51" s="132"/>
      <c r="H51" s="132"/>
      <c r="I51" s="132"/>
      <c r="J51" s="132"/>
      <c r="K51" s="132"/>
      <c r="L51" s="132"/>
      <c r="M51" s="622"/>
      <c r="N51" s="634"/>
      <c r="O51" s="623"/>
      <c r="P51" s="127" t="s">
        <v>355</v>
      </c>
      <c r="Q51" s="127"/>
      <c r="R51" s="127"/>
      <c r="S51" s="132"/>
      <c r="T51" s="132"/>
      <c r="U51" s="132"/>
      <c r="V51" s="132"/>
      <c r="W51" s="132"/>
      <c r="X51" s="132"/>
      <c r="Y51" s="132"/>
      <c r="Z51" s="132"/>
      <c r="AA51" s="132"/>
      <c r="AB51" s="132"/>
      <c r="AC51" s="132"/>
      <c r="AD51" s="132"/>
      <c r="AE51" s="132"/>
      <c r="AF51" s="132"/>
      <c r="AG51" s="132"/>
      <c r="AH51" s="132"/>
      <c r="AI51" s="132"/>
      <c r="AJ51" s="127"/>
      <c r="AK51" s="127"/>
      <c r="AL51" s="132"/>
      <c r="AM51" s="132"/>
      <c r="AN51" s="132"/>
      <c r="AO51" s="132"/>
      <c r="AP51" s="132"/>
      <c r="AQ51" s="132"/>
      <c r="AR51" s="134" t="s">
        <v>235</v>
      </c>
      <c r="AS51" s="132"/>
      <c r="AT51" s="132"/>
      <c r="AU51" s="127"/>
      <c r="AV51" s="127"/>
      <c r="AW51" s="127"/>
      <c r="AX51" s="656">
        <v>50</v>
      </c>
      <c r="AY51" s="656"/>
      <c r="AZ51" s="656"/>
      <c r="BA51" s="656"/>
      <c r="BB51" s="656"/>
      <c r="BC51" s="656"/>
      <c r="BD51" s="656"/>
      <c r="BE51" s="656"/>
      <c r="BF51" s="656"/>
      <c r="BG51" s="132"/>
      <c r="BH51" s="132"/>
      <c r="BI51" s="132"/>
      <c r="BJ51" s="622"/>
      <c r="BK51" s="634"/>
      <c r="BL51" s="623"/>
      <c r="BM51" s="164" t="s">
        <v>352</v>
      </c>
      <c r="BN51" s="132"/>
      <c r="BO51" s="132"/>
      <c r="BP51" s="164"/>
      <c r="BQ51" s="132"/>
      <c r="BR51" s="132"/>
      <c r="BS51" s="132"/>
      <c r="BT51" s="132"/>
      <c r="BU51" s="132"/>
      <c r="BV51" s="132"/>
      <c r="BW51" s="132"/>
      <c r="BX51" s="137"/>
    </row>
    <row r="52" spans="1:76" ht="9" customHeight="1" x14ac:dyDescent="0.2">
      <c r="A52" s="642"/>
      <c r="B52" s="124"/>
      <c r="C52" s="130"/>
      <c r="D52" s="130"/>
      <c r="E52" s="130"/>
      <c r="F52" s="158"/>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30"/>
      <c r="BG52" s="130"/>
      <c r="BH52" s="130"/>
      <c r="BI52" s="127"/>
      <c r="BJ52" s="127"/>
      <c r="BK52" s="127"/>
      <c r="BL52" s="127"/>
      <c r="BM52" s="127"/>
      <c r="BN52" s="127"/>
      <c r="BO52" s="127"/>
      <c r="BP52" s="127"/>
      <c r="BQ52" s="127"/>
      <c r="BR52" s="127"/>
      <c r="BS52" s="127"/>
      <c r="BT52" s="127"/>
      <c r="BU52" s="127"/>
      <c r="BV52" s="127"/>
      <c r="BW52" s="127"/>
      <c r="BX52" s="137"/>
    </row>
    <row r="53" spans="1:76" ht="16.350000000000001" customHeight="1" x14ac:dyDescent="0.2">
      <c r="A53" s="642"/>
      <c r="B53" s="124"/>
      <c r="C53" s="127" t="s">
        <v>361</v>
      </c>
      <c r="D53" s="134"/>
      <c r="E53" s="134"/>
      <c r="F53" s="134"/>
      <c r="G53" s="134"/>
      <c r="H53" s="134"/>
      <c r="I53" s="134"/>
      <c r="J53" s="633" t="s">
        <v>348</v>
      </c>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23"/>
      <c r="AJ53" s="132"/>
      <c r="AK53" s="132"/>
      <c r="AL53" s="132"/>
      <c r="AM53" s="132"/>
      <c r="AN53" s="132"/>
      <c r="AO53" s="132"/>
      <c r="AP53" s="127"/>
      <c r="AQ53" s="132"/>
      <c r="AR53" s="127" t="s">
        <v>747</v>
      </c>
      <c r="AS53" s="127"/>
      <c r="AT53" s="127"/>
      <c r="AU53" s="127"/>
      <c r="AV53" s="127"/>
      <c r="AW53" s="127"/>
      <c r="AX53" s="127"/>
      <c r="AY53" s="127"/>
      <c r="AZ53" s="127"/>
      <c r="BA53" s="127"/>
      <c r="BB53" s="127"/>
      <c r="BC53" s="127"/>
      <c r="BD53" s="127"/>
      <c r="BE53" s="127"/>
      <c r="BF53" s="127"/>
      <c r="BG53" s="132"/>
      <c r="BH53" s="132"/>
      <c r="BI53" s="132"/>
      <c r="BJ53" s="132"/>
      <c r="BK53" s="127"/>
      <c r="BL53" s="127"/>
      <c r="BM53" s="635">
        <v>75000</v>
      </c>
      <c r="BN53" s="635"/>
      <c r="BO53" s="635"/>
      <c r="BP53" s="635"/>
      <c r="BQ53" s="635"/>
      <c r="BR53" s="635"/>
      <c r="BS53" s="635"/>
      <c r="BT53" s="635"/>
      <c r="BU53" s="635"/>
      <c r="BV53" s="635"/>
      <c r="BW53" s="635"/>
      <c r="BX53" s="137"/>
    </row>
    <row r="54" spans="1:76" ht="9.75" customHeight="1" x14ac:dyDescent="0.2">
      <c r="A54" s="642"/>
      <c r="B54" s="124"/>
      <c r="C54" s="127"/>
      <c r="D54" s="134"/>
      <c r="E54" s="134"/>
      <c r="F54" s="134"/>
      <c r="G54" s="134"/>
      <c r="H54" s="134"/>
      <c r="I54" s="134"/>
      <c r="J54" s="134"/>
      <c r="K54" s="134"/>
      <c r="L54" s="134"/>
      <c r="M54" s="134"/>
      <c r="N54" s="134"/>
      <c r="O54" s="134"/>
      <c r="P54" s="134"/>
      <c r="Q54" s="134"/>
      <c r="R54" s="134"/>
      <c r="S54" s="130"/>
      <c r="T54" s="130"/>
      <c r="U54" s="130"/>
      <c r="V54" s="130"/>
      <c r="W54" s="130"/>
      <c r="X54" s="130"/>
      <c r="Y54" s="130"/>
      <c r="Z54" s="130"/>
      <c r="AA54" s="130"/>
      <c r="AB54" s="130"/>
      <c r="AC54" s="130"/>
      <c r="AD54" s="130"/>
      <c r="AE54" s="127"/>
      <c r="AF54" s="127"/>
      <c r="AG54" s="127"/>
      <c r="AH54" s="127"/>
      <c r="AI54" s="127"/>
      <c r="AJ54" s="127"/>
      <c r="AK54" s="127"/>
      <c r="AL54" s="127"/>
      <c r="AM54" s="127"/>
      <c r="AN54" s="127"/>
      <c r="AO54" s="127"/>
      <c r="AP54" s="127"/>
      <c r="AQ54" s="127"/>
      <c r="AR54" s="127"/>
      <c r="AS54" s="127"/>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7"/>
    </row>
    <row r="55" spans="1:76" ht="6" customHeight="1" x14ac:dyDescent="0.2">
      <c r="A55" s="642"/>
      <c r="B55" s="124"/>
      <c r="C55" s="232"/>
      <c r="D55" s="233"/>
      <c r="E55" s="233"/>
      <c r="F55" s="233"/>
      <c r="G55" s="233"/>
      <c r="H55" s="233"/>
      <c r="I55" s="233"/>
      <c r="J55" s="233"/>
      <c r="K55" s="233"/>
      <c r="L55" s="233"/>
      <c r="M55" s="233"/>
      <c r="N55" s="233"/>
      <c r="O55" s="233"/>
      <c r="P55" s="233"/>
      <c r="Q55" s="233"/>
      <c r="R55" s="233"/>
      <c r="S55" s="234"/>
      <c r="T55" s="234"/>
      <c r="U55" s="234"/>
      <c r="V55" s="234"/>
      <c r="W55" s="234"/>
      <c r="X55" s="234"/>
      <c r="Y55" s="234"/>
      <c r="Z55" s="234"/>
      <c r="AA55" s="234"/>
      <c r="AB55" s="234"/>
      <c r="AC55" s="234"/>
      <c r="AD55" s="234"/>
      <c r="AE55" s="235"/>
      <c r="AF55" s="235"/>
      <c r="AG55" s="235"/>
      <c r="AH55" s="235"/>
      <c r="AI55" s="235"/>
      <c r="AJ55" s="235"/>
      <c r="AK55" s="235"/>
      <c r="AL55" s="235"/>
      <c r="AM55" s="235"/>
      <c r="AN55" s="235"/>
      <c r="AO55" s="236"/>
      <c r="AP55" s="127"/>
      <c r="AQ55" s="127"/>
      <c r="AR55" s="127"/>
      <c r="AS55" s="127"/>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7"/>
    </row>
    <row r="56" spans="1:76" ht="17.25" customHeight="1" x14ac:dyDescent="0.25">
      <c r="A56" s="642"/>
      <c r="B56" s="124"/>
      <c r="C56" s="237" t="s">
        <v>231</v>
      </c>
      <c r="D56" s="134"/>
      <c r="E56" s="134"/>
      <c r="F56" s="134"/>
      <c r="G56" s="134"/>
      <c r="H56" s="134"/>
      <c r="I56" s="134"/>
      <c r="J56" s="134"/>
      <c r="K56" s="134"/>
      <c r="L56" s="134"/>
      <c r="M56" s="134"/>
      <c r="N56" s="134"/>
      <c r="O56" s="134"/>
      <c r="P56" s="134"/>
      <c r="Q56" s="127"/>
      <c r="R56" s="636">
        <v>38899</v>
      </c>
      <c r="S56" s="636"/>
      <c r="T56" s="636"/>
      <c r="U56" s="636"/>
      <c r="V56" s="636"/>
      <c r="W56" s="636"/>
      <c r="X56" s="636"/>
      <c r="Y56" s="636"/>
      <c r="Z56" s="636"/>
      <c r="AA56" s="637" t="s">
        <v>224</v>
      </c>
      <c r="AB56" s="637"/>
      <c r="AC56" s="637"/>
      <c r="AD56" s="637"/>
      <c r="AE56" s="638">
        <v>2958465</v>
      </c>
      <c r="AF56" s="638"/>
      <c r="AG56" s="638"/>
      <c r="AH56" s="638"/>
      <c r="AI56" s="638"/>
      <c r="AJ56" s="638"/>
      <c r="AK56" s="638"/>
      <c r="AL56" s="638"/>
      <c r="AM56" s="638"/>
      <c r="AN56" s="638"/>
      <c r="AO56" s="238"/>
      <c r="AP56" s="127"/>
      <c r="AQ56" s="127"/>
      <c r="AR56" s="127"/>
      <c r="AS56" s="127"/>
      <c r="AT56" s="657" t="s">
        <v>257</v>
      </c>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166"/>
      <c r="BX56" s="16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30"/>
      <c r="AQ57" s="127"/>
      <c r="AR57" s="127"/>
      <c r="AS57" s="127"/>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58"/>
      <c r="BQ57" s="658"/>
      <c r="BR57" s="658"/>
      <c r="BS57" s="658"/>
      <c r="BT57" s="658"/>
      <c r="BU57" s="658"/>
      <c r="BV57" s="658"/>
      <c r="BW57" s="166"/>
      <c r="BX57" s="167"/>
    </row>
    <row r="58" spans="1:76" ht="17.25" customHeight="1" x14ac:dyDescent="0.25">
      <c r="A58" s="642"/>
      <c r="B58" s="124"/>
      <c r="C58" s="237" t="s">
        <v>767</v>
      </c>
      <c r="D58" s="136"/>
      <c r="E58" s="136"/>
      <c r="F58" s="127"/>
      <c r="G58" s="127"/>
      <c r="H58" s="127"/>
      <c r="I58" s="127"/>
      <c r="J58" s="127"/>
      <c r="K58" s="127"/>
      <c r="L58" s="127"/>
      <c r="M58" s="127"/>
      <c r="N58" s="130"/>
      <c r="O58" s="130"/>
      <c r="P58" s="130"/>
      <c r="Q58" s="127"/>
      <c r="R58" s="638">
        <v>38899</v>
      </c>
      <c r="S58" s="638"/>
      <c r="T58" s="638"/>
      <c r="U58" s="638"/>
      <c r="V58" s="638"/>
      <c r="W58" s="638"/>
      <c r="X58" s="638"/>
      <c r="Y58" s="638"/>
      <c r="Z58" s="638"/>
      <c r="AA58" s="637" t="s">
        <v>224</v>
      </c>
      <c r="AB58" s="637"/>
      <c r="AC58" s="637"/>
      <c r="AD58" s="637"/>
      <c r="AE58" s="638">
        <v>39263</v>
      </c>
      <c r="AF58" s="638"/>
      <c r="AG58" s="638"/>
      <c r="AH58" s="638"/>
      <c r="AI58" s="638"/>
      <c r="AJ58" s="638"/>
      <c r="AK58" s="638"/>
      <c r="AL58" s="638"/>
      <c r="AM58" s="638"/>
      <c r="AN58" s="638"/>
      <c r="AO58" s="240"/>
      <c r="AP58" s="165"/>
      <c r="AQ58" s="165"/>
      <c r="AR58" s="165"/>
      <c r="AS58" s="165"/>
      <c r="AT58" s="630" t="s">
        <v>238</v>
      </c>
      <c r="AU58" s="631"/>
      <c r="AV58" s="631"/>
      <c r="AW58" s="631"/>
      <c r="AX58" s="631"/>
      <c r="AY58" s="631"/>
      <c r="AZ58" s="631"/>
      <c r="BA58" s="631"/>
      <c r="BB58" s="631"/>
      <c r="BC58" s="631"/>
      <c r="BD58" s="632"/>
      <c r="BE58" s="630" t="s">
        <v>223</v>
      </c>
      <c r="BF58" s="631"/>
      <c r="BG58" s="631"/>
      <c r="BH58" s="632"/>
      <c r="BI58" s="630" t="s">
        <v>238</v>
      </c>
      <c r="BJ58" s="631"/>
      <c r="BK58" s="631"/>
      <c r="BL58" s="631"/>
      <c r="BM58" s="631"/>
      <c r="BN58" s="631"/>
      <c r="BO58" s="631"/>
      <c r="BP58" s="631"/>
      <c r="BQ58" s="631"/>
      <c r="BR58" s="632"/>
      <c r="BS58" s="630" t="s">
        <v>223</v>
      </c>
      <c r="BT58" s="631"/>
      <c r="BU58" s="631"/>
      <c r="BV58" s="632"/>
      <c r="BW58" s="127"/>
      <c r="BX58" s="137"/>
    </row>
    <row r="59" spans="1:76" ht="6" customHeight="1" x14ac:dyDescent="0.2">
      <c r="A59" s="642"/>
      <c r="B59" s="124"/>
      <c r="C59" s="237"/>
      <c r="D59" s="134"/>
      <c r="E59" s="134"/>
      <c r="F59" s="134"/>
      <c r="G59" s="134"/>
      <c r="H59" s="134"/>
      <c r="I59" s="134"/>
      <c r="J59" s="134"/>
      <c r="K59" s="134"/>
      <c r="L59" s="134"/>
      <c r="M59" s="134"/>
      <c r="N59" s="134"/>
      <c r="O59" s="134"/>
      <c r="P59" s="134"/>
      <c r="Q59" s="134"/>
      <c r="R59" s="127"/>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239"/>
      <c r="AP59" s="165"/>
      <c r="AQ59" s="165"/>
      <c r="AR59" s="165"/>
      <c r="AS59" s="165"/>
      <c r="AT59" s="624" t="s">
        <v>54</v>
      </c>
      <c r="AU59" s="625"/>
      <c r="AV59" s="625"/>
      <c r="AW59" s="625"/>
      <c r="AX59" s="625"/>
      <c r="AY59" s="625"/>
      <c r="AZ59" s="625"/>
      <c r="BA59" s="625"/>
      <c r="BB59" s="625"/>
      <c r="BC59" s="625"/>
      <c r="BD59" s="626"/>
      <c r="BE59" s="624" t="s">
        <v>55</v>
      </c>
      <c r="BF59" s="625"/>
      <c r="BG59" s="625"/>
      <c r="BH59" s="626"/>
      <c r="BI59" s="624"/>
      <c r="BJ59" s="625"/>
      <c r="BK59" s="625"/>
      <c r="BL59" s="625"/>
      <c r="BM59" s="625"/>
      <c r="BN59" s="625"/>
      <c r="BO59" s="625"/>
      <c r="BP59" s="625"/>
      <c r="BQ59" s="625"/>
      <c r="BR59" s="626"/>
      <c r="BS59" s="624"/>
      <c r="BT59" s="625"/>
      <c r="BU59" s="625"/>
      <c r="BV59" s="626"/>
      <c r="BW59" s="127"/>
      <c r="BX59" s="137"/>
    </row>
    <row r="60" spans="1:76" ht="17.25" customHeight="1" x14ac:dyDescent="0.2">
      <c r="A60" s="642"/>
      <c r="B60" s="124"/>
      <c r="C60" s="237" t="s">
        <v>232</v>
      </c>
      <c r="D60" s="136"/>
      <c r="E60" s="136"/>
      <c r="F60" s="127"/>
      <c r="G60" s="127"/>
      <c r="H60" s="127"/>
      <c r="I60" s="127"/>
      <c r="J60" s="127"/>
      <c r="K60" s="127"/>
      <c r="L60" s="127"/>
      <c r="M60" s="127"/>
      <c r="N60" s="130"/>
      <c r="O60" s="130"/>
      <c r="P60" s="130"/>
      <c r="Q60" s="127"/>
      <c r="R60" s="635">
        <v>6250</v>
      </c>
      <c r="S60" s="635"/>
      <c r="T60" s="635"/>
      <c r="U60" s="635"/>
      <c r="V60" s="635"/>
      <c r="W60" s="635"/>
      <c r="X60" s="635"/>
      <c r="Y60" s="635"/>
      <c r="Z60" s="635"/>
      <c r="AA60" s="130"/>
      <c r="AB60" s="127"/>
      <c r="AC60" s="127"/>
      <c r="AD60" s="127"/>
      <c r="AE60" s="127"/>
      <c r="AF60" s="127"/>
      <c r="AG60" s="127"/>
      <c r="AH60" s="127"/>
      <c r="AI60" s="127"/>
      <c r="AJ60" s="127"/>
      <c r="AK60" s="130"/>
      <c r="AL60" s="165"/>
      <c r="AM60" s="165"/>
      <c r="AN60" s="165"/>
      <c r="AO60" s="240"/>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
      <c r="A61" s="642"/>
      <c r="B61" s="124"/>
      <c r="C61" s="237"/>
      <c r="D61" s="136"/>
      <c r="E61" s="136"/>
      <c r="F61" s="127"/>
      <c r="G61" s="127"/>
      <c r="H61" s="127"/>
      <c r="I61" s="127"/>
      <c r="J61" s="127"/>
      <c r="K61" s="127"/>
      <c r="L61" s="127"/>
      <c r="M61" s="127"/>
      <c r="N61" s="130"/>
      <c r="O61" s="130"/>
      <c r="P61" s="130"/>
      <c r="Q61" s="168"/>
      <c r="R61" s="168"/>
      <c r="S61" s="168"/>
      <c r="T61" s="168"/>
      <c r="U61" s="168"/>
      <c r="V61" s="168"/>
      <c r="W61" s="168"/>
      <c r="X61" s="168"/>
      <c r="Y61" s="130"/>
      <c r="Z61" s="130"/>
      <c r="AA61" s="130"/>
      <c r="AB61" s="130"/>
      <c r="AC61" s="130"/>
      <c r="AD61" s="130"/>
      <c r="AE61" s="130"/>
      <c r="AF61" s="130"/>
      <c r="AG61" s="130"/>
      <c r="AH61" s="130"/>
      <c r="AI61" s="130"/>
      <c r="AJ61" s="130"/>
      <c r="AK61" s="130"/>
      <c r="AL61" s="165"/>
      <c r="AM61" s="165"/>
      <c r="AN61" s="165"/>
      <c r="AO61" s="240"/>
      <c r="AP61" s="127"/>
      <c r="AQ61" s="127"/>
      <c r="AR61" s="127"/>
      <c r="AS61" s="127"/>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row>
    <row r="62" spans="1:76" ht="17.25" customHeight="1" x14ac:dyDescent="0.25">
      <c r="A62" s="642"/>
      <c r="B62" s="124"/>
      <c r="C62" s="237" t="s">
        <v>237</v>
      </c>
      <c r="D62" s="136"/>
      <c r="E62" s="136"/>
      <c r="F62" s="127"/>
      <c r="G62" s="127"/>
      <c r="H62" s="127"/>
      <c r="I62" s="127"/>
      <c r="J62" s="127"/>
      <c r="K62" s="127"/>
      <c r="L62" s="127"/>
      <c r="M62" s="127"/>
      <c r="N62" s="130"/>
      <c r="O62" s="130"/>
      <c r="P62" s="130"/>
      <c r="Q62" s="127"/>
      <c r="R62" s="638">
        <v>38961</v>
      </c>
      <c r="S62" s="638"/>
      <c r="T62" s="638"/>
      <c r="U62" s="638"/>
      <c r="V62" s="638"/>
      <c r="W62" s="638"/>
      <c r="X62" s="638"/>
      <c r="Y62" s="638"/>
      <c r="Z62" s="638"/>
      <c r="AA62" s="637" t="s">
        <v>224</v>
      </c>
      <c r="AB62" s="637"/>
      <c r="AC62" s="637"/>
      <c r="AD62" s="637"/>
      <c r="AE62" s="638">
        <v>39233</v>
      </c>
      <c r="AF62" s="638"/>
      <c r="AG62" s="638"/>
      <c r="AH62" s="638"/>
      <c r="AI62" s="638"/>
      <c r="AJ62" s="638"/>
      <c r="AK62" s="638"/>
      <c r="AL62" s="638"/>
      <c r="AM62" s="638"/>
      <c r="AN62" s="638"/>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30"/>
      <c r="Z63" s="130"/>
      <c r="AA63" s="130"/>
      <c r="AB63" s="130"/>
      <c r="AC63" s="130"/>
      <c r="AD63" s="130"/>
      <c r="AE63" s="130"/>
      <c r="AF63" s="130"/>
      <c r="AG63" s="130"/>
      <c r="AH63" s="130"/>
      <c r="AI63" s="130"/>
      <c r="AJ63" s="130"/>
      <c r="AK63" s="130"/>
      <c r="AL63" s="127"/>
      <c r="AM63" s="127"/>
      <c r="AN63" s="127"/>
      <c r="AO63" s="238"/>
      <c r="AP63" s="127"/>
      <c r="AQ63" s="127"/>
      <c r="AR63" s="127"/>
      <c r="AS63" s="127"/>
      <c r="AT63" s="624"/>
      <c r="AU63" s="625"/>
      <c r="AV63" s="625"/>
      <c r="AW63" s="625"/>
      <c r="AX63" s="625"/>
      <c r="AY63" s="625"/>
      <c r="AZ63" s="625"/>
      <c r="BA63" s="625"/>
      <c r="BB63" s="625"/>
      <c r="BC63" s="625"/>
      <c r="BD63" s="626"/>
      <c r="BE63" s="624"/>
      <c r="BF63" s="625"/>
      <c r="BG63" s="625"/>
      <c r="BH63" s="626"/>
      <c r="BI63" s="624"/>
      <c r="BJ63" s="625"/>
      <c r="BK63" s="625"/>
      <c r="BL63" s="625"/>
      <c r="BM63" s="625"/>
      <c r="BN63" s="625"/>
      <c r="BO63" s="625"/>
      <c r="BP63" s="625"/>
      <c r="BQ63" s="625"/>
      <c r="BR63" s="626"/>
      <c r="BS63" s="624"/>
      <c r="BT63" s="625"/>
      <c r="BU63" s="625"/>
      <c r="BV63" s="626"/>
      <c r="BW63" s="127"/>
      <c r="BX63" s="137"/>
    </row>
    <row r="64" spans="1:76" ht="17.25" customHeight="1" x14ac:dyDescent="0.2">
      <c r="A64" s="642"/>
      <c r="B64" s="124"/>
      <c r="C64" s="241" t="s">
        <v>242</v>
      </c>
      <c r="D64" s="136"/>
      <c r="E64" s="136"/>
      <c r="F64" s="127"/>
      <c r="G64" s="127"/>
      <c r="H64" s="127"/>
      <c r="I64" s="127"/>
      <c r="J64" s="127"/>
      <c r="K64" s="127"/>
      <c r="L64" s="127"/>
      <c r="M64" s="127"/>
      <c r="N64" s="130"/>
      <c r="O64" s="130"/>
      <c r="P64" s="130"/>
      <c r="Q64" s="127"/>
      <c r="R64" s="635">
        <v>8333.3333333333339</v>
      </c>
      <c r="S64" s="635"/>
      <c r="T64" s="635"/>
      <c r="U64" s="635"/>
      <c r="V64" s="635"/>
      <c r="W64" s="635"/>
      <c r="X64" s="635"/>
      <c r="Y64" s="635"/>
      <c r="Z64" s="635"/>
      <c r="AA64" s="158"/>
      <c r="AB64" s="158"/>
      <c r="AC64" s="158"/>
      <c r="AD64" s="158"/>
      <c r="AE64" s="158"/>
      <c r="AF64" s="158"/>
      <c r="AG64" s="158"/>
      <c r="AH64" s="158"/>
      <c r="AI64" s="158"/>
      <c r="AJ64" s="142"/>
      <c r="AK64" s="127"/>
      <c r="AL64" s="127"/>
      <c r="AM64" s="127"/>
      <c r="AN64" s="127"/>
      <c r="AO64" s="238"/>
      <c r="AP64" s="127"/>
      <c r="AQ64" s="127"/>
      <c r="AR64" s="127"/>
      <c r="AS64" s="127"/>
      <c r="AT64" s="627"/>
      <c r="AU64" s="628"/>
      <c r="AV64" s="628"/>
      <c r="AW64" s="628"/>
      <c r="AX64" s="628"/>
      <c r="AY64" s="628"/>
      <c r="AZ64" s="628"/>
      <c r="BA64" s="628"/>
      <c r="BB64" s="628"/>
      <c r="BC64" s="628"/>
      <c r="BD64" s="629"/>
      <c r="BE64" s="627"/>
      <c r="BF64" s="628"/>
      <c r="BG64" s="628"/>
      <c r="BH64" s="629"/>
      <c r="BI64" s="627"/>
      <c r="BJ64" s="628"/>
      <c r="BK64" s="628"/>
      <c r="BL64" s="628"/>
      <c r="BM64" s="628"/>
      <c r="BN64" s="628"/>
      <c r="BO64" s="628"/>
      <c r="BP64" s="628"/>
      <c r="BQ64" s="628"/>
      <c r="BR64" s="629"/>
      <c r="BS64" s="627"/>
      <c r="BT64" s="628"/>
      <c r="BU64" s="628"/>
      <c r="BV64" s="629"/>
      <c r="BW64" s="127"/>
      <c r="BX64" s="137"/>
    </row>
    <row r="65" spans="1:78" ht="6" customHeight="1" x14ac:dyDescent="0.25">
      <c r="A65" s="642"/>
      <c r="B65" s="124"/>
      <c r="C65" s="237"/>
      <c r="D65" s="136"/>
      <c r="E65" s="136"/>
      <c r="F65" s="127"/>
      <c r="G65" s="127"/>
      <c r="H65" s="127"/>
      <c r="I65" s="127"/>
      <c r="J65" s="127"/>
      <c r="K65" s="127"/>
      <c r="L65" s="127"/>
      <c r="M65" s="127"/>
      <c r="N65" s="130"/>
      <c r="O65" s="130"/>
      <c r="P65" s="130"/>
      <c r="Q65" s="163"/>
      <c r="R65" s="163"/>
      <c r="S65" s="163"/>
      <c r="T65" s="163"/>
      <c r="U65" s="163"/>
      <c r="V65" s="163"/>
      <c r="W65" s="163"/>
      <c r="X65" s="163"/>
      <c r="Y65" s="142"/>
      <c r="Z65" s="142"/>
      <c r="AA65" s="142"/>
      <c r="AB65" s="142"/>
      <c r="AC65" s="142"/>
      <c r="AD65" s="142"/>
      <c r="AE65" s="142"/>
      <c r="AF65" s="142"/>
      <c r="AG65" s="142"/>
      <c r="AH65" s="142"/>
      <c r="AI65" s="142"/>
      <c r="AJ65" s="142"/>
      <c r="AK65" s="142"/>
      <c r="AL65" s="127"/>
      <c r="AM65" s="127"/>
      <c r="AN65" s="127"/>
      <c r="AO65" s="238"/>
      <c r="AP65" s="127"/>
      <c r="AQ65" s="127"/>
      <c r="AR65" s="127"/>
      <c r="AS65" s="12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127"/>
      <c r="BX65" s="137"/>
    </row>
    <row r="66" spans="1:78" ht="17.25" customHeight="1" x14ac:dyDescent="0.2">
      <c r="A66" s="642"/>
      <c r="B66" s="124"/>
      <c r="C66" s="237" t="s">
        <v>216</v>
      </c>
      <c r="D66" s="127"/>
      <c r="E66" s="127"/>
      <c r="F66" s="127"/>
      <c r="G66" s="127"/>
      <c r="H66" s="127"/>
      <c r="I66" s="127"/>
      <c r="J66" s="127"/>
      <c r="K66" s="134"/>
      <c r="L66" s="127"/>
      <c r="M66" s="359"/>
      <c r="N66" s="360"/>
      <c r="O66" s="360"/>
      <c r="P66" s="360"/>
      <c r="Q66" s="127"/>
      <c r="R66" s="635">
        <v>75000</v>
      </c>
      <c r="S66" s="635"/>
      <c r="T66" s="635"/>
      <c r="U66" s="635"/>
      <c r="V66" s="635"/>
      <c r="W66" s="635"/>
      <c r="X66" s="635"/>
      <c r="Y66" s="635"/>
      <c r="Z66" s="635"/>
      <c r="AA66" s="142"/>
      <c r="AB66" s="142"/>
      <c r="AC66" s="142"/>
      <c r="AD66" s="142"/>
      <c r="AE66" s="142"/>
      <c r="AF66" s="142"/>
      <c r="AG66" s="142"/>
      <c r="AH66" s="142"/>
      <c r="AI66" s="142"/>
      <c r="AJ66" s="142"/>
      <c r="AK66" s="142"/>
      <c r="AL66" s="127"/>
      <c r="AM66" s="127"/>
      <c r="AN66" s="127"/>
      <c r="AO66" s="238"/>
      <c r="AP66" s="127"/>
      <c r="AQ66" s="127"/>
      <c r="AR66" s="127"/>
      <c r="AS66" s="12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127"/>
      <c r="BX66" s="137"/>
    </row>
    <row r="67" spans="1:78" ht="7.5" customHeight="1" x14ac:dyDescent="0.2">
      <c r="A67" s="642"/>
      <c r="B67" s="124"/>
      <c r="C67" s="242"/>
      <c r="D67" s="139"/>
      <c r="E67" s="139"/>
      <c r="F67" s="139"/>
      <c r="G67" s="139"/>
      <c r="H67" s="139"/>
      <c r="I67" s="139"/>
      <c r="J67" s="139"/>
      <c r="K67" s="139"/>
      <c r="L67" s="139"/>
      <c r="M67" s="139"/>
      <c r="N67" s="139"/>
      <c r="O67" s="139"/>
      <c r="P67" s="139"/>
      <c r="Q67" s="139"/>
      <c r="R67" s="219"/>
      <c r="S67" s="219"/>
      <c r="T67" s="219"/>
      <c r="U67" s="219"/>
      <c r="V67" s="219"/>
      <c r="W67" s="219"/>
      <c r="X67" s="219"/>
      <c r="Y67" s="219"/>
      <c r="Z67" s="219"/>
      <c r="AA67" s="218"/>
      <c r="AB67" s="218"/>
      <c r="AC67" s="218"/>
      <c r="AD67" s="218"/>
      <c r="AE67" s="218"/>
      <c r="AF67" s="218"/>
      <c r="AG67" s="218"/>
      <c r="AH67" s="218"/>
      <c r="AI67" s="218"/>
      <c r="AJ67" s="218"/>
      <c r="AK67" s="218"/>
      <c r="AL67" s="139"/>
      <c r="AM67" s="139"/>
      <c r="AN67" s="139"/>
      <c r="AO67" s="243"/>
      <c r="AP67" s="127"/>
      <c r="AQ67" s="127"/>
      <c r="AR67" s="127"/>
      <c r="AS67" s="127"/>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127"/>
      <c r="BX67" s="137"/>
    </row>
    <row r="68" spans="1:78" ht="7.5" customHeight="1" thickBot="1" x14ac:dyDescent="0.25">
      <c r="A68" s="642"/>
      <c r="B68" s="120"/>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69"/>
      <c r="AE68" s="169"/>
      <c r="AF68" s="169"/>
      <c r="AG68" s="169"/>
      <c r="AH68" s="169"/>
      <c r="AI68" s="169"/>
      <c r="AJ68" s="169"/>
      <c r="AK68" s="169"/>
      <c r="AL68" s="122"/>
      <c r="AM68" s="122"/>
      <c r="AN68" s="122"/>
      <c r="AO68" s="122"/>
      <c r="AP68" s="122"/>
      <c r="AQ68" s="122"/>
      <c r="AR68" s="122"/>
      <c r="AS68" s="122"/>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122"/>
      <c r="BX68" s="170"/>
    </row>
    <row r="69" spans="1:78" ht="3" customHeight="1" x14ac:dyDescent="0.25">
      <c r="A69" s="642"/>
      <c r="B69" s="124"/>
      <c r="C69" s="127"/>
      <c r="D69" s="127"/>
      <c r="E69" s="127"/>
      <c r="F69" s="127"/>
      <c r="G69" s="127"/>
      <c r="H69" s="127"/>
      <c r="I69" s="127"/>
      <c r="J69" s="127"/>
      <c r="K69" s="127"/>
      <c r="L69" s="127"/>
      <c r="M69" s="127"/>
      <c r="N69" s="127"/>
      <c r="O69" s="127"/>
      <c r="P69" s="127"/>
      <c r="Q69" s="637"/>
      <c r="R69" s="637"/>
      <c r="S69" s="637"/>
      <c r="T69" s="637"/>
      <c r="U69" s="637"/>
      <c r="V69" s="637"/>
      <c r="W69" s="637"/>
      <c r="X69" s="637"/>
      <c r="Y69" s="142"/>
      <c r="Z69" s="142"/>
      <c r="AA69" s="142"/>
      <c r="AB69" s="142"/>
      <c r="AC69" s="142"/>
      <c r="AD69" s="142"/>
      <c r="AE69" s="142"/>
      <c r="AF69" s="142"/>
      <c r="AG69" s="142"/>
      <c r="AH69" s="142"/>
      <c r="AI69" s="142"/>
      <c r="AJ69" s="142"/>
      <c r="AK69" s="142"/>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37"/>
    </row>
    <row r="70" spans="1:78" ht="15.95" customHeight="1" x14ac:dyDescent="0.2">
      <c r="A70" s="642"/>
      <c r="B70" s="124"/>
      <c r="C70" s="643" t="s">
        <v>210</v>
      </c>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644"/>
      <c r="BT70" s="644"/>
      <c r="BU70" s="644"/>
      <c r="BV70" s="644"/>
      <c r="BW70" s="645"/>
      <c r="BX70" s="171"/>
    </row>
    <row r="71" spans="1:78" ht="3.75" customHeight="1" x14ac:dyDescent="0.2">
      <c r="A71" s="642"/>
      <c r="B71" s="17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42"/>
      <c r="AJ71" s="142"/>
      <c r="AK71" s="142"/>
      <c r="AL71" s="174"/>
      <c r="AM71" s="174"/>
      <c r="AN71" s="174"/>
      <c r="AO71" s="174"/>
      <c r="AP71" s="174"/>
      <c r="AQ71" s="174"/>
      <c r="AR71" s="174"/>
      <c r="AS71" s="174"/>
      <c r="AT71" s="174"/>
      <c r="AU71" s="174"/>
      <c r="AV71" s="174"/>
      <c r="AW71" s="174"/>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1"/>
    </row>
    <row r="72" spans="1:78" ht="12.75" customHeight="1" x14ac:dyDescent="0.2">
      <c r="A72" s="642"/>
      <c r="B72" s="176"/>
      <c r="C72" s="646"/>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647"/>
      <c r="AX72" s="647"/>
      <c r="AY72" s="647"/>
      <c r="AZ72" s="647"/>
      <c r="BA72" s="647"/>
      <c r="BB72" s="647"/>
      <c r="BC72" s="647"/>
      <c r="BD72" s="647"/>
      <c r="BE72" s="647"/>
      <c r="BF72" s="647"/>
      <c r="BG72" s="647"/>
      <c r="BH72" s="647"/>
      <c r="BI72" s="647"/>
      <c r="BJ72" s="647"/>
      <c r="BK72" s="647"/>
      <c r="BL72" s="647"/>
      <c r="BM72" s="647"/>
      <c r="BN72" s="647"/>
      <c r="BO72" s="647"/>
      <c r="BP72" s="647"/>
      <c r="BQ72" s="647"/>
      <c r="BR72" s="647"/>
      <c r="BS72" s="647"/>
      <c r="BT72" s="647"/>
      <c r="BU72" s="647"/>
      <c r="BV72" s="647"/>
      <c r="BW72" s="648"/>
      <c r="BX72" s="177"/>
    </row>
    <row r="73" spans="1:78" ht="12.75" customHeight="1" x14ac:dyDescent="0.2">
      <c r="A73" s="642"/>
      <c r="B73" s="176"/>
      <c r="C73" s="649"/>
      <c r="D73" s="650"/>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c r="BI73" s="650"/>
      <c r="BJ73" s="650"/>
      <c r="BK73" s="650"/>
      <c r="BL73" s="650"/>
      <c r="BM73" s="650"/>
      <c r="BN73" s="650"/>
      <c r="BO73" s="650"/>
      <c r="BP73" s="650"/>
      <c r="BQ73" s="650"/>
      <c r="BR73" s="650"/>
      <c r="BS73" s="650"/>
      <c r="BT73" s="650"/>
      <c r="BU73" s="650"/>
      <c r="BV73" s="650"/>
      <c r="BW73" s="651"/>
      <c r="BX73" s="177"/>
    </row>
    <row r="74" spans="1:78" ht="12.75" customHeight="1" x14ac:dyDescent="0.2">
      <c r="A74" s="642"/>
      <c r="B74" s="176"/>
      <c r="C74" s="652"/>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c r="BE74" s="653"/>
      <c r="BF74" s="653"/>
      <c r="BG74" s="653"/>
      <c r="BH74" s="653"/>
      <c r="BI74" s="653"/>
      <c r="BJ74" s="653"/>
      <c r="BK74" s="653"/>
      <c r="BL74" s="653"/>
      <c r="BM74" s="653"/>
      <c r="BN74" s="653"/>
      <c r="BO74" s="653"/>
      <c r="BP74" s="653"/>
      <c r="BQ74" s="653"/>
      <c r="BR74" s="653"/>
      <c r="BS74" s="653"/>
      <c r="BT74" s="653"/>
      <c r="BU74" s="653"/>
      <c r="BV74" s="653"/>
      <c r="BW74" s="654"/>
      <c r="BX74" s="177"/>
    </row>
    <row r="75" spans="1:78" ht="3" customHeight="1" x14ac:dyDescent="0.2">
      <c r="A75" s="198"/>
      <c r="B75" s="124"/>
      <c r="C75" s="127"/>
      <c r="D75" s="136"/>
      <c r="E75" s="136"/>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37"/>
    </row>
    <row r="76" spans="1:78" ht="16.5" customHeight="1" thickBot="1" x14ac:dyDescent="0.25">
      <c r="A76" s="198"/>
      <c r="B76" s="120"/>
      <c r="C76" s="639" t="s">
        <v>371</v>
      </c>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122"/>
      <c r="BU76" s="122"/>
      <c r="BV76" s="122"/>
      <c r="BW76" s="122"/>
      <c r="BX76" s="170"/>
    </row>
    <row r="77" spans="1:78" s="335" customFormat="1" ht="34.5" customHeight="1" thickBot="1" x14ac:dyDescent="0.25">
      <c r="A77" s="334"/>
      <c r="B77" s="707" t="s">
        <v>635</v>
      </c>
      <c r="C77" s="707"/>
      <c r="D77" s="707"/>
      <c r="E77" s="707"/>
      <c r="F77" s="707"/>
      <c r="G77" s="707"/>
      <c r="H77" s="707"/>
      <c r="I77" s="707"/>
      <c r="J77" s="707"/>
      <c r="K77" s="707"/>
      <c r="L77" s="707"/>
      <c r="M77" s="707"/>
      <c r="N77" s="707"/>
      <c r="O77" s="707"/>
      <c r="P77" s="707"/>
      <c r="Q77" s="707"/>
      <c r="R77" s="707"/>
      <c r="S77" s="707"/>
      <c r="T77" s="707"/>
      <c r="U77" s="707"/>
      <c r="V77" s="707"/>
      <c r="W77" s="707"/>
      <c r="X77" s="707"/>
      <c r="Y77" s="707"/>
      <c r="Z77" s="707"/>
      <c r="AA77" s="707"/>
      <c r="AB77" s="707"/>
      <c r="AC77" s="707"/>
      <c r="AD77" s="707"/>
      <c r="AE77" s="707"/>
      <c r="AF77" s="707"/>
      <c r="AG77" s="707"/>
      <c r="AH77" s="707"/>
      <c r="AI77" s="707"/>
      <c r="AJ77" s="707"/>
      <c r="AK77" s="707"/>
      <c r="AL77" s="707"/>
      <c r="AM77" s="707"/>
      <c r="AN77" s="707"/>
      <c r="AO77" s="707"/>
      <c r="AP77" s="707"/>
      <c r="AQ77" s="707"/>
      <c r="AR77" s="707"/>
      <c r="AS77" s="707"/>
      <c r="AT77" s="707"/>
      <c r="AU77" s="707"/>
      <c r="AV77" s="707"/>
      <c r="AW77" s="707"/>
      <c r="AX77" s="707"/>
      <c r="AY77" s="707"/>
      <c r="AZ77" s="707"/>
      <c r="BA77" s="707"/>
      <c r="BB77" s="707"/>
      <c r="BC77" s="707"/>
      <c r="BD77" s="707"/>
      <c r="BE77" s="707"/>
      <c r="BF77" s="707"/>
      <c r="BG77" s="707"/>
      <c r="BH77" s="707"/>
      <c r="BI77" s="707"/>
      <c r="BJ77" s="707"/>
      <c r="BK77" s="707"/>
      <c r="BL77" s="707"/>
      <c r="BM77" s="707"/>
      <c r="BN77" s="707"/>
      <c r="BO77" s="707"/>
      <c r="BP77" s="707"/>
      <c r="BQ77" s="707"/>
      <c r="BR77" s="707"/>
      <c r="BS77" s="707"/>
      <c r="BT77" s="707"/>
      <c r="BU77" s="707"/>
      <c r="BV77" s="707"/>
      <c r="BW77" s="707"/>
      <c r="BX77" s="707"/>
      <c r="BZ77" s="336"/>
    </row>
    <row r="78" spans="1:78" ht="16.5" customHeight="1" thickBot="1" x14ac:dyDescent="0.25">
      <c r="A78" s="89"/>
      <c r="B78" s="708" t="s">
        <v>287</v>
      </c>
      <c r="C78" s="709"/>
      <c r="D78" s="709"/>
      <c r="E78" s="709"/>
      <c r="F78" s="709"/>
      <c r="G78" s="709"/>
      <c r="H78" s="709"/>
      <c r="I78" s="709"/>
      <c r="J78" s="709"/>
      <c r="K78" s="709"/>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315"/>
      <c r="BB78" s="611" t="s">
        <v>233</v>
      </c>
      <c r="BC78" s="612"/>
      <c r="BD78" s="612"/>
      <c r="BE78" s="612"/>
      <c r="BF78" s="612"/>
      <c r="BG78" s="612"/>
      <c r="BH78" s="612"/>
      <c r="BI78" s="612"/>
      <c r="BJ78" s="612"/>
      <c r="BK78" s="612"/>
      <c r="BL78" s="712">
        <f ca="1">NOW()</f>
        <v>41334.416697800923</v>
      </c>
      <c r="BM78" s="712"/>
      <c r="BN78" s="712"/>
      <c r="BO78" s="712"/>
      <c r="BP78" s="712"/>
      <c r="BQ78" s="712"/>
      <c r="BR78" s="712"/>
      <c r="BS78" s="712"/>
      <c r="BT78" s="713"/>
      <c r="BU78" s="2"/>
      <c r="BV78" s="2"/>
      <c r="BW78" s="2"/>
    </row>
    <row r="79" spans="1:78" ht="12" customHeight="1" thickBot="1" x14ac:dyDescent="0.25">
      <c r="A79" s="89"/>
      <c r="B79" s="710"/>
      <c r="C79" s="711"/>
      <c r="D79" s="711"/>
      <c r="E79" s="711"/>
      <c r="F79" s="711"/>
      <c r="G79" s="711"/>
      <c r="H79" s="711"/>
      <c r="I79" s="711"/>
      <c r="J79" s="711"/>
      <c r="K79" s="711"/>
      <c r="L79" s="711"/>
      <c r="M79" s="711"/>
      <c r="N79" s="711"/>
      <c r="O79" s="711"/>
      <c r="P79" s="711"/>
      <c r="Q79" s="711"/>
      <c r="R79" s="711"/>
      <c r="S79" s="711"/>
      <c r="T79" s="711"/>
      <c r="U79" s="711"/>
      <c r="V79" s="711"/>
      <c r="W79" s="711"/>
      <c r="X79" s="711"/>
      <c r="Y79" s="711"/>
      <c r="Z79" s="711"/>
      <c r="AA79" s="711"/>
      <c r="AB79" s="711"/>
      <c r="AC79" s="711"/>
      <c r="AD79" s="711"/>
      <c r="AE79" s="711"/>
      <c r="AF79" s="711"/>
      <c r="AG79" s="711"/>
      <c r="AH79" s="711"/>
      <c r="AI79" s="711"/>
      <c r="AJ79" s="711"/>
      <c r="AK79" s="711"/>
      <c r="AL79" s="711"/>
      <c r="AM79" s="711"/>
      <c r="AN79" s="711"/>
      <c r="AO79" s="711"/>
      <c r="AP79" s="711"/>
      <c r="AQ79" s="711"/>
      <c r="AR79" s="711"/>
      <c r="AS79" s="711"/>
      <c r="AT79" s="711"/>
      <c r="AU79" s="711"/>
      <c r="AV79" s="711"/>
      <c r="AW79" s="711"/>
      <c r="AX79" s="711"/>
      <c r="AY79" s="711"/>
      <c r="AZ79" s="711"/>
      <c r="BA79" s="316"/>
      <c r="BB79" s="714"/>
      <c r="BC79" s="714"/>
      <c r="BD79" s="714"/>
      <c r="BE79" s="714"/>
      <c r="BF79" s="714"/>
      <c r="BG79" s="714"/>
      <c r="BH79" s="714"/>
      <c r="BI79" s="714"/>
      <c r="BJ79" s="714"/>
      <c r="BK79" s="714"/>
      <c r="BL79" s="714"/>
      <c r="BM79" s="714"/>
      <c r="BN79" s="714"/>
      <c r="BO79" s="714"/>
      <c r="BP79" s="714"/>
      <c r="BQ79" s="714"/>
      <c r="BR79" s="714"/>
      <c r="BS79" s="714"/>
      <c r="BT79" s="715"/>
    </row>
    <row r="80" spans="1:78" ht="5.25" customHeight="1" x14ac:dyDescent="0.2">
      <c r="A80" s="89"/>
      <c r="B80" s="317"/>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318"/>
      <c r="BB80" s="319"/>
      <c r="BC80" s="319"/>
      <c r="BD80" s="319"/>
      <c r="BE80" s="319"/>
      <c r="BF80" s="319"/>
      <c r="BG80" s="319"/>
      <c r="BH80" s="319"/>
      <c r="BI80" s="320"/>
      <c r="BJ80" s="320"/>
      <c r="BK80" s="320"/>
      <c r="BL80" s="320"/>
      <c r="BM80" s="320"/>
      <c r="BN80" s="320"/>
      <c r="BO80" s="320"/>
      <c r="BP80" s="320"/>
      <c r="BQ80" s="320"/>
      <c r="BR80" s="320"/>
      <c r="BS80" s="320"/>
      <c r="BT80" s="321"/>
    </row>
    <row r="81" spans="1:72" x14ac:dyDescent="0.2">
      <c r="A81" s="89"/>
      <c r="B81" s="21"/>
      <c r="C81" s="2" t="s">
        <v>253</v>
      </c>
      <c r="D81" s="2"/>
      <c r="E81" s="2"/>
      <c r="F81" s="2"/>
      <c r="G81" s="2"/>
      <c r="H81" s="2"/>
      <c r="I81" s="716" t="s">
        <v>58</v>
      </c>
      <c r="J81" s="716"/>
      <c r="K81" s="716"/>
      <c r="L81" s="716"/>
      <c r="M81" s="716"/>
      <c r="N81" s="716"/>
      <c r="O81" s="716"/>
      <c r="P81" s="716"/>
      <c r="Q81" s="716"/>
      <c r="R81" s="716"/>
      <c r="S81" s="716"/>
      <c r="T81" s="716"/>
      <c r="U81" s="716"/>
      <c r="V81" s="716"/>
      <c r="W81" s="716"/>
      <c r="X81" s="716"/>
      <c r="Y81" s="716"/>
      <c r="Z81" s="716"/>
      <c r="AA81" s="716"/>
      <c r="AB81" s="716"/>
      <c r="AC81" s="2"/>
      <c r="AD81" s="2" t="s">
        <v>254</v>
      </c>
      <c r="AE81" s="2"/>
      <c r="AF81" s="2"/>
      <c r="AG81" s="2"/>
      <c r="AH81" s="2"/>
      <c r="AI81" s="2"/>
      <c r="AJ81" s="7"/>
      <c r="AK81" s="7"/>
      <c r="AL81" s="716" t="s">
        <v>59</v>
      </c>
      <c r="AM81" s="716"/>
      <c r="AN81" s="716"/>
      <c r="AO81" s="716"/>
      <c r="AP81" s="716"/>
      <c r="AQ81" s="716"/>
      <c r="AR81" s="716"/>
      <c r="AS81" s="716"/>
      <c r="AT81" s="716"/>
      <c r="AU81" s="716"/>
      <c r="AV81" s="716"/>
      <c r="AW81" s="716"/>
      <c r="AX81" s="716"/>
      <c r="AY81" s="716"/>
      <c r="AZ81" s="716"/>
      <c r="BA81" s="716"/>
      <c r="BB81" s="716"/>
      <c r="BC81" s="716"/>
      <c r="BD81" s="716"/>
      <c r="BE81" s="6"/>
      <c r="BF81" s="2" t="s">
        <v>240</v>
      </c>
      <c r="BG81" s="2"/>
      <c r="BH81" s="6"/>
      <c r="BK81" s="717"/>
      <c r="BL81" s="717"/>
      <c r="BM81" s="717"/>
      <c r="BN81" s="717"/>
      <c r="BO81" s="717"/>
      <c r="BP81" s="717"/>
      <c r="BQ81" s="717"/>
      <c r="BR81" s="717"/>
      <c r="BT81" s="33"/>
    </row>
    <row r="82" spans="1:72" x14ac:dyDescent="0.2">
      <c r="A82" s="89"/>
      <c r="B82" s="21"/>
      <c r="C82" s="2"/>
      <c r="D82" s="2"/>
      <c r="E82" s="2"/>
      <c r="F82" s="2"/>
      <c r="G82" s="2"/>
      <c r="H82" s="2"/>
      <c r="I82" s="46"/>
      <c r="J82" s="322"/>
      <c r="K82" s="322"/>
      <c r="L82" s="322"/>
      <c r="M82" s="322"/>
      <c r="N82" s="322"/>
      <c r="O82" s="322"/>
      <c r="P82" s="322"/>
      <c r="Q82" s="322"/>
      <c r="R82" s="322"/>
      <c r="S82" s="46"/>
      <c r="T82" s="46"/>
      <c r="U82" s="46"/>
      <c r="V82" s="46"/>
      <c r="W82" s="46"/>
      <c r="X82" s="46"/>
      <c r="Y82" s="46"/>
      <c r="Z82" s="46"/>
      <c r="AA82" s="46"/>
      <c r="AB82" s="46"/>
      <c r="AC82" s="2"/>
      <c r="AD82" s="2"/>
      <c r="AE82" s="2"/>
      <c r="AF82" s="2"/>
      <c r="AG82" s="2"/>
      <c r="AH82" s="2"/>
      <c r="AI82" s="2"/>
      <c r="AJ82" s="7"/>
      <c r="AK82" s="7"/>
      <c r="AL82" s="323"/>
      <c r="AM82" s="323"/>
      <c r="AN82" s="323"/>
      <c r="AO82" s="323"/>
      <c r="AP82" s="323"/>
      <c r="AQ82" s="7"/>
      <c r="AR82" s="7"/>
      <c r="AS82" s="7"/>
      <c r="AT82" s="7"/>
      <c r="AU82" s="7"/>
      <c r="AV82" s="7"/>
      <c r="AW82" s="7"/>
      <c r="AX82" s="7"/>
      <c r="AY82" s="7"/>
      <c r="AZ82" s="7"/>
      <c r="BA82" s="7"/>
      <c r="BB82" s="7"/>
      <c r="BC82" s="7"/>
      <c r="BD82" s="7"/>
      <c r="BE82" s="6"/>
      <c r="BF82" s="2"/>
      <c r="BG82" s="2"/>
      <c r="BH82" s="6"/>
      <c r="BI82" s="7"/>
      <c r="BJ82" s="7"/>
      <c r="BK82" s="7"/>
      <c r="BL82" s="7"/>
      <c r="BM82" s="7"/>
      <c r="BN82" s="7"/>
      <c r="BO82" s="7"/>
      <c r="BP82" s="7"/>
      <c r="BQ82" s="7"/>
      <c r="BR82" s="7"/>
      <c r="BS82" s="7"/>
      <c r="BT82" s="33"/>
    </row>
    <row r="83" spans="1:72" x14ac:dyDescent="0.2">
      <c r="A83" s="89"/>
      <c r="B83" s="21"/>
      <c r="C83" s="2" t="s">
        <v>255</v>
      </c>
      <c r="D83" s="2"/>
      <c r="E83" s="2"/>
      <c r="F83" s="2"/>
      <c r="G83" s="2"/>
      <c r="H83" s="2"/>
      <c r="I83" s="2"/>
      <c r="J83" s="718" t="s">
        <v>263</v>
      </c>
      <c r="K83" s="719"/>
      <c r="L83" s="719"/>
      <c r="M83" s="719"/>
      <c r="N83" s="719"/>
      <c r="O83" s="719"/>
      <c r="P83" s="719"/>
      <c r="Q83" s="719"/>
      <c r="R83" s="720"/>
      <c r="S83" s="7"/>
      <c r="T83" s="7"/>
      <c r="U83" s="7"/>
      <c r="V83" s="2" t="s">
        <v>256</v>
      </c>
      <c r="W83" s="7"/>
      <c r="X83" s="7"/>
      <c r="Y83" s="7"/>
      <c r="Z83" s="7"/>
      <c r="AA83" s="7"/>
      <c r="AB83" s="7"/>
      <c r="AC83" s="7"/>
      <c r="AD83" s="7"/>
      <c r="AE83" s="718" t="s">
        <v>220</v>
      </c>
      <c r="AF83" s="719"/>
      <c r="AG83" s="719"/>
      <c r="AH83" s="719"/>
      <c r="AI83" s="719"/>
      <c r="AJ83" s="719"/>
      <c r="AK83" s="719"/>
      <c r="AL83" s="719"/>
      <c r="AM83" s="719"/>
      <c r="AN83" s="719"/>
      <c r="AO83" s="719"/>
      <c r="AP83" s="720"/>
      <c r="AQ83" s="2"/>
      <c r="AR83" s="7"/>
      <c r="AS83" s="8" t="s">
        <v>288</v>
      </c>
      <c r="AT83" s="7"/>
      <c r="AU83" s="7"/>
      <c r="AV83" s="7"/>
      <c r="AW83" s="7"/>
      <c r="AX83" s="2"/>
      <c r="AY83" s="2"/>
      <c r="AZ83" s="2"/>
      <c r="BA83" s="7"/>
      <c r="BB83" s="7"/>
      <c r="BC83" s="7"/>
      <c r="BD83" s="717">
        <v>900056789</v>
      </c>
      <c r="BE83" s="717"/>
      <c r="BF83" s="717"/>
      <c r="BG83" s="717"/>
      <c r="BH83" s="717"/>
      <c r="BI83" s="717"/>
      <c r="BJ83" s="717"/>
      <c r="BK83" s="717"/>
      <c r="BL83" s="717"/>
      <c r="BM83" s="717"/>
      <c r="BN83" s="717"/>
      <c r="BO83" s="717"/>
      <c r="BP83" s="717"/>
      <c r="BQ83" s="717"/>
      <c r="BR83" s="717"/>
      <c r="BS83" s="717"/>
      <c r="BT83" s="36"/>
    </row>
    <row r="84" spans="1:72" x14ac:dyDescent="0.2">
      <c r="A84" s="89"/>
      <c r="B84" s="21"/>
      <c r="C84" s="6"/>
      <c r="D84" s="6"/>
      <c r="E84" s="6"/>
      <c r="F84" s="6"/>
      <c r="G84" s="6"/>
      <c r="H84" s="6"/>
      <c r="I84" s="6"/>
      <c r="J84" s="6"/>
      <c r="K84" s="15"/>
      <c r="L84" s="46"/>
      <c r="M84" s="46"/>
      <c r="N84" s="46"/>
      <c r="O84" s="46"/>
      <c r="P84" s="46"/>
      <c r="Q84" s="46"/>
      <c r="R84" s="46"/>
      <c r="S84" s="46"/>
      <c r="T84" s="46"/>
      <c r="U84" s="46"/>
      <c r="V84" s="46"/>
      <c r="W84" s="46"/>
      <c r="X84" s="46"/>
      <c r="Y84" s="46"/>
      <c r="Z84" s="46"/>
      <c r="AA84" s="46"/>
      <c r="AB84" s="46"/>
      <c r="AC84" s="46"/>
      <c r="AD84" s="46"/>
      <c r="AE84" s="2"/>
      <c r="AF84" s="46"/>
      <c r="AG84" s="46"/>
      <c r="AH84" s="46"/>
      <c r="AI84" s="324"/>
      <c r="AJ84" s="325"/>
      <c r="AK84" s="325"/>
      <c r="AL84" s="325"/>
      <c r="AM84" s="325"/>
      <c r="AN84" s="325"/>
      <c r="AO84" s="325"/>
      <c r="AP84" s="325"/>
      <c r="AQ84" s="325"/>
      <c r="AR84" s="325"/>
      <c r="AS84" s="325"/>
      <c r="AT84" s="325"/>
      <c r="AU84" s="325"/>
      <c r="AV84" s="325"/>
      <c r="AW84" s="325"/>
      <c r="AX84" s="325"/>
      <c r="AY84" s="325"/>
      <c r="AZ84" s="325"/>
      <c r="BA84" s="325"/>
      <c r="BB84" s="325"/>
      <c r="BC84" s="325"/>
      <c r="BD84" s="325"/>
      <c r="BE84" s="325"/>
      <c r="BF84" s="46"/>
      <c r="BG84" s="46"/>
      <c r="BH84" s="46"/>
      <c r="BI84" s="46"/>
      <c r="BJ84" s="46"/>
      <c r="BK84" s="46"/>
      <c r="BL84" s="46"/>
      <c r="BM84" s="46"/>
      <c r="BN84" s="46"/>
      <c r="BO84" s="46"/>
      <c r="BP84" s="46"/>
      <c r="BQ84" s="46"/>
      <c r="BR84" s="46"/>
      <c r="BS84" s="46"/>
      <c r="BT84" s="35"/>
    </row>
    <row r="85" spans="1:72" x14ac:dyDescent="0.2">
      <c r="A85" s="89"/>
      <c r="B85" s="21"/>
      <c r="C85" s="6" t="s">
        <v>236</v>
      </c>
      <c r="D85" s="2"/>
      <c r="E85" s="2"/>
      <c r="F85" s="2"/>
      <c r="G85" s="2"/>
      <c r="H85" s="2"/>
      <c r="I85" s="718"/>
      <c r="J85" s="720"/>
      <c r="K85" s="29" t="s">
        <v>357</v>
      </c>
      <c r="M85" s="718"/>
      <c r="N85" s="720"/>
      <c r="O85" s="6" t="s">
        <v>628</v>
      </c>
      <c r="T85" s="718" t="s">
        <v>627</v>
      </c>
      <c r="U85" s="719"/>
      <c r="V85" s="719"/>
      <c r="W85" s="719"/>
      <c r="X85" s="719"/>
      <c r="Y85" s="719"/>
      <c r="Z85" s="719"/>
      <c r="AA85" s="719"/>
      <c r="AB85" s="719"/>
      <c r="AC85" s="719"/>
      <c r="AD85" s="719"/>
      <c r="AE85" s="719"/>
      <c r="AF85" s="719"/>
      <c r="AG85" s="719"/>
      <c r="AH85" s="720"/>
      <c r="AJ85" s="2" t="s">
        <v>289</v>
      </c>
      <c r="AV85" s="718" t="s">
        <v>220</v>
      </c>
      <c r="AW85" s="719"/>
      <c r="AX85" s="719"/>
      <c r="AY85" s="719"/>
      <c r="AZ85" s="719"/>
      <c r="BA85" s="719"/>
      <c r="BB85" s="719"/>
      <c r="BC85" s="719"/>
      <c r="BD85" s="719"/>
      <c r="BE85" s="719"/>
      <c r="BF85" s="719"/>
      <c r="BG85" s="719"/>
      <c r="BH85" s="719"/>
      <c r="BI85" s="719"/>
      <c r="BJ85" s="720"/>
      <c r="BM85" s="718"/>
      <c r="BN85" s="720"/>
      <c r="BO85" s="1" t="s">
        <v>290</v>
      </c>
      <c r="BT85" s="3"/>
    </row>
    <row r="86" spans="1:72" x14ac:dyDescent="0.2">
      <c r="A86" s="89"/>
      <c r="B86" s="21"/>
      <c r="C86" s="6"/>
      <c r="D86" s="2"/>
      <c r="E86" s="2"/>
      <c r="F86" s="2"/>
      <c r="G86" s="2"/>
      <c r="H86" s="46"/>
      <c r="I86" s="46"/>
      <c r="J86" s="46"/>
      <c r="K86" s="46"/>
      <c r="L86" s="46"/>
      <c r="M86" s="46"/>
      <c r="N86" s="46"/>
      <c r="O86" s="46"/>
      <c r="P86" s="46"/>
      <c r="Q86" s="2"/>
      <c r="R86" s="2"/>
      <c r="S86" s="46"/>
      <c r="T86" s="19"/>
      <c r="U86" s="19"/>
      <c r="V86" s="19"/>
      <c r="W86" s="19"/>
      <c r="X86" s="19"/>
      <c r="Y86" s="19"/>
      <c r="Z86" s="19"/>
      <c r="AA86" s="19"/>
      <c r="AB86" s="19"/>
      <c r="AC86" s="19"/>
      <c r="AD86" s="19"/>
      <c r="AE86" s="19"/>
      <c r="AF86" s="19"/>
      <c r="AG86" s="19"/>
      <c r="AH86" s="19"/>
      <c r="AI86" s="19"/>
      <c r="AJ86" s="19"/>
      <c r="AK86" s="19"/>
      <c r="AL86" s="19"/>
      <c r="AM86" s="6"/>
      <c r="AN86" s="2"/>
      <c r="AO86" s="2"/>
      <c r="AP86" s="2"/>
      <c r="AQ86" s="2"/>
      <c r="AR86" s="2"/>
      <c r="AS86" s="2"/>
      <c r="AT86" s="2"/>
      <c r="AU86" s="2"/>
      <c r="AV86" s="2"/>
      <c r="AW86" s="2"/>
      <c r="AX86" s="2"/>
      <c r="AY86" s="2"/>
      <c r="AZ86" s="2"/>
      <c r="BA86" s="2"/>
      <c r="BB86" s="2"/>
      <c r="BC86" s="2"/>
      <c r="BD86" s="2"/>
      <c r="BE86" s="2"/>
      <c r="BF86" s="2"/>
      <c r="BG86" s="2"/>
      <c r="BH86" s="15"/>
      <c r="BI86" s="15"/>
      <c r="BJ86" s="15"/>
      <c r="BK86" s="15"/>
      <c r="BL86" s="15"/>
      <c r="BM86" s="15"/>
      <c r="BN86" s="15"/>
      <c r="BO86" s="15"/>
      <c r="BP86" s="15"/>
      <c r="BQ86" s="15"/>
      <c r="BR86" s="15"/>
      <c r="BS86" s="15"/>
      <c r="BT86" s="305"/>
    </row>
    <row r="87" spans="1:72" x14ac:dyDescent="0.2">
      <c r="A87" s="89"/>
      <c r="B87" s="21"/>
      <c r="C87" s="6" t="s">
        <v>360</v>
      </c>
      <c r="D87" s="2"/>
      <c r="E87" s="2"/>
      <c r="F87" s="2"/>
      <c r="G87" s="2"/>
      <c r="H87" s="46"/>
      <c r="I87" s="721" t="s">
        <v>220</v>
      </c>
      <c r="J87" s="722"/>
      <c r="K87" s="722"/>
      <c r="L87" s="722"/>
      <c r="M87" s="722"/>
      <c r="N87" s="722"/>
      <c r="O87" s="722"/>
      <c r="P87" s="722"/>
      <c r="Q87" s="722"/>
      <c r="R87" s="722"/>
      <c r="S87" s="722"/>
      <c r="T87" s="722"/>
      <c r="U87" s="722"/>
      <c r="V87" s="722"/>
      <c r="W87" s="722"/>
      <c r="X87" s="722"/>
      <c r="Y87" s="722"/>
      <c r="Z87" s="722"/>
      <c r="AA87" s="722"/>
      <c r="AB87" s="722"/>
      <c r="AC87" s="722"/>
      <c r="AD87" s="722"/>
      <c r="AE87" s="722"/>
      <c r="AF87" s="722"/>
      <c r="AG87" s="722"/>
      <c r="AH87" s="722"/>
      <c r="AI87" s="722"/>
      <c r="AJ87" s="722"/>
      <c r="AK87" s="723"/>
      <c r="AL87" s="2"/>
      <c r="AM87" s="2" t="s">
        <v>291</v>
      </c>
      <c r="AO87" s="7"/>
      <c r="AP87" s="7"/>
      <c r="AQ87" s="7"/>
      <c r="AR87" s="7"/>
      <c r="AS87" s="7"/>
      <c r="AT87" s="7"/>
      <c r="AU87" s="724"/>
      <c r="AV87" s="724"/>
      <c r="AW87" s="724"/>
      <c r="AX87" s="724"/>
      <c r="AY87" s="724"/>
      <c r="AZ87" s="724"/>
      <c r="BA87" s="724"/>
      <c r="BB87" s="724"/>
      <c r="BC87" s="2" t="s">
        <v>292</v>
      </c>
      <c r="BE87" s="7"/>
      <c r="BH87" s="2"/>
      <c r="BI87" s="2"/>
      <c r="BJ87" s="2"/>
      <c r="BK87" s="724"/>
      <c r="BL87" s="724"/>
      <c r="BM87" s="724"/>
      <c r="BN87" s="724"/>
      <c r="BO87" s="724"/>
      <c r="BP87" s="724"/>
      <c r="BQ87" s="724"/>
      <c r="BR87" s="724"/>
      <c r="BS87" s="2"/>
      <c r="BT87" s="3"/>
    </row>
    <row r="88" spans="1:72" x14ac:dyDescent="0.2">
      <c r="A88" s="89"/>
      <c r="B88" s="21"/>
      <c r="C88" s="6"/>
      <c r="D88" s="2"/>
      <c r="E88" s="2"/>
      <c r="F88" s="2"/>
      <c r="G88" s="2"/>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2"/>
      <c r="AM88" s="2"/>
      <c r="AO88" s="7"/>
      <c r="AP88" s="7"/>
      <c r="AQ88" s="7"/>
      <c r="AR88" s="7"/>
      <c r="AS88" s="7"/>
      <c r="AT88" s="7"/>
      <c r="AU88" s="725" t="s">
        <v>365</v>
      </c>
      <c r="AV88" s="725"/>
      <c r="AW88" s="725"/>
      <c r="AX88" s="725"/>
      <c r="AY88" s="725"/>
      <c r="AZ88" s="725"/>
      <c r="BA88" s="725"/>
      <c r="BB88" s="725"/>
      <c r="BC88" s="247"/>
      <c r="BD88" s="247"/>
      <c r="BE88" s="7"/>
      <c r="BF88" s="7"/>
      <c r="BG88" s="32"/>
      <c r="BH88" s="32"/>
      <c r="BI88" s="32"/>
      <c r="BJ88" s="726" t="s">
        <v>365</v>
      </c>
      <c r="BK88" s="725"/>
      <c r="BL88" s="725"/>
      <c r="BM88" s="725"/>
      <c r="BN88" s="725"/>
      <c r="BO88" s="725"/>
      <c r="BP88" s="725"/>
      <c r="BQ88" s="725"/>
      <c r="BT88" s="3"/>
    </row>
    <row r="89" spans="1:72" x14ac:dyDescent="0.2">
      <c r="A89" s="89"/>
      <c r="B89" s="21"/>
      <c r="C89" s="2" t="s">
        <v>293</v>
      </c>
      <c r="D89" s="6"/>
      <c r="E89" s="6"/>
      <c r="F89" s="6"/>
      <c r="G89" s="6"/>
      <c r="H89" s="6"/>
      <c r="I89" s="6"/>
      <c r="J89" s="6"/>
      <c r="K89" s="6"/>
      <c r="L89" s="6"/>
      <c r="M89" s="46"/>
      <c r="N89" s="46"/>
      <c r="O89" s="46"/>
      <c r="P89" s="46"/>
      <c r="Q89" s="46"/>
      <c r="R89" s="46"/>
      <c r="S89" s="46"/>
      <c r="T89" s="46"/>
      <c r="U89" s="46"/>
      <c r="V89" s="46"/>
      <c r="W89" s="46"/>
      <c r="X89" s="46"/>
      <c r="Y89" s="46"/>
      <c r="AB89" s="721"/>
      <c r="AC89" s="722"/>
      <c r="AD89" s="723"/>
      <c r="AE89" s="1" t="s">
        <v>294</v>
      </c>
      <c r="AH89" s="718"/>
      <c r="AI89" s="719"/>
      <c r="AJ89" s="720"/>
      <c r="AL89" s="2" t="s">
        <v>295</v>
      </c>
      <c r="AM89" s="2"/>
      <c r="AN89" s="2"/>
      <c r="AP89" s="2"/>
      <c r="BT89" s="3"/>
    </row>
    <row r="90" spans="1:72" ht="13.5" thickBot="1" x14ac:dyDescent="0.25">
      <c r="A90" s="89"/>
      <c r="B90" s="22"/>
      <c r="C90" s="9"/>
      <c r="D90" s="10"/>
      <c r="E90" s="10"/>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326" t="s">
        <v>296</v>
      </c>
      <c r="BD90" s="9"/>
      <c r="BE90" s="9"/>
      <c r="BF90" s="9"/>
      <c r="BG90" s="9"/>
      <c r="BH90" s="9"/>
      <c r="BI90" s="9"/>
      <c r="BJ90" s="9"/>
      <c r="BK90" s="9"/>
      <c r="BL90" s="9"/>
      <c r="BM90" s="9"/>
      <c r="BN90" s="9"/>
      <c r="BO90" s="9"/>
      <c r="BP90" s="9"/>
      <c r="BQ90" s="9"/>
      <c r="BR90" s="9"/>
      <c r="BS90" s="9"/>
      <c r="BT90" s="23"/>
    </row>
    <row r="91" spans="1:72" x14ac:dyDescent="0.2">
      <c r="A91" s="89"/>
      <c r="B91" s="21"/>
      <c r="C91" s="2"/>
      <c r="D91" s="13"/>
      <c r="E91" s="13"/>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3"/>
    </row>
    <row r="92" spans="1:72" ht="15" customHeight="1" x14ac:dyDescent="0.2">
      <c r="A92" s="89"/>
      <c r="B92" s="21"/>
      <c r="C92" s="6" t="s">
        <v>297</v>
      </c>
      <c r="D92" s="6"/>
      <c r="E92" s="6"/>
      <c r="F92" s="6"/>
      <c r="G92" s="6"/>
      <c r="H92" s="6"/>
      <c r="I92" s="6"/>
      <c r="J92" s="6"/>
      <c r="K92" s="6"/>
      <c r="L92" s="6"/>
      <c r="M92" s="6"/>
      <c r="N92" s="6"/>
      <c r="O92" s="6"/>
      <c r="P92" s="6"/>
      <c r="S92" s="718" t="s">
        <v>298</v>
      </c>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20"/>
      <c r="BH92" s="7"/>
      <c r="BI92" s="7"/>
      <c r="BJ92" s="7"/>
      <c r="BK92" s="7"/>
      <c r="BL92" s="7"/>
      <c r="BM92" s="7"/>
      <c r="BN92" s="7"/>
      <c r="BO92" s="7"/>
      <c r="BP92" s="2"/>
      <c r="BQ92" s="2"/>
      <c r="BR92" s="2"/>
      <c r="BS92" s="2"/>
      <c r="BT92" s="33"/>
    </row>
    <row r="93" spans="1:72" ht="6" customHeight="1" x14ac:dyDescent="0.2">
      <c r="A93" s="89"/>
      <c r="B93" s="21"/>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3"/>
    </row>
    <row r="94" spans="1:72" ht="15.75" customHeight="1" x14ac:dyDescent="0.2">
      <c r="A94" s="89"/>
      <c r="B94" s="21"/>
      <c r="C94" s="6" t="s">
        <v>228</v>
      </c>
      <c r="D94" s="7"/>
      <c r="E94" s="7"/>
      <c r="F94" s="2"/>
      <c r="G94" s="7"/>
      <c r="H94" s="7"/>
      <c r="I94" s="7"/>
      <c r="J94" s="7"/>
      <c r="K94" s="716" t="s">
        <v>75</v>
      </c>
      <c r="L94" s="716"/>
      <c r="M94" s="716"/>
      <c r="N94" s="716"/>
      <c r="O94" s="716"/>
      <c r="P94" s="716"/>
      <c r="Q94" s="716"/>
      <c r="R94" s="716"/>
      <c r="S94" s="716"/>
      <c r="T94" s="716"/>
      <c r="U94" s="716"/>
      <c r="V94" s="716"/>
      <c r="W94" s="716"/>
      <c r="X94" s="716"/>
      <c r="Y94" s="716"/>
      <c r="Z94" s="716"/>
      <c r="AA94" s="716"/>
      <c r="AB94" s="716"/>
      <c r="AC94" s="716"/>
      <c r="AD94" s="716"/>
      <c r="AF94" s="2" t="s">
        <v>239</v>
      </c>
      <c r="AG94" s="2"/>
      <c r="AH94" s="2"/>
      <c r="AI94" s="2"/>
      <c r="AJ94" s="2"/>
      <c r="AK94" s="2"/>
      <c r="AL94" s="2"/>
      <c r="AM94" s="2"/>
      <c r="AN94" s="46"/>
      <c r="AO94" s="7"/>
      <c r="AP94" s="7"/>
      <c r="AQ94" s="7"/>
      <c r="AR94" s="717"/>
      <c r="AS94" s="717"/>
      <c r="AT94" s="717"/>
      <c r="AU94" s="717"/>
      <c r="AV94" s="717"/>
      <c r="AW94" s="717"/>
      <c r="AX94" s="717"/>
      <c r="AY94" s="717"/>
      <c r="AZ94" s="717"/>
      <c r="BA94" s="717"/>
      <c r="BB94" s="717"/>
      <c r="BC94" s="717"/>
      <c r="BD94" s="717"/>
      <c r="BE94" s="717"/>
      <c r="BF94" s="717"/>
      <c r="BG94" s="717"/>
      <c r="BH94" s="717"/>
      <c r="BI94" s="7"/>
      <c r="BJ94" s="718" t="s">
        <v>50</v>
      </c>
      <c r="BK94" s="719"/>
      <c r="BL94" s="720"/>
      <c r="BM94" s="65" t="s">
        <v>299</v>
      </c>
      <c r="BQ94" s="2"/>
      <c r="BR94" s="2"/>
      <c r="BS94" s="2"/>
      <c r="BT94" s="3"/>
    </row>
    <row r="95" spans="1:72" ht="6" customHeight="1" x14ac:dyDescent="0.2">
      <c r="A95" s="89"/>
      <c r="B95" s="21"/>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3"/>
    </row>
    <row r="96" spans="1:72" ht="15.75" customHeight="1" x14ac:dyDescent="0.2">
      <c r="A96" s="89"/>
      <c r="B96" s="21"/>
      <c r="C96" s="2" t="s">
        <v>529</v>
      </c>
      <c r="D96" s="6"/>
      <c r="E96" s="6"/>
      <c r="F96" s="6"/>
      <c r="G96" s="6"/>
      <c r="H96" s="6"/>
      <c r="I96" s="6"/>
      <c r="J96" s="7"/>
      <c r="K96" s="7"/>
      <c r="L96" s="7"/>
      <c r="M96" s="7"/>
      <c r="N96" s="7"/>
      <c r="O96" s="7"/>
      <c r="P96" s="7"/>
      <c r="Q96" s="7"/>
      <c r="R96" s="7"/>
      <c r="S96" s="7"/>
      <c r="T96" s="7"/>
      <c r="U96" s="7"/>
      <c r="V96" s="7"/>
      <c r="AJ96" s="718"/>
      <c r="AK96" s="719"/>
      <c r="AL96" s="720"/>
      <c r="AM96" s="8" t="s">
        <v>358</v>
      </c>
      <c r="AN96" s="7"/>
      <c r="AO96" s="7"/>
      <c r="AP96" s="7"/>
      <c r="AQ96" s="7"/>
      <c r="AR96" s="718"/>
      <c r="AS96" s="719"/>
      <c r="AT96" s="720"/>
      <c r="AU96" s="8" t="s">
        <v>359</v>
      </c>
      <c r="AV96" s="7"/>
      <c r="AW96" s="7"/>
      <c r="AX96" s="7"/>
      <c r="AY96" s="7"/>
      <c r="AZ96" s="7"/>
      <c r="BI96" s="7"/>
      <c r="BT96" s="35"/>
    </row>
    <row r="97" spans="1:72" ht="6" customHeight="1" x14ac:dyDescent="0.2">
      <c r="A97" s="89"/>
      <c r="B97" s="21"/>
      <c r="C97" s="2"/>
      <c r="D97" s="6"/>
      <c r="E97" s="6"/>
      <c r="F97" s="6"/>
      <c r="G97" s="6"/>
      <c r="H97" s="6"/>
      <c r="I97" s="6"/>
      <c r="J97" s="7"/>
      <c r="K97" s="7"/>
      <c r="L97" s="7"/>
      <c r="M97" s="7"/>
      <c r="N97" s="7"/>
      <c r="O97" s="7"/>
      <c r="P97" s="7"/>
      <c r="Q97" s="7"/>
      <c r="R97" s="7"/>
      <c r="S97" s="7"/>
      <c r="T97" s="7"/>
      <c r="U97" s="7"/>
      <c r="V97" s="7"/>
      <c r="W97" s="7"/>
      <c r="X97" s="7"/>
      <c r="Y97" s="7"/>
      <c r="Z97" s="8"/>
      <c r="AA97" s="7"/>
      <c r="AB97" s="7"/>
      <c r="AC97" s="7"/>
      <c r="AD97" s="7"/>
      <c r="AE97" s="7"/>
      <c r="AF97" s="7"/>
      <c r="AG97" s="8"/>
      <c r="AH97" s="7"/>
      <c r="AI97" s="7"/>
      <c r="AJ97" s="7"/>
      <c r="AK97" s="7"/>
      <c r="AL97" s="7"/>
      <c r="AM97" s="7"/>
      <c r="AN97" s="7"/>
      <c r="AQ97" s="6"/>
      <c r="AR97" s="7"/>
      <c r="AS97" s="7"/>
      <c r="AT97" s="2"/>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35"/>
    </row>
    <row r="98" spans="1:72" ht="16.5" customHeight="1" x14ac:dyDescent="0.2">
      <c r="A98" s="89"/>
      <c r="B98" s="21"/>
      <c r="C98" s="2" t="s">
        <v>300</v>
      </c>
      <c r="D98" s="2"/>
      <c r="E98" s="2"/>
      <c r="F98" s="2"/>
      <c r="G98" s="2"/>
      <c r="H98" s="2"/>
      <c r="U98" s="716" t="s">
        <v>76</v>
      </c>
      <c r="V98" s="716"/>
      <c r="W98" s="716"/>
      <c r="X98" s="716"/>
      <c r="Y98" s="716"/>
      <c r="Z98" s="716"/>
      <c r="AA98" s="716"/>
      <c r="AB98" s="716"/>
      <c r="AC98" s="716"/>
      <c r="AD98" s="716"/>
      <c r="AE98" s="716"/>
      <c r="AF98" s="716"/>
      <c r="AG98" s="716"/>
      <c r="AH98" s="716"/>
      <c r="AI98" s="716"/>
      <c r="AJ98" s="716"/>
      <c r="AK98" s="716"/>
      <c r="AL98" s="716"/>
      <c r="AM98" s="716"/>
      <c r="AN98" s="716"/>
      <c r="AO98" s="716"/>
      <c r="AP98" s="716"/>
      <c r="AQ98" s="716"/>
      <c r="AR98" s="716"/>
      <c r="AS98" s="716"/>
      <c r="AT98" s="716"/>
      <c r="AU98" s="716"/>
      <c r="AW98" s="1" t="s">
        <v>624</v>
      </c>
      <c r="BG98" s="727" t="s">
        <v>77</v>
      </c>
      <c r="BH98" s="727"/>
      <c r="BI98" s="727"/>
      <c r="BJ98" s="727"/>
      <c r="BK98" s="727"/>
      <c r="BL98" s="727"/>
      <c r="BM98" s="727"/>
      <c r="BN98" s="727"/>
      <c r="BO98" s="727"/>
      <c r="BP98" s="727"/>
      <c r="BQ98" s="727"/>
      <c r="BR98" s="727"/>
      <c r="BT98" s="35"/>
    </row>
    <row r="99" spans="1:72" ht="6" customHeight="1" x14ac:dyDescent="0.2">
      <c r="A99" s="89"/>
      <c r="B99" s="21"/>
      <c r="C99" s="2"/>
      <c r="D99" s="6"/>
      <c r="E99" s="6"/>
      <c r="F99" s="6"/>
      <c r="G99" s="6"/>
      <c r="H99" s="6"/>
      <c r="I99" s="6"/>
      <c r="J99" s="6"/>
      <c r="K99" s="6"/>
      <c r="L99" s="6"/>
      <c r="M99" s="2"/>
      <c r="N99" s="2"/>
      <c r="O99" s="2"/>
      <c r="P99" s="2"/>
      <c r="Q99" s="2"/>
      <c r="R99" s="2"/>
      <c r="S99" s="2"/>
      <c r="T99" s="2"/>
      <c r="U99" s="2"/>
      <c r="V99" s="2"/>
      <c r="W99" s="2"/>
      <c r="X99" s="2"/>
      <c r="Y99" s="2"/>
      <c r="Z99" s="2"/>
      <c r="AA99" s="2"/>
      <c r="AB99" s="2"/>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35"/>
    </row>
    <row r="100" spans="1:72" ht="15.75" customHeight="1" x14ac:dyDescent="0.2">
      <c r="A100" s="89"/>
      <c r="B100" s="21"/>
      <c r="C100" s="718" t="s">
        <v>50</v>
      </c>
      <c r="D100" s="720"/>
      <c r="E100" s="1" t="s">
        <v>301</v>
      </c>
      <c r="G100" s="6"/>
      <c r="H100" s="6"/>
      <c r="I100" s="6"/>
      <c r="J100" s="6"/>
      <c r="K100" s="6"/>
      <c r="L100" s="6"/>
      <c r="M100" s="2"/>
      <c r="N100" s="2"/>
      <c r="O100" s="2"/>
      <c r="P100" s="2"/>
      <c r="Q100" s="2"/>
      <c r="R100" s="2"/>
      <c r="S100" s="2"/>
      <c r="T100" s="2"/>
      <c r="U100" s="2"/>
      <c r="V100" s="2"/>
      <c r="W100" s="2"/>
      <c r="X100" s="2"/>
      <c r="Y100" s="2"/>
      <c r="Z100" s="2"/>
      <c r="AA100" s="2"/>
      <c r="AB100" s="2"/>
      <c r="AC100" s="46"/>
      <c r="AD100" s="46"/>
      <c r="AI100" s="2" t="s">
        <v>680</v>
      </c>
      <c r="AV100" s="717"/>
      <c r="AW100" s="717"/>
      <c r="AX100" s="717"/>
      <c r="AY100" s="717"/>
      <c r="AZ100" s="717"/>
      <c r="BA100" s="717"/>
      <c r="BB100" s="717"/>
      <c r="BC100" s="717"/>
      <c r="BD100" s="717"/>
      <c r="BE100" s="717"/>
      <c r="BF100" s="717"/>
      <c r="BG100" s="717"/>
      <c r="BH100" s="717"/>
      <c r="BI100" s="717"/>
      <c r="BJ100" s="717"/>
      <c r="BK100" s="717"/>
      <c r="BL100" s="717"/>
      <c r="BM100" s="717"/>
      <c r="BN100" s="717"/>
      <c r="BO100" s="717"/>
      <c r="BP100" s="717"/>
      <c r="BQ100" s="717"/>
      <c r="BR100" s="717"/>
      <c r="BS100" s="717"/>
      <c r="BT100" s="3"/>
    </row>
    <row r="101" spans="1:72" ht="11.25" customHeight="1" x14ac:dyDescent="0.2">
      <c r="A101" s="89"/>
      <c r="B101" s="21"/>
      <c r="C101" s="6"/>
      <c r="D101" s="6"/>
      <c r="E101" s="6"/>
      <c r="F101" s="6"/>
      <c r="G101" s="6"/>
      <c r="H101" s="6"/>
      <c r="I101" s="6"/>
      <c r="J101" s="6"/>
      <c r="K101" s="15"/>
      <c r="L101" s="46"/>
      <c r="M101" s="46"/>
      <c r="N101" s="46"/>
      <c r="O101" s="46"/>
      <c r="P101" s="46"/>
      <c r="Q101" s="46"/>
      <c r="R101" s="46"/>
      <c r="S101" s="46"/>
      <c r="T101" s="46"/>
      <c r="U101" s="46"/>
      <c r="V101" s="46"/>
      <c r="W101" s="46"/>
      <c r="X101" s="46"/>
      <c r="Y101" s="46"/>
      <c r="Z101" s="46"/>
      <c r="AA101" s="46"/>
      <c r="AB101" s="46"/>
      <c r="AC101" s="46"/>
      <c r="AD101" s="46"/>
      <c r="AF101" s="46"/>
      <c r="AG101" s="46"/>
      <c r="AH101" s="46"/>
      <c r="AJ101" s="325"/>
      <c r="AK101" s="325"/>
      <c r="AL101" s="325"/>
      <c r="AM101" s="325"/>
      <c r="AN101" s="325"/>
      <c r="AO101" s="325"/>
      <c r="AP101" s="325"/>
      <c r="AQ101" s="325"/>
      <c r="AR101" s="325"/>
      <c r="AS101" s="325"/>
      <c r="AT101" s="325"/>
      <c r="AU101" s="325"/>
      <c r="AV101" s="728" t="s">
        <v>302</v>
      </c>
      <c r="AW101" s="728"/>
      <c r="AX101" s="728"/>
      <c r="AY101" s="728"/>
      <c r="AZ101" s="728"/>
      <c r="BA101" s="728"/>
      <c r="BB101" s="728"/>
      <c r="BC101" s="728"/>
      <c r="BD101" s="728"/>
      <c r="BE101" s="728"/>
      <c r="BF101" s="728"/>
      <c r="BG101" s="728"/>
      <c r="BH101" s="728"/>
      <c r="BI101" s="728"/>
      <c r="BJ101" s="728"/>
      <c r="BK101" s="728"/>
      <c r="BL101" s="728"/>
      <c r="BM101" s="728"/>
      <c r="BN101" s="728"/>
      <c r="BO101" s="728"/>
      <c r="BP101" s="728"/>
      <c r="BQ101" s="728"/>
      <c r="BR101" s="728"/>
      <c r="BS101" s="728"/>
      <c r="BT101" s="35"/>
    </row>
    <row r="102" spans="1:72" ht="8.25" customHeight="1" thickBot="1" x14ac:dyDescent="0.25">
      <c r="A102" s="89"/>
      <c r="B102" s="22"/>
      <c r="C102" s="9"/>
      <c r="D102" s="10"/>
      <c r="E102" s="10"/>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326" t="s">
        <v>296</v>
      </c>
      <c r="BD102" s="9"/>
      <c r="BE102" s="9"/>
      <c r="BF102" s="9"/>
      <c r="BG102" s="9"/>
      <c r="BH102" s="9"/>
      <c r="BI102" s="9"/>
      <c r="BJ102" s="9"/>
      <c r="BK102" s="9"/>
      <c r="BL102" s="9"/>
      <c r="BM102" s="9"/>
      <c r="BN102" s="9"/>
      <c r="BO102" s="9"/>
      <c r="BP102" s="9"/>
      <c r="BQ102" s="9"/>
      <c r="BR102" s="9"/>
      <c r="BS102" s="9"/>
      <c r="BT102" s="23"/>
    </row>
    <row r="103" spans="1:72" ht="8.25" customHeight="1" x14ac:dyDescent="0.2">
      <c r="A103" s="89"/>
      <c r="B103" s="21"/>
      <c r="C103" s="2"/>
      <c r="D103" s="13"/>
      <c r="E103" s="13"/>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366"/>
      <c r="BD103" s="2"/>
      <c r="BE103" s="2"/>
      <c r="BF103" s="2"/>
      <c r="BG103" s="2"/>
      <c r="BH103" s="2"/>
      <c r="BI103" s="2"/>
      <c r="BJ103" s="2"/>
      <c r="BK103" s="2"/>
      <c r="BL103" s="2"/>
      <c r="BM103" s="2"/>
      <c r="BN103" s="2"/>
      <c r="BO103" s="2"/>
      <c r="BP103" s="2"/>
      <c r="BQ103" s="2"/>
      <c r="BR103" s="2"/>
      <c r="BS103" s="2"/>
      <c r="BT103" s="3"/>
    </row>
    <row r="104" spans="1:72" ht="16.5" customHeight="1" x14ac:dyDescent="0.25">
      <c r="A104" s="89"/>
      <c r="B104" s="21"/>
      <c r="C104" s="32" t="s">
        <v>623</v>
      </c>
      <c r="D104" s="6"/>
      <c r="E104" s="6"/>
      <c r="F104" s="6"/>
      <c r="G104" s="6"/>
      <c r="H104" s="6"/>
      <c r="I104" s="6"/>
      <c r="J104" s="6"/>
      <c r="K104" s="6"/>
      <c r="L104" s="6"/>
      <c r="M104" s="2"/>
      <c r="N104" s="2"/>
      <c r="O104" s="12"/>
      <c r="P104" s="2"/>
      <c r="Q104" s="2"/>
      <c r="R104" s="2"/>
      <c r="S104" s="2"/>
      <c r="T104" s="2"/>
      <c r="U104" s="2"/>
      <c r="X104" s="63" t="s">
        <v>226</v>
      </c>
      <c r="Y104" s="26"/>
      <c r="Z104" s="2"/>
      <c r="AA104" s="2"/>
      <c r="AB104" s="2"/>
      <c r="AC104" s="729">
        <v>38961</v>
      </c>
      <c r="AD104" s="729"/>
      <c r="AE104" s="729"/>
      <c r="AF104" s="729"/>
      <c r="AG104" s="729"/>
      <c r="AH104" s="729"/>
      <c r="AI104" s="729"/>
      <c r="AJ104" s="729"/>
      <c r="AK104" s="729"/>
      <c r="AL104" s="729"/>
      <c r="AN104" s="26" t="s">
        <v>227</v>
      </c>
      <c r="AO104" s="26"/>
      <c r="AP104" s="729">
        <v>39233</v>
      </c>
      <c r="AQ104" s="729"/>
      <c r="AR104" s="729"/>
      <c r="AS104" s="729"/>
      <c r="AT104" s="729"/>
      <c r="AU104" s="729"/>
      <c r="AV104" s="729"/>
      <c r="AW104" s="729"/>
      <c r="AX104" s="729"/>
      <c r="AY104" s="2"/>
      <c r="BB104" s="718" t="s">
        <v>50</v>
      </c>
      <c r="BC104" s="719"/>
      <c r="BD104" s="720"/>
      <c r="BE104" s="65" t="s">
        <v>337</v>
      </c>
      <c r="BH104" s="2"/>
      <c r="BI104" s="2"/>
      <c r="BJ104" s="2"/>
      <c r="BK104" s="2"/>
      <c r="BL104" s="2"/>
      <c r="BM104" s="2"/>
      <c r="BN104" s="2"/>
      <c r="BO104" s="2"/>
      <c r="BP104" s="2"/>
      <c r="BQ104" s="2"/>
      <c r="BR104" s="2"/>
      <c r="BS104" s="2"/>
      <c r="BT104" s="3"/>
    </row>
    <row r="105" spans="1:72" ht="6" customHeight="1" x14ac:dyDescent="0.25">
      <c r="A105" s="89"/>
      <c r="B105" s="21"/>
      <c r="C105" s="32"/>
      <c r="D105" s="6"/>
      <c r="E105" s="6"/>
      <c r="F105" s="6"/>
      <c r="G105" s="6"/>
      <c r="H105" s="6"/>
      <c r="I105" s="6"/>
      <c r="J105" s="6"/>
      <c r="K105" s="6"/>
      <c r="L105" s="6"/>
      <c r="M105" s="2"/>
      <c r="N105" s="2"/>
      <c r="O105" s="12"/>
      <c r="P105" s="2"/>
      <c r="Q105" s="2"/>
      <c r="R105" s="2"/>
      <c r="S105" s="2"/>
      <c r="T105" s="2"/>
      <c r="U105" s="2"/>
      <c r="V105" s="2"/>
      <c r="W105" s="2"/>
      <c r="X105" s="26"/>
      <c r="Y105" s="2"/>
      <c r="Z105" s="2"/>
      <c r="AA105" s="2"/>
      <c r="AB105" s="63"/>
      <c r="AC105" s="2"/>
      <c r="AD105" s="63"/>
      <c r="AE105" s="63"/>
      <c r="AF105" s="17"/>
      <c r="AG105" s="17"/>
      <c r="AH105" s="17"/>
      <c r="AI105" s="17"/>
      <c r="AJ105" s="17"/>
      <c r="AK105" s="17"/>
      <c r="AL105" s="17"/>
      <c r="AM105" s="17"/>
      <c r="AN105" s="17"/>
      <c r="AO105" s="17"/>
      <c r="AP105" s="26"/>
      <c r="AQ105" s="26"/>
      <c r="AR105" s="17"/>
      <c r="AS105" s="17"/>
      <c r="AT105" s="17"/>
      <c r="AU105" s="17"/>
      <c r="AV105" s="17"/>
      <c r="AW105" s="17"/>
      <c r="AX105" s="17"/>
      <c r="AY105" s="17"/>
      <c r="AZ105" s="17"/>
      <c r="BA105" s="17"/>
      <c r="BB105" s="2"/>
      <c r="BC105" s="2"/>
      <c r="BD105" s="2"/>
      <c r="BE105" s="2"/>
      <c r="BF105" s="2"/>
      <c r="BG105" s="2"/>
      <c r="BH105" s="2"/>
      <c r="BI105" s="2"/>
      <c r="BJ105" s="2"/>
      <c r="BK105" s="2"/>
      <c r="BL105" s="2"/>
      <c r="BM105" s="2"/>
      <c r="BN105" s="2"/>
      <c r="BO105" s="2"/>
      <c r="BP105" s="2"/>
      <c r="BQ105" s="2"/>
      <c r="BR105" s="2"/>
      <c r="BS105" s="2"/>
      <c r="BT105" s="3"/>
    </row>
    <row r="106" spans="1:72" ht="15" customHeight="1" x14ac:dyDescent="0.2">
      <c r="A106" s="89"/>
      <c r="B106" s="21"/>
      <c r="C106" s="7"/>
      <c r="D106" s="718"/>
      <c r="E106" s="720"/>
      <c r="F106" s="65" t="s">
        <v>354</v>
      </c>
      <c r="J106" s="2"/>
      <c r="L106" s="718"/>
      <c r="M106" s="720"/>
      <c r="N106" s="65" t="s">
        <v>355</v>
      </c>
      <c r="P106" s="17"/>
      <c r="R106" s="17"/>
      <c r="S106" s="17"/>
      <c r="AL106" s="17"/>
      <c r="AM106" s="17"/>
      <c r="AN106" s="17"/>
      <c r="AO106" s="17"/>
      <c r="AQ106" s="6" t="s">
        <v>235</v>
      </c>
      <c r="AU106" s="2"/>
      <c r="AV106" s="2"/>
      <c r="AW106" s="717">
        <v>50</v>
      </c>
      <c r="AX106" s="717"/>
      <c r="AY106" s="717"/>
      <c r="AZ106" s="717"/>
      <c r="BA106" s="717"/>
      <c r="BB106" s="717"/>
      <c r="BC106" s="717"/>
      <c r="BD106" s="717"/>
      <c r="BE106" s="717"/>
      <c r="BF106" s="717"/>
      <c r="BI106" s="2"/>
      <c r="BJ106" s="730"/>
      <c r="BK106" s="731"/>
      <c r="BL106" s="732"/>
      <c r="BM106" s="66" t="s">
        <v>338</v>
      </c>
      <c r="BT106" s="3"/>
    </row>
    <row r="107" spans="1:72" ht="6" customHeight="1" x14ac:dyDescent="0.2">
      <c r="A107" s="89"/>
      <c r="B107" s="21"/>
      <c r="C107" s="2"/>
      <c r="D107" s="13"/>
      <c r="E107" s="13"/>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3"/>
    </row>
    <row r="108" spans="1:72" ht="15" customHeight="1" x14ac:dyDescent="0.25">
      <c r="A108" s="89"/>
      <c r="B108" s="21"/>
      <c r="C108" s="2" t="s">
        <v>361</v>
      </c>
      <c r="D108" s="6"/>
      <c r="E108" s="6"/>
      <c r="F108" s="6"/>
      <c r="G108" s="6"/>
      <c r="H108" s="6"/>
      <c r="I108" s="6"/>
      <c r="J108" s="718" t="s">
        <v>348</v>
      </c>
      <c r="K108" s="719"/>
      <c r="L108" s="719"/>
      <c r="M108" s="719"/>
      <c r="N108" s="719"/>
      <c r="O108" s="719"/>
      <c r="P108" s="719"/>
      <c r="Q108" s="719"/>
      <c r="R108" s="719"/>
      <c r="S108" s="719"/>
      <c r="T108" s="719"/>
      <c r="U108" s="719"/>
      <c r="V108" s="719"/>
      <c r="W108" s="719"/>
      <c r="X108" s="719"/>
      <c r="Y108" s="719"/>
      <c r="Z108" s="719"/>
      <c r="AA108" s="719"/>
      <c r="AB108" s="719"/>
      <c r="AC108" s="719"/>
      <c r="AD108" s="719"/>
      <c r="AE108" s="719"/>
      <c r="AF108" s="719"/>
      <c r="AG108" s="719"/>
      <c r="AH108" s="719"/>
      <c r="AI108" s="720"/>
      <c r="AO108" s="2"/>
      <c r="AQ108" s="32" t="s">
        <v>303</v>
      </c>
      <c r="AU108" s="26"/>
      <c r="AV108" s="17"/>
      <c r="AW108" s="17"/>
      <c r="BJ108" s="733">
        <v>75000</v>
      </c>
      <c r="BK108" s="733"/>
      <c r="BL108" s="733"/>
      <c r="BM108" s="733"/>
      <c r="BN108" s="733"/>
      <c r="BO108" s="733"/>
      <c r="BP108" s="733"/>
      <c r="BQ108" s="733"/>
      <c r="BR108" s="733"/>
      <c r="BS108" s="733"/>
      <c r="BT108" s="328"/>
    </row>
    <row r="109" spans="1:72" x14ac:dyDescent="0.2">
      <c r="A109" s="89"/>
      <c r="B109" s="21"/>
      <c r="C109" s="2"/>
      <c r="D109" s="6"/>
      <c r="E109" s="6"/>
      <c r="F109" s="6"/>
      <c r="G109" s="6"/>
      <c r="H109" s="6"/>
      <c r="I109" s="6"/>
      <c r="J109" s="6"/>
      <c r="K109" s="6"/>
      <c r="L109" s="6"/>
      <c r="M109" s="6"/>
      <c r="N109" s="6"/>
      <c r="O109" s="6"/>
      <c r="P109" s="6"/>
      <c r="Q109" s="6"/>
      <c r="R109" s="7"/>
      <c r="S109" s="7"/>
      <c r="T109" s="7"/>
      <c r="U109" s="7"/>
      <c r="V109" s="7"/>
      <c r="W109" s="7"/>
      <c r="X109" s="7"/>
      <c r="Y109" s="7"/>
      <c r="Z109" s="7"/>
      <c r="AA109" s="7"/>
      <c r="AB109" s="7"/>
      <c r="AC109" s="7"/>
      <c r="AD109" s="7"/>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3"/>
    </row>
    <row r="110" spans="1:72" ht="5.25" customHeight="1" x14ac:dyDescent="0.2">
      <c r="A110" s="89"/>
      <c r="B110" s="21"/>
      <c r="C110" s="185"/>
      <c r="D110" s="186"/>
      <c r="E110" s="186"/>
      <c r="F110" s="186"/>
      <c r="G110" s="186"/>
      <c r="H110" s="186"/>
      <c r="I110" s="186"/>
      <c r="J110" s="186"/>
      <c r="K110" s="186"/>
      <c r="L110" s="186"/>
      <c r="M110" s="186"/>
      <c r="N110" s="186"/>
      <c r="O110" s="186"/>
      <c r="P110" s="186"/>
      <c r="Q110" s="186"/>
      <c r="R110" s="186"/>
      <c r="S110" s="197"/>
      <c r="T110" s="197"/>
      <c r="U110" s="197"/>
      <c r="V110" s="197"/>
      <c r="W110" s="197"/>
      <c r="X110" s="197"/>
      <c r="Y110" s="197"/>
      <c r="Z110" s="197"/>
      <c r="AA110" s="197"/>
      <c r="AB110" s="197"/>
      <c r="AC110" s="197"/>
      <c r="AD110" s="197"/>
      <c r="AE110" s="187"/>
      <c r="AF110" s="187"/>
      <c r="AG110" s="187"/>
      <c r="AH110" s="187"/>
      <c r="AI110" s="187"/>
      <c r="AJ110" s="187"/>
      <c r="AK110" s="187"/>
      <c r="AL110" s="187"/>
      <c r="AM110" s="187"/>
      <c r="AN110" s="187"/>
      <c r="AO110" s="188"/>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3"/>
    </row>
    <row r="111" spans="1:72" ht="13.5" x14ac:dyDescent="0.25">
      <c r="A111" s="89"/>
      <c r="B111" s="21"/>
      <c r="C111" s="181" t="s">
        <v>231</v>
      </c>
      <c r="D111" s="6"/>
      <c r="E111" s="6"/>
      <c r="F111" s="6"/>
      <c r="G111" s="6"/>
      <c r="H111" s="6"/>
      <c r="I111" s="6"/>
      <c r="J111" s="6"/>
      <c r="K111" s="6"/>
      <c r="L111" s="6"/>
      <c r="M111" s="6"/>
      <c r="N111" s="6"/>
      <c r="O111" s="6"/>
      <c r="P111" s="6"/>
      <c r="Q111" s="546">
        <v>38899</v>
      </c>
      <c r="R111" s="546"/>
      <c r="S111" s="546"/>
      <c r="T111" s="546"/>
      <c r="U111" s="546"/>
      <c r="V111" s="546"/>
      <c r="W111" s="546"/>
      <c r="X111" s="546"/>
      <c r="Y111" s="546"/>
      <c r="Z111" s="546"/>
      <c r="AA111" s="545" t="s">
        <v>224</v>
      </c>
      <c r="AB111" s="545"/>
      <c r="AC111" s="545"/>
      <c r="AD111" s="545"/>
      <c r="AE111" s="543">
        <v>2958465</v>
      </c>
      <c r="AF111" s="543"/>
      <c r="AG111" s="543"/>
      <c r="AH111" s="543"/>
      <c r="AI111" s="543"/>
      <c r="AJ111" s="543"/>
      <c r="AK111" s="543"/>
      <c r="AL111" s="543"/>
      <c r="AM111" s="543"/>
      <c r="AN111" s="543"/>
      <c r="AO111" s="191"/>
      <c r="AP111" s="2"/>
      <c r="AQ111" s="2"/>
      <c r="AR111" s="604" t="s">
        <v>257</v>
      </c>
      <c r="AS111" s="604"/>
      <c r="AT111" s="604"/>
      <c r="AU111" s="604"/>
      <c r="AV111" s="604"/>
      <c r="AW111" s="604"/>
      <c r="AX111" s="604"/>
      <c r="AY111" s="604"/>
      <c r="AZ111" s="604"/>
      <c r="BA111" s="604"/>
      <c r="BB111" s="604"/>
      <c r="BC111" s="604"/>
      <c r="BD111" s="604"/>
      <c r="BE111" s="604"/>
      <c r="BF111" s="604"/>
      <c r="BG111" s="604"/>
      <c r="BH111" s="604"/>
      <c r="BI111" s="604"/>
      <c r="BJ111" s="604"/>
      <c r="BK111" s="604"/>
      <c r="BL111" s="604"/>
      <c r="BM111" s="604"/>
      <c r="BN111" s="604"/>
      <c r="BO111" s="604"/>
      <c r="BP111" s="604"/>
      <c r="BQ111" s="604"/>
      <c r="BR111" s="604"/>
      <c r="BS111" s="24"/>
      <c r="BT111" s="25"/>
    </row>
    <row r="112" spans="1:72" ht="9" customHeight="1" x14ac:dyDescent="0.2">
      <c r="A112" s="89"/>
      <c r="B112" s="21"/>
      <c r="C112" s="181"/>
      <c r="D112" s="6"/>
      <c r="E112" s="6"/>
      <c r="F112" s="6"/>
      <c r="G112" s="6"/>
      <c r="H112" s="6"/>
      <c r="I112" s="6"/>
      <c r="J112" s="6"/>
      <c r="K112" s="6"/>
      <c r="L112" s="6"/>
      <c r="M112" s="6"/>
      <c r="N112" s="6"/>
      <c r="O112" s="6"/>
      <c r="P112" s="6"/>
      <c r="Q112" s="6"/>
      <c r="R112" s="2"/>
      <c r="S112" s="7"/>
      <c r="T112" s="7"/>
      <c r="U112" s="7"/>
      <c r="V112" s="7"/>
      <c r="W112" s="7"/>
      <c r="X112" s="7"/>
      <c r="Y112" s="7"/>
      <c r="Z112" s="7"/>
      <c r="AA112" s="7"/>
      <c r="AB112" s="7"/>
      <c r="AC112" s="7"/>
      <c r="AD112" s="7"/>
      <c r="AE112" s="7"/>
      <c r="AF112" s="7"/>
      <c r="AG112" s="7"/>
      <c r="AH112" s="7"/>
      <c r="AI112" s="7"/>
      <c r="AJ112" s="7"/>
      <c r="AK112" s="7"/>
      <c r="AL112" s="7"/>
      <c r="AM112" s="7"/>
      <c r="AN112" s="7"/>
      <c r="AO112" s="189"/>
      <c r="AP112" s="2"/>
      <c r="AQ112" s="2"/>
      <c r="AR112" s="621"/>
      <c r="AS112" s="621"/>
      <c r="AT112" s="621"/>
      <c r="AU112" s="621"/>
      <c r="AV112" s="621"/>
      <c r="AW112" s="621"/>
      <c r="AX112" s="621"/>
      <c r="AY112" s="621"/>
      <c r="AZ112" s="621"/>
      <c r="BA112" s="621"/>
      <c r="BB112" s="621"/>
      <c r="BC112" s="621"/>
      <c r="BD112" s="621"/>
      <c r="BE112" s="621"/>
      <c r="BF112" s="621"/>
      <c r="BG112" s="621"/>
      <c r="BH112" s="621"/>
      <c r="BI112" s="621"/>
      <c r="BJ112" s="621"/>
      <c r="BK112" s="621"/>
      <c r="BL112" s="621"/>
      <c r="BM112" s="621"/>
      <c r="BN112" s="621"/>
      <c r="BO112" s="621"/>
      <c r="BP112" s="621"/>
      <c r="BQ112" s="621"/>
      <c r="BR112" s="621"/>
      <c r="BS112" s="24"/>
      <c r="BT112" s="25"/>
    </row>
    <row r="113" spans="1:72" ht="16.5" x14ac:dyDescent="0.3">
      <c r="A113" s="89"/>
      <c r="B113" s="21"/>
      <c r="C113" s="181" t="s">
        <v>767</v>
      </c>
      <c r="D113" s="13"/>
      <c r="E113" s="13"/>
      <c r="F113" s="2"/>
      <c r="G113" s="2"/>
      <c r="H113" s="2"/>
      <c r="I113" s="2"/>
      <c r="J113" s="2"/>
      <c r="K113" s="2"/>
      <c r="L113" s="2"/>
      <c r="M113" s="2"/>
      <c r="N113" s="7"/>
      <c r="O113" s="7"/>
      <c r="P113" s="7"/>
      <c r="Q113" s="543">
        <v>38899</v>
      </c>
      <c r="R113" s="543"/>
      <c r="S113" s="543"/>
      <c r="T113" s="543"/>
      <c r="U113" s="543"/>
      <c r="V113" s="543"/>
      <c r="W113" s="543"/>
      <c r="X113" s="543"/>
      <c r="Y113" s="543"/>
      <c r="Z113" s="543"/>
      <c r="AA113" s="737" t="s">
        <v>224</v>
      </c>
      <c r="AB113" s="737"/>
      <c r="AC113" s="737"/>
      <c r="AD113" s="737"/>
      <c r="AE113" s="543">
        <v>39263</v>
      </c>
      <c r="AF113" s="543"/>
      <c r="AG113" s="543"/>
      <c r="AH113" s="543"/>
      <c r="AI113" s="543"/>
      <c r="AJ113" s="543"/>
      <c r="AK113" s="543"/>
      <c r="AL113" s="543"/>
      <c r="AM113" s="543"/>
      <c r="AN113" s="543"/>
      <c r="AO113" s="190"/>
      <c r="AP113" s="16"/>
      <c r="AQ113" s="16"/>
      <c r="AR113" s="734" t="s">
        <v>238</v>
      </c>
      <c r="AS113" s="735"/>
      <c r="AT113" s="735"/>
      <c r="AU113" s="735"/>
      <c r="AV113" s="735"/>
      <c r="AW113" s="735"/>
      <c r="AX113" s="735"/>
      <c r="AY113" s="735"/>
      <c r="AZ113" s="735"/>
      <c r="BA113" s="735"/>
      <c r="BB113" s="736"/>
      <c r="BC113" s="734" t="s">
        <v>223</v>
      </c>
      <c r="BD113" s="735"/>
      <c r="BE113" s="735"/>
      <c r="BF113" s="736"/>
      <c r="BG113" s="734" t="s">
        <v>238</v>
      </c>
      <c r="BH113" s="735"/>
      <c r="BI113" s="735"/>
      <c r="BJ113" s="735"/>
      <c r="BK113" s="735"/>
      <c r="BL113" s="735"/>
      <c r="BM113" s="735"/>
      <c r="BN113" s="736"/>
      <c r="BO113" s="734" t="s">
        <v>223</v>
      </c>
      <c r="BP113" s="735"/>
      <c r="BQ113" s="735"/>
      <c r="BR113" s="736"/>
      <c r="BS113" s="2"/>
      <c r="BT113" s="3"/>
    </row>
    <row r="114" spans="1:72" ht="9" customHeight="1" x14ac:dyDescent="0.2">
      <c r="A114" s="89"/>
      <c r="B114" s="21"/>
      <c r="C114" s="181"/>
      <c r="D114" s="6"/>
      <c r="E114" s="6"/>
      <c r="F114" s="6"/>
      <c r="G114" s="6"/>
      <c r="H114" s="6"/>
      <c r="I114" s="6"/>
      <c r="J114" s="6"/>
      <c r="K114" s="6"/>
      <c r="L114" s="6"/>
      <c r="M114" s="6"/>
      <c r="N114" s="6"/>
      <c r="O114" s="6"/>
      <c r="P114" s="6"/>
      <c r="Q114" s="6"/>
      <c r="R114" s="2"/>
      <c r="S114" s="7"/>
      <c r="T114" s="7"/>
      <c r="U114" s="7"/>
      <c r="V114" s="7"/>
      <c r="W114" s="7"/>
      <c r="X114" s="7"/>
      <c r="Y114" s="7"/>
      <c r="Z114" s="7"/>
      <c r="AA114" s="7"/>
      <c r="AB114" s="7"/>
      <c r="AC114" s="7"/>
      <c r="AD114" s="7"/>
      <c r="AE114" s="7"/>
      <c r="AF114" s="7"/>
      <c r="AG114" s="7"/>
      <c r="AH114" s="7"/>
      <c r="AI114" s="7"/>
      <c r="AJ114" s="7"/>
      <c r="AK114" s="7"/>
      <c r="AL114" s="7"/>
      <c r="AM114" s="7"/>
      <c r="AN114" s="7"/>
      <c r="AO114" s="189"/>
      <c r="AP114" s="16"/>
      <c r="AQ114" s="16"/>
      <c r="AR114" s="744"/>
      <c r="AS114" s="745"/>
      <c r="AT114" s="745"/>
      <c r="AU114" s="745"/>
      <c r="AV114" s="745"/>
      <c r="AW114" s="745"/>
      <c r="AX114" s="745"/>
      <c r="AY114" s="745"/>
      <c r="AZ114" s="745"/>
      <c r="BA114" s="745"/>
      <c r="BB114" s="746"/>
      <c r="BC114" s="744"/>
      <c r="BD114" s="745"/>
      <c r="BE114" s="745"/>
      <c r="BF114" s="746"/>
      <c r="BG114" s="744"/>
      <c r="BH114" s="745"/>
      <c r="BI114" s="745"/>
      <c r="BJ114" s="745"/>
      <c r="BK114" s="745"/>
      <c r="BL114" s="745"/>
      <c r="BM114" s="745"/>
      <c r="BN114" s="746"/>
      <c r="BO114" s="744"/>
      <c r="BP114" s="745"/>
      <c r="BQ114" s="745"/>
      <c r="BR114" s="746"/>
      <c r="BS114" s="2"/>
      <c r="BT114" s="3"/>
    </row>
    <row r="115" spans="1:72" x14ac:dyDescent="0.2">
      <c r="A115" s="89"/>
      <c r="B115" s="21"/>
      <c r="C115" s="181" t="s">
        <v>232</v>
      </c>
      <c r="D115" s="13"/>
      <c r="E115" s="13"/>
      <c r="F115" s="2"/>
      <c r="G115" s="2"/>
      <c r="H115" s="2"/>
      <c r="I115" s="2"/>
      <c r="J115" s="2"/>
      <c r="K115" s="2"/>
      <c r="L115" s="2"/>
      <c r="M115" s="2"/>
      <c r="N115" s="7"/>
      <c r="O115" s="7"/>
      <c r="P115" s="7"/>
      <c r="Q115" s="544">
        <v>6250</v>
      </c>
      <c r="R115" s="544"/>
      <c r="S115" s="544"/>
      <c r="T115" s="544"/>
      <c r="U115" s="544"/>
      <c r="V115" s="544"/>
      <c r="W115" s="544"/>
      <c r="X115" s="544"/>
      <c r="Y115" s="544"/>
      <c r="Z115" s="544"/>
      <c r="AA115" s="7"/>
      <c r="AB115" s="2"/>
      <c r="AC115" s="2"/>
      <c r="AD115" s="2"/>
      <c r="AE115" s="2"/>
      <c r="AF115" s="2"/>
      <c r="AG115" s="2"/>
      <c r="AH115" s="2"/>
      <c r="AI115" s="2"/>
      <c r="AJ115" s="2"/>
      <c r="AK115" s="7"/>
      <c r="AL115" s="16"/>
      <c r="AM115" s="16"/>
      <c r="AN115" s="16"/>
      <c r="AO115" s="190"/>
      <c r="AP115" s="2"/>
      <c r="AQ115" s="2"/>
      <c r="AR115" s="747"/>
      <c r="AS115" s="748"/>
      <c r="AT115" s="748"/>
      <c r="AU115" s="748"/>
      <c r="AV115" s="748"/>
      <c r="AW115" s="748"/>
      <c r="AX115" s="748"/>
      <c r="AY115" s="748"/>
      <c r="AZ115" s="748"/>
      <c r="BA115" s="748"/>
      <c r="BB115" s="749"/>
      <c r="BC115" s="747"/>
      <c r="BD115" s="748"/>
      <c r="BE115" s="748"/>
      <c r="BF115" s="749"/>
      <c r="BG115" s="747"/>
      <c r="BH115" s="748"/>
      <c r="BI115" s="748"/>
      <c r="BJ115" s="748"/>
      <c r="BK115" s="748"/>
      <c r="BL115" s="748"/>
      <c r="BM115" s="748"/>
      <c r="BN115" s="749"/>
      <c r="BO115" s="747"/>
      <c r="BP115" s="748"/>
      <c r="BQ115" s="748"/>
      <c r="BR115" s="749"/>
      <c r="BS115" s="2"/>
      <c r="BT115" s="3"/>
    </row>
    <row r="116" spans="1:72" ht="9" customHeight="1" x14ac:dyDescent="0.2">
      <c r="A116" s="89"/>
      <c r="B116" s="21"/>
      <c r="C116" s="181"/>
      <c r="D116" s="13"/>
      <c r="E116" s="13"/>
      <c r="F116" s="2"/>
      <c r="G116" s="2"/>
      <c r="H116" s="2"/>
      <c r="I116" s="2"/>
      <c r="J116" s="2"/>
      <c r="K116" s="2"/>
      <c r="L116" s="2"/>
      <c r="M116" s="2"/>
      <c r="N116" s="7"/>
      <c r="O116" s="7"/>
      <c r="P116" s="7"/>
      <c r="Q116" s="30"/>
      <c r="R116" s="83"/>
      <c r="S116" s="83"/>
      <c r="T116" s="83"/>
      <c r="U116" s="83"/>
      <c r="V116" s="83"/>
      <c r="W116" s="83"/>
      <c r="X116" s="83"/>
      <c r="Y116" s="7"/>
      <c r="Z116" s="7"/>
      <c r="AA116" s="7"/>
      <c r="AB116" s="7"/>
      <c r="AC116" s="7"/>
      <c r="AD116" s="7"/>
      <c r="AE116" s="7"/>
      <c r="AF116" s="7"/>
      <c r="AG116" s="7"/>
      <c r="AH116" s="7"/>
      <c r="AI116" s="7"/>
      <c r="AJ116" s="7"/>
      <c r="AK116" s="7"/>
      <c r="AL116" s="16"/>
      <c r="AM116" s="16"/>
      <c r="AN116" s="16"/>
      <c r="AO116" s="190"/>
      <c r="AP116" s="2"/>
      <c r="AQ116" s="2"/>
      <c r="AR116" s="744"/>
      <c r="AS116" s="745"/>
      <c r="AT116" s="745"/>
      <c r="AU116" s="745"/>
      <c r="AV116" s="745"/>
      <c r="AW116" s="745"/>
      <c r="AX116" s="745"/>
      <c r="AY116" s="745"/>
      <c r="AZ116" s="745"/>
      <c r="BA116" s="745"/>
      <c r="BB116" s="746"/>
      <c r="BC116" s="744"/>
      <c r="BD116" s="745"/>
      <c r="BE116" s="745"/>
      <c r="BF116" s="746"/>
      <c r="BG116" s="744"/>
      <c r="BH116" s="745"/>
      <c r="BI116" s="745"/>
      <c r="BJ116" s="745"/>
      <c r="BK116" s="745"/>
      <c r="BL116" s="745"/>
      <c r="BM116" s="745"/>
      <c r="BN116" s="746"/>
      <c r="BO116" s="744"/>
      <c r="BP116" s="745"/>
      <c r="BQ116" s="745"/>
      <c r="BR116" s="746"/>
      <c r="BS116" s="2"/>
      <c r="BT116" s="3"/>
    </row>
    <row r="117" spans="1:72" ht="13.5" x14ac:dyDescent="0.25">
      <c r="A117" s="89"/>
      <c r="B117" s="21"/>
      <c r="C117" s="181" t="s">
        <v>237</v>
      </c>
      <c r="D117" s="13"/>
      <c r="E117" s="13"/>
      <c r="F117" s="2"/>
      <c r="G117" s="2"/>
      <c r="H117" s="2"/>
      <c r="I117" s="2"/>
      <c r="J117" s="2"/>
      <c r="K117" s="2"/>
      <c r="L117" s="2"/>
      <c r="M117" s="2"/>
      <c r="N117" s="7"/>
      <c r="O117" s="7"/>
      <c r="P117" s="7"/>
      <c r="Q117" s="543">
        <v>38961</v>
      </c>
      <c r="R117" s="543"/>
      <c r="S117" s="543"/>
      <c r="T117" s="543"/>
      <c r="U117" s="543"/>
      <c r="V117" s="543"/>
      <c r="W117" s="543"/>
      <c r="X117" s="543"/>
      <c r="Y117" s="543"/>
      <c r="Z117" s="543"/>
      <c r="AA117" s="545" t="s">
        <v>224</v>
      </c>
      <c r="AB117" s="545"/>
      <c r="AC117" s="545"/>
      <c r="AD117" s="545"/>
      <c r="AE117" s="543">
        <v>39233</v>
      </c>
      <c r="AF117" s="543"/>
      <c r="AG117" s="543"/>
      <c r="AH117" s="543"/>
      <c r="AI117" s="543"/>
      <c r="AJ117" s="543"/>
      <c r="AK117" s="543"/>
      <c r="AL117" s="543"/>
      <c r="AM117" s="543"/>
      <c r="AN117" s="543"/>
      <c r="AO117" s="191"/>
      <c r="AP117" s="2"/>
      <c r="AQ117" s="2"/>
      <c r="AR117" s="747"/>
      <c r="AS117" s="748"/>
      <c r="AT117" s="748"/>
      <c r="AU117" s="748"/>
      <c r="AV117" s="748"/>
      <c r="AW117" s="748"/>
      <c r="AX117" s="748"/>
      <c r="AY117" s="748"/>
      <c r="AZ117" s="748"/>
      <c r="BA117" s="748"/>
      <c r="BB117" s="749"/>
      <c r="BC117" s="747"/>
      <c r="BD117" s="748"/>
      <c r="BE117" s="748"/>
      <c r="BF117" s="749"/>
      <c r="BG117" s="747"/>
      <c r="BH117" s="748"/>
      <c r="BI117" s="748"/>
      <c r="BJ117" s="748"/>
      <c r="BK117" s="748"/>
      <c r="BL117" s="748"/>
      <c r="BM117" s="748"/>
      <c r="BN117" s="749"/>
      <c r="BO117" s="747"/>
      <c r="BP117" s="748"/>
      <c r="BQ117" s="748"/>
      <c r="BR117" s="749"/>
      <c r="BS117" s="2"/>
      <c r="BT117" s="3"/>
    </row>
    <row r="118" spans="1:72" ht="10.5" customHeight="1" x14ac:dyDescent="0.25">
      <c r="A118" s="89"/>
      <c r="B118" s="21"/>
      <c r="C118" s="181"/>
      <c r="D118" s="13"/>
      <c r="E118" s="13"/>
      <c r="F118" s="2"/>
      <c r="G118" s="2"/>
      <c r="H118" s="2"/>
      <c r="I118" s="2"/>
      <c r="J118" s="2"/>
      <c r="K118" s="2"/>
      <c r="L118" s="2"/>
      <c r="M118" s="2"/>
      <c r="N118" s="7"/>
      <c r="O118" s="7"/>
      <c r="P118" s="7"/>
      <c r="Q118" s="26"/>
      <c r="R118" s="26"/>
      <c r="S118" s="26"/>
      <c r="T118" s="26"/>
      <c r="U118" s="26"/>
      <c r="V118" s="26"/>
      <c r="W118" s="26"/>
      <c r="X118" s="26"/>
      <c r="Y118" s="7"/>
      <c r="Z118" s="7"/>
      <c r="AA118" s="7"/>
      <c r="AB118" s="7"/>
      <c r="AC118" s="7"/>
      <c r="AD118" s="7"/>
      <c r="AE118" s="7"/>
      <c r="AF118" s="7"/>
      <c r="AG118" s="7"/>
      <c r="AH118" s="7"/>
      <c r="AI118" s="7"/>
      <c r="AJ118" s="7"/>
      <c r="AK118" s="7"/>
      <c r="AL118" s="2"/>
      <c r="AM118" s="2"/>
      <c r="AN118" s="2"/>
      <c r="AO118" s="191"/>
      <c r="AP118" s="2"/>
      <c r="AQ118" s="2"/>
      <c r="AR118" s="744"/>
      <c r="AS118" s="745"/>
      <c r="AT118" s="745"/>
      <c r="AU118" s="745"/>
      <c r="AV118" s="745"/>
      <c r="AW118" s="745"/>
      <c r="AX118" s="745"/>
      <c r="AY118" s="745"/>
      <c r="AZ118" s="745"/>
      <c r="BA118" s="745"/>
      <c r="BB118" s="746"/>
      <c r="BC118" s="744"/>
      <c r="BD118" s="745"/>
      <c r="BE118" s="745"/>
      <c r="BF118" s="746"/>
      <c r="BG118" s="750"/>
      <c r="BH118" s="751"/>
      <c r="BI118" s="751"/>
      <c r="BJ118" s="751"/>
      <c r="BK118" s="751"/>
      <c r="BL118" s="751"/>
      <c r="BM118" s="751"/>
      <c r="BN118" s="752"/>
      <c r="BO118" s="750"/>
      <c r="BP118" s="751"/>
      <c r="BQ118" s="751"/>
      <c r="BR118" s="752"/>
      <c r="BS118" s="2"/>
      <c r="BT118" s="3"/>
    </row>
    <row r="119" spans="1:72" x14ac:dyDescent="0.2">
      <c r="A119" s="89"/>
      <c r="B119" s="21"/>
      <c r="C119" s="192" t="s">
        <v>242</v>
      </c>
      <c r="D119" s="13"/>
      <c r="E119" s="13"/>
      <c r="F119" s="2"/>
      <c r="G119" s="2"/>
      <c r="H119" s="2"/>
      <c r="I119" s="2"/>
      <c r="J119" s="2"/>
      <c r="K119" s="2"/>
      <c r="L119" s="2"/>
      <c r="M119" s="2"/>
      <c r="N119" s="7"/>
      <c r="O119" s="7"/>
      <c r="P119" s="7"/>
      <c r="Q119" s="544">
        <v>8333.3333333333339</v>
      </c>
      <c r="R119" s="544"/>
      <c r="S119" s="544"/>
      <c r="T119" s="544"/>
      <c r="U119" s="544"/>
      <c r="V119" s="544"/>
      <c r="W119" s="544"/>
      <c r="X119" s="544"/>
      <c r="Y119" s="544"/>
      <c r="Z119" s="544"/>
      <c r="AA119" s="29"/>
      <c r="AB119" s="29"/>
      <c r="AC119" s="29"/>
      <c r="AD119" s="29"/>
      <c r="AE119" s="29"/>
      <c r="AF119" s="29"/>
      <c r="AG119" s="29"/>
      <c r="AH119" s="29"/>
      <c r="AI119" s="29"/>
      <c r="AJ119" s="17"/>
      <c r="AK119" s="2"/>
      <c r="AL119" s="2"/>
      <c r="AM119" s="2"/>
      <c r="AN119" s="2"/>
      <c r="AO119" s="191"/>
      <c r="AP119" s="2"/>
      <c r="AQ119" s="2"/>
      <c r="AR119" s="747"/>
      <c r="AS119" s="748"/>
      <c r="AT119" s="748"/>
      <c r="AU119" s="748"/>
      <c r="AV119" s="748"/>
      <c r="AW119" s="748"/>
      <c r="AX119" s="748"/>
      <c r="AY119" s="748"/>
      <c r="AZ119" s="748"/>
      <c r="BA119" s="748"/>
      <c r="BB119" s="749"/>
      <c r="BC119" s="747"/>
      <c r="BD119" s="748"/>
      <c r="BE119" s="748"/>
      <c r="BF119" s="749"/>
      <c r="BG119" s="753"/>
      <c r="BH119" s="754"/>
      <c r="BI119" s="754"/>
      <c r="BJ119" s="754"/>
      <c r="BK119" s="754"/>
      <c r="BL119" s="754"/>
      <c r="BM119" s="754"/>
      <c r="BN119" s="755"/>
      <c r="BO119" s="753"/>
      <c r="BP119" s="754"/>
      <c r="BQ119" s="754"/>
      <c r="BR119" s="755"/>
      <c r="BS119" s="2"/>
      <c r="BT119" s="3"/>
    </row>
    <row r="120" spans="1:72" ht="6" customHeight="1" x14ac:dyDescent="0.25">
      <c r="A120" s="89"/>
      <c r="B120" s="21"/>
      <c r="C120" s="181"/>
      <c r="D120" s="13"/>
      <c r="E120" s="13"/>
      <c r="F120" s="2"/>
      <c r="G120" s="2"/>
      <c r="H120" s="2"/>
      <c r="I120" s="2"/>
      <c r="J120" s="2"/>
      <c r="K120" s="2"/>
      <c r="L120" s="2"/>
      <c r="M120" s="2"/>
      <c r="N120" s="7"/>
      <c r="O120" s="7"/>
      <c r="P120" s="7"/>
      <c r="Q120" s="26"/>
      <c r="R120" s="26"/>
      <c r="S120" s="26"/>
      <c r="T120" s="26"/>
      <c r="U120" s="26"/>
      <c r="V120" s="26"/>
      <c r="W120" s="26"/>
      <c r="X120" s="26"/>
      <c r="Y120" s="19"/>
      <c r="Z120" s="19"/>
      <c r="AA120" s="19"/>
      <c r="AB120" s="19"/>
      <c r="AC120" s="19"/>
      <c r="AD120" s="19"/>
      <c r="AE120" s="19"/>
      <c r="AF120" s="19"/>
      <c r="AG120" s="19"/>
      <c r="AH120" s="19"/>
      <c r="AI120" s="19"/>
      <c r="AJ120" s="19"/>
      <c r="AK120" s="19"/>
      <c r="AL120" s="2"/>
      <c r="AM120" s="2"/>
      <c r="AN120" s="2"/>
      <c r="AO120" s="191"/>
      <c r="AP120" s="2"/>
      <c r="AQ120" s="2"/>
      <c r="AR120" s="28"/>
      <c r="AS120" s="28"/>
      <c r="AT120" s="28"/>
      <c r="AU120" s="28"/>
      <c r="AV120" s="28"/>
      <c r="AW120" s="28"/>
      <c r="AX120" s="28"/>
      <c r="AY120" s="28"/>
      <c r="AZ120" s="28"/>
      <c r="BA120" s="28"/>
      <c r="BB120" s="28"/>
      <c r="BC120" s="28"/>
      <c r="BD120" s="28"/>
      <c r="BE120" s="28"/>
      <c r="BF120" s="28"/>
      <c r="BG120" s="300"/>
      <c r="BH120" s="300"/>
      <c r="BI120" s="300"/>
      <c r="BJ120" s="300"/>
      <c r="BK120" s="300"/>
      <c r="BL120" s="300"/>
      <c r="BM120" s="300"/>
      <c r="BN120" s="300"/>
      <c r="BO120" s="300"/>
      <c r="BP120" s="300"/>
      <c r="BQ120" s="300"/>
      <c r="BR120" s="300"/>
      <c r="BS120" s="2"/>
      <c r="BT120" s="3"/>
    </row>
    <row r="121" spans="1:72" ht="16.5" x14ac:dyDescent="0.2">
      <c r="A121" s="89"/>
      <c r="B121" s="21"/>
      <c r="C121" s="181" t="s">
        <v>216</v>
      </c>
      <c r="D121" s="2"/>
      <c r="E121" s="2"/>
      <c r="F121" s="2"/>
      <c r="G121" s="2"/>
      <c r="H121" s="2"/>
      <c r="I121" s="2"/>
      <c r="J121" s="2"/>
      <c r="K121" s="6"/>
      <c r="L121" s="2"/>
      <c r="M121" s="354"/>
      <c r="N121" s="367"/>
      <c r="O121" s="367"/>
      <c r="P121" s="367"/>
      <c r="Q121" s="544">
        <v>75000</v>
      </c>
      <c r="R121" s="544"/>
      <c r="S121" s="544"/>
      <c r="T121" s="544"/>
      <c r="U121" s="544"/>
      <c r="V121" s="544"/>
      <c r="W121" s="544"/>
      <c r="X121" s="544"/>
      <c r="Y121" s="544"/>
      <c r="Z121" s="544"/>
      <c r="AA121" s="19"/>
      <c r="AB121" s="19"/>
      <c r="AC121" s="19"/>
      <c r="AD121" s="19"/>
      <c r="AE121" s="19"/>
      <c r="AF121" s="19"/>
      <c r="AG121" s="19"/>
      <c r="AH121" s="19"/>
      <c r="AI121" s="19"/>
      <c r="AJ121" s="19"/>
      <c r="AK121" s="19"/>
      <c r="AL121" s="2"/>
      <c r="AM121" s="2"/>
      <c r="AN121" s="2"/>
      <c r="AO121" s="191"/>
      <c r="AP121" s="2"/>
      <c r="AQ121" s="2"/>
      <c r="AR121" s="28"/>
      <c r="AS121" s="28"/>
      <c r="AT121" s="28"/>
      <c r="AU121" s="28"/>
      <c r="AV121" s="28"/>
      <c r="AW121" s="28"/>
      <c r="AX121" s="28"/>
      <c r="AY121" s="28"/>
      <c r="AZ121" s="28"/>
      <c r="BA121" s="28"/>
      <c r="BB121" s="28"/>
      <c r="BC121" s="28"/>
      <c r="BD121" s="28"/>
      <c r="BE121" s="28"/>
      <c r="BF121" s="28"/>
      <c r="BG121" s="300"/>
      <c r="BH121" s="300"/>
      <c r="BI121" s="300"/>
      <c r="BJ121" s="300"/>
      <c r="BK121" s="300"/>
      <c r="BL121" s="300"/>
      <c r="BM121" s="300"/>
      <c r="BN121" s="300"/>
      <c r="BO121" s="300"/>
      <c r="BP121" s="300"/>
      <c r="BQ121" s="300"/>
      <c r="BR121" s="300"/>
      <c r="BS121" s="2"/>
      <c r="BT121" s="3"/>
    </row>
    <row r="122" spans="1:72" x14ac:dyDescent="0.2">
      <c r="A122" s="89"/>
      <c r="B122" s="21"/>
      <c r="C122" s="193"/>
      <c r="D122" s="108"/>
      <c r="E122" s="108"/>
      <c r="F122" s="108"/>
      <c r="G122" s="108"/>
      <c r="H122" s="108"/>
      <c r="I122" s="108"/>
      <c r="J122" s="108"/>
      <c r="K122" s="108"/>
      <c r="L122" s="108"/>
      <c r="M122" s="108"/>
      <c r="N122" s="108"/>
      <c r="O122" s="108"/>
      <c r="P122" s="108"/>
      <c r="Q122" s="108"/>
      <c r="R122" s="196"/>
      <c r="S122" s="196"/>
      <c r="T122" s="196"/>
      <c r="U122" s="196"/>
      <c r="V122" s="196"/>
      <c r="W122" s="196"/>
      <c r="X122" s="196"/>
      <c r="Y122" s="196"/>
      <c r="Z122" s="196"/>
      <c r="AA122" s="194"/>
      <c r="AB122" s="194"/>
      <c r="AC122" s="194"/>
      <c r="AD122" s="194"/>
      <c r="AE122" s="194"/>
      <c r="AF122" s="194"/>
      <c r="AG122" s="194"/>
      <c r="AH122" s="194"/>
      <c r="AI122" s="194"/>
      <c r="AJ122" s="194"/>
      <c r="AK122" s="194"/>
      <c r="AL122" s="108"/>
      <c r="AM122" s="108"/>
      <c r="AN122" s="108"/>
      <c r="AO122" s="195"/>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3"/>
    </row>
    <row r="123" spans="1:72" ht="8.25" customHeight="1" thickBot="1" x14ac:dyDescent="0.3">
      <c r="A123" s="89"/>
      <c r="B123" s="21"/>
      <c r="C123" s="2"/>
      <c r="D123" s="2"/>
      <c r="E123" s="2"/>
      <c r="F123" s="2"/>
      <c r="G123" s="2"/>
      <c r="H123" s="2"/>
      <c r="I123" s="2"/>
      <c r="J123" s="2"/>
      <c r="K123" s="2"/>
      <c r="L123" s="2"/>
      <c r="M123" s="2"/>
      <c r="N123" s="2"/>
      <c r="O123" s="2"/>
      <c r="P123" s="26"/>
      <c r="Q123" s="26"/>
      <c r="R123" s="26"/>
      <c r="S123" s="26"/>
      <c r="T123" s="26"/>
      <c r="U123" s="26"/>
      <c r="V123" s="26"/>
      <c r="W123" s="26"/>
      <c r="X123" s="26"/>
      <c r="Y123" s="17"/>
      <c r="Z123" s="17"/>
      <c r="AA123" s="17"/>
      <c r="AB123" s="17"/>
      <c r="AC123" s="17"/>
      <c r="AD123" s="17"/>
      <c r="AE123" s="17"/>
      <c r="AF123" s="17"/>
      <c r="AG123" s="17"/>
      <c r="AH123" s="17"/>
      <c r="AI123" s="17"/>
      <c r="AJ123" s="17"/>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3"/>
    </row>
    <row r="124" spans="1:72" ht="8.25" customHeight="1" thickBot="1" x14ac:dyDescent="0.3">
      <c r="A124" s="89"/>
      <c r="B124" s="97"/>
      <c r="C124" s="91"/>
      <c r="D124" s="91"/>
      <c r="E124" s="91"/>
      <c r="F124" s="91"/>
      <c r="G124" s="91"/>
      <c r="H124" s="91"/>
      <c r="I124" s="91"/>
      <c r="J124" s="91"/>
      <c r="K124" s="91"/>
      <c r="L124" s="91"/>
      <c r="M124" s="91"/>
      <c r="N124" s="91"/>
      <c r="O124" s="91"/>
      <c r="P124" s="327"/>
      <c r="Q124" s="327"/>
      <c r="R124" s="327"/>
      <c r="S124" s="327"/>
      <c r="T124" s="327"/>
      <c r="U124" s="327"/>
      <c r="V124" s="327"/>
      <c r="W124" s="327"/>
      <c r="X124" s="327"/>
      <c r="Y124" s="329"/>
      <c r="Z124" s="329"/>
      <c r="AA124" s="329"/>
      <c r="AB124" s="329"/>
      <c r="AC124" s="329"/>
      <c r="AD124" s="329"/>
      <c r="AE124" s="329"/>
      <c r="AF124" s="329"/>
      <c r="AG124" s="329"/>
      <c r="AH124" s="329"/>
      <c r="AI124" s="329"/>
      <c r="AJ124" s="329"/>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330"/>
    </row>
    <row r="125" spans="1:72" ht="13.5" thickBot="1" x14ac:dyDescent="0.25">
      <c r="A125" s="89"/>
      <c r="B125" s="331"/>
      <c r="C125" s="738" t="s">
        <v>285</v>
      </c>
      <c r="D125" s="739"/>
      <c r="E125" s="739"/>
      <c r="F125" s="739"/>
      <c r="G125" s="739"/>
      <c r="H125" s="739"/>
      <c r="I125" s="739"/>
      <c r="J125" s="739"/>
      <c r="K125" s="739"/>
      <c r="L125" s="739"/>
      <c r="M125" s="739"/>
      <c r="N125" s="739"/>
      <c r="O125" s="739"/>
      <c r="P125" s="739"/>
      <c r="Q125" s="739"/>
      <c r="R125" s="739"/>
      <c r="S125" s="739"/>
      <c r="T125" s="739"/>
      <c r="U125" s="739"/>
      <c r="V125" s="739"/>
      <c r="W125" s="739"/>
      <c r="X125" s="739"/>
      <c r="Y125" s="739"/>
      <c r="Z125" s="739"/>
      <c r="AA125" s="739"/>
      <c r="AB125" s="739"/>
      <c r="AC125" s="739"/>
      <c r="AD125" s="739"/>
      <c r="AE125" s="739"/>
      <c r="AF125" s="739"/>
      <c r="AG125" s="739"/>
      <c r="AH125" s="739"/>
      <c r="AI125" s="739"/>
      <c r="AJ125" s="739"/>
      <c r="AK125" s="739"/>
      <c r="AL125" s="739"/>
      <c r="AM125" s="739"/>
      <c r="AN125" s="739"/>
      <c r="AO125" s="739"/>
      <c r="AP125" s="739"/>
      <c r="AQ125" s="739"/>
      <c r="AR125" s="739"/>
      <c r="AS125" s="739"/>
      <c r="AT125" s="739"/>
      <c r="AU125" s="739"/>
      <c r="AV125" s="739"/>
      <c r="AW125" s="739"/>
      <c r="AX125" s="739"/>
      <c r="AY125" s="739"/>
      <c r="AZ125" s="739"/>
      <c r="BA125" s="739"/>
      <c r="BB125" s="739"/>
      <c r="BC125" s="739"/>
      <c r="BD125" s="739"/>
      <c r="BE125" s="739"/>
      <c r="BF125" s="739"/>
      <c r="BG125" s="739"/>
      <c r="BH125" s="739"/>
      <c r="BI125" s="739"/>
      <c r="BJ125" s="739"/>
      <c r="BK125" s="739"/>
      <c r="BL125" s="739"/>
      <c r="BM125" s="739"/>
      <c r="BN125" s="739"/>
      <c r="BO125" s="739"/>
      <c r="BP125" s="739"/>
      <c r="BQ125" s="739"/>
      <c r="BR125" s="739"/>
      <c r="BS125" s="740"/>
      <c r="BT125" s="27"/>
    </row>
    <row r="126" spans="1:72" ht="8.25" customHeight="1" x14ac:dyDescent="0.2">
      <c r="A126" s="89"/>
      <c r="B126" s="292"/>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c r="AI126" s="17"/>
      <c r="AJ126" s="17"/>
      <c r="AK126" s="17"/>
      <c r="AL126" s="28"/>
      <c r="AM126" s="28"/>
      <c r="AN126" s="28"/>
      <c r="AO126" s="28"/>
      <c r="AP126" s="28"/>
      <c r="AQ126" s="28"/>
      <c r="AR126" s="28"/>
      <c r="AS126" s="28"/>
      <c r="AT126" s="28"/>
      <c r="AU126" s="28"/>
      <c r="AV126" s="28"/>
      <c r="AW126" s="2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27"/>
    </row>
    <row r="127" spans="1:72" ht="47.25" customHeight="1" x14ac:dyDescent="0.2">
      <c r="A127" s="89"/>
      <c r="B127" s="21"/>
      <c r="C127" s="741" t="s">
        <v>339</v>
      </c>
      <c r="D127" s="742"/>
      <c r="E127" s="742"/>
      <c r="F127" s="742"/>
      <c r="G127" s="742"/>
      <c r="H127" s="742"/>
      <c r="I127" s="742"/>
      <c r="J127" s="742"/>
      <c r="K127" s="742"/>
      <c r="L127" s="742"/>
      <c r="M127" s="742"/>
      <c r="N127" s="742"/>
      <c r="O127" s="742"/>
      <c r="P127" s="742"/>
      <c r="Q127" s="742"/>
      <c r="R127" s="742"/>
      <c r="S127" s="742"/>
      <c r="T127" s="742"/>
      <c r="U127" s="742"/>
      <c r="V127" s="742"/>
      <c r="W127" s="742"/>
      <c r="X127" s="742"/>
      <c r="Y127" s="742"/>
      <c r="Z127" s="742"/>
      <c r="AA127" s="742"/>
      <c r="AB127" s="742"/>
      <c r="AC127" s="742"/>
      <c r="AD127" s="742"/>
      <c r="AE127" s="742"/>
      <c r="AF127" s="742"/>
      <c r="AG127" s="742"/>
      <c r="AH127" s="742"/>
      <c r="AI127" s="742"/>
      <c r="AJ127" s="742"/>
      <c r="AK127" s="742"/>
      <c r="AL127" s="742"/>
      <c r="AM127" s="742"/>
      <c r="AN127" s="742"/>
      <c r="AO127" s="742"/>
      <c r="AP127" s="742"/>
      <c r="AQ127" s="742"/>
      <c r="AR127" s="742"/>
      <c r="AS127" s="742"/>
      <c r="AT127" s="742"/>
      <c r="AU127" s="742"/>
      <c r="AV127" s="742"/>
      <c r="AW127" s="742"/>
      <c r="AX127" s="742"/>
      <c r="AY127" s="742"/>
      <c r="AZ127" s="742"/>
      <c r="BA127" s="742"/>
      <c r="BB127" s="742"/>
      <c r="BC127" s="742"/>
      <c r="BD127" s="742"/>
      <c r="BE127" s="742"/>
      <c r="BF127" s="742"/>
      <c r="BG127" s="742"/>
      <c r="BH127" s="742"/>
      <c r="BI127" s="742"/>
      <c r="BJ127" s="742"/>
      <c r="BK127" s="742"/>
      <c r="BL127" s="742"/>
      <c r="BM127" s="742"/>
      <c r="BN127" s="742"/>
      <c r="BO127" s="742"/>
      <c r="BP127" s="742"/>
      <c r="BQ127" s="742"/>
      <c r="BR127" s="742"/>
      <c r="BS127" s="743"/>
      <c r="BT127" s="39"/>
    </row>
    <row r="128" spans="1:72" ht="4.5" customHeight="1" thickBot="1" x14ac:dyDescent="0.25">
      <c r="A128" s="89"/>
      <c r="B128" s="21"/>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c r="AR128" s="332"/>
      <c r="AS128" s="332"/>
      <c r="AT128" s="332"/>
      <c r="AU128" s="332"/>
      <c r="AV128" s="332"/>
      <c r="AW128" s="332"/>
      <c r="AX128" s="332"/>
      <c r="AY128" s="332"/>
      <c r="AZ128" s="332"/>
      <c r="BA128" s="332"/>
      <c r="BB128" s="332"/>
      <c r="BC128" s="332"/>
      <c r="BD128" s="332"/>
      <c r="BE128" s="332"/>
      <c r="BF128" s="332"/>
      <c r="BG128" s="332"/>
      <c r="BH128" s="332"/>
      <c r="BI128" s="332"/>
      <c r="BJ128" s="332"/>
      <c r="BK128" s="332"/>
      <c r="BL128" s="332"/>
      <c r="BM128" s="332"/>
      <c r="BN128" s="332"/>
      <c r="BO128" s="332"/>
      <c r="BP128" s="332"/>
      <c r="BQ128" s="332"/>
      <c r="BR128" s="332"/>
      <c r="BS128" s="332"/>
      <c r="BT128" s="39"/>
    </row>
    <row r="129" spans="1:72" ht="6" customHeight="1" thickBot="1" x14ac:dyDescent="0.3">
      <c r="A129" s="89"/>
      <c r="B129" s="97"/>
      <c r="C129" s="91"/>
      <c r="D129" s="91"/>
      <c r="E129" s="91"/>
      <c r="F129" s="91"/>
      <c r="G129" s="91"/>
      <c r="H129" s="91"/>
      <c r="I129" s="91"/>
      <c r="J129" s="91"/>
      <c r="K129" s="91"/>
      <c r="L129" s="91"/>
      <c r="M129" s="91"/>
      <c r="N129" s="91"/>
      <c r="O129" s="91"/>
      <c r="P129" s="327"/>
      <c r="Q129" s="327"/>
      <c r="R129" s="327"/>
      <c r="S129" s="327"/>
      <c r="T129" s="327"/>
      <c r="U129" s="327"/>
      <c r="V129" s="327"/>
      <c r="W129" s="327"/>
      <c r="X129" s="327"/>
      <c r="Y129" s="329"/>
      <c r="Z129" s="329"/>
      <c r="AA129" s="329"/>
      <c r="AB129" s="329"/>
      <c r="AC129" s="329"/>
      <c r="AD129" s="329"/>
      <c r="AE129" s="329"/>
      <c r="AF129" s="329"/>
      <c r="AG129" s="329"/>
      <c r="AH129" s="329"/>
      <c r="AI129" s="329"/>
      <c r="AJ129" s="329"/>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330"/>
    </row>
    <row r="130" spans="1:72" ht="13.5" thickBot="1" x14ac:dyDescent="0.25">
      <c r="A130" s="89"/>
      <c r="B130" s="331"/>
      <c r="C130" s="738" t="s">
        <v>304</v>
      </c>
      <c r="D130" s="739"/>
      <c r="E130" s="739"/>
      <c r="F130" s="739"/>
      <c r="G130" s="739"/>
      <c r="H130" s="739"/>
      <c r="I130" s="739"/>
      <c r="J130" s="739"/>
      <c r="K130" s="739"/>
      <c r="L130" s="739"/>
      <c r="M130" s="739"/>
      <c r="N130" s="739"/>
      <c r="O130" s="739"/>
      <c r="P130" s="739"/>
      <c r="Q130" s="739"/>
      <c r="R130" s="739"/>
      <c r="S130" s="739"/>
      <c r="T130" s="739"/>
      <c r="U130" s="739"/>
      <c r="V130" s="739"/>
      <c r="W130" s="739"/>
      <c r="X130" s="739"/>
      <c r="Y130" s="739"/>
      <c r="Z130" s="739"/>
      <c r="AA130" s="739"/>
      <c r="AB130" s="739"/>
      <c r="AC130" s="739"/>
      <c r="AD130" s="739"/>
      <c r="AE130" s="739"/>
      <c r="AF130" s="739"/>
      <c r="AG130" s="739"/>
      <c r="AH130" s="739"/>
      <c r="AI130" s="739"/>
      <c r="AJ130" s="739"/>
      <c r="AK130" s="739"/>
      <c r="AL130" s="739"/>
      <c r="AM130" s="739"/>
      <c r="AN130" s="739"/>
      <c r="AO130" s="739"/>
      <c r="AP130" s="739"/>
      <c r="AQ130" s="739"/>
      <c r="AR130" s="739"/>
      <c r="AS130" s="739"/>
      <c r="AT130" s="739"/>
      <c r="AU130" s="739"/>
      <c r="AV130" s="739"/>
      <c r="AW130" s="739"/>
      <c r="AX130" s="739"/>
      <c r="AY130" s="739"/>
      <c r="AZ130" s="739"/>
      <c r="BA130" s="739"/>
      <c r="BB130" s="739"/>
      <c r="BC130" s="739"/>
      <c r="BD130" s="739"/>
      <c r="BE130" s="739"/>
      <c r="BF130" s="739"/>
      <c r="BG130" s="739"/>
      <c r="BH130" s="739"/>
      <c r="BI130" s="739"/>
      <c r="BJ130" s="739"/>
      <c r="BK130" s="739"/>
      <c r="BL130" s="739"/>
      <c r="BM130" s="739"/>
      <c r="BN130" s="739"/>
      <c r="BO130" s="739"/>
      <c r="BP130" s="739"/>
      <c r="BQ130" s="739"/>
      <c r="BR130" s="739"/>
      <c r="BS130" s="740"/>
      <c r="BT130" s="27"/>
    </row>
    <row r="131" spans="1:72" ht="7.5" customHeight="1" x14ac:dyDescent="0.2">
      <c r="A131" s="89"/>
      <c r="B131" s="292"/>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c r="AS131" s="293"/>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9"/>
    </row>
    <row r="132" spans="1:72" x14ac:dyDescent="0.2">
      <c r="A132" s="89"/>
      <c r="B132" s="21"/>
      <c r="C132" s="758"/>
      <c r="D132" s="759"/>
      <c r="E132" s="759"/>
      <c r="F132" s="759"/>
      <c r="G132" s="759"/>
      <c r="H132" s="759"/>
      <c r="I132" s="759"/>
      <c r="J132" s="759"/>
      <c r="K132" s="759"/>
      <c r="L132" s="759"/>
      <c r="M132" s="759"/>
      <c r="N132" s="759"/>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60"/>
      <c r="BT132" s="333"/>
    </row>
    <row r="133" spans="1:72" x14ac:dyDescent="0.2">
      <c r="A133" s="89"/>
      <c r="B133" s="21"/>
      <c r="C133" s="761"/>
      <c r="D133" s="762"/>
      <c r="E133" s="762"/>
      <c r="F133" s="762"/>
      <c r="G133" s="762"/>
      <c r="H133" s="762"/>
      <c r="I133" s="762"/>
      <c r="J133" s="762"/>
      <c r="K133" s="762"/>
      <c r="L133" s="762"/>
      <c r="M133" s="762"/>
      <c r="N133" s="762"/>
      <c r="O133" s="762"/>
      <c r="P133" s="762"/>
      <c r="Q133" s="762"/>
      <c r="R133" s="762"/>
      <c r="S133" s="762"/>
      <c r="T133" s="762"/>
      <c r="U133" s="762"/>
      <c r="V133" s="762"/>
      <c r="W133" s="762"/>
      <c r="X133" s="762"/>
      <c r="Y133" s="762"/>
      <c r="Z133" s="762"/>
      <c r="AA133" s="762"/>
      <c r="AB133" s="762"/>
      <c r="AC133" s="762"/>
      <c r="AD133" s="762"/>
      <c r="AE133" s="762"/>
      <c r="AF133" s="762"/>
      <c r="AG133" s="762"/>
      <c r="AH133" s="762"/>
      <c r="AI133" s="762"/>
      <c r="AJ133" s="762"/>
      <c r="AK133" s="762"/>
      <c r="AL133" s="762"/>
      <c r="AM133" s="762"/>
      <c r="AN133" s="762"/>
      <c r="AO133" s="762"/>
      <c r="AP133" s="762"/>
      <c r="AQ133" s="762"/>
      <c r="AR133" s="762"/>
      <c r="AS133" s="762"/>
      <c r="AT133" s="762"/>
      <c r="AU133" s="762"/>
      <c r="AV133" s="762"/>
      <c r="AW133" s="762"/>
      <c r="AX133" s="762"/>
      <c r="AY133" s="762"/>
      <c r="AZ133" s="762"/>
      <c r="BA133" s="762"/>
      <c r="BB133" s="762"/>
      <c r="BC133" s="762"/>
      <c r="BD133" s="762"/>
      <c r="BE133" s="762"/>
      <c r="BF133" s="762"/>
      <c r="BG133" s="762"/>
      <c r="BH133" s="762"/>
      <c r="BI133" s="762"/>
      <c r="BJ133" s="762"/>
      <c r="BK133" s="762"/>
      <c r="BL133" s="762"/>
      <c r="BM133" s="762"/>
      <c r="BN133" s="762"/>
      <c r="BO133" s="762"/>
      <c r="BP133" s="762"/>
      <c r="BQ133" s="762"/>
      <c r="BR133" s="762"/>
      <c r="BS133" s="763"/>
      <c r="BT133" s="333"/>
    </row>
    <row r="134" spans="1:72" x14ac:dyDescent="0.2">
      <c r="A134" s="89"/>
      <c r="B134" s="21"/>
      <c r="C134" s="2" t="s">
        <v>349</v>
      </c>
      <c r="D134" s="38"/>
      <c r="E134" s="38"/>
      <c r="F134" s="38"/>
      <c r="G134" s="38"/>
      <c r="H134" s="38"/>
      <c r="I134" s="38"/>
      <c r="J134" s="38"/>
      <c r="K134" s="38"/>
      <c r="L134" s="764"/>
      <c r="M134" s="764"/>
      <c r="N134" s="764"/>
      <c r="O134" s="764"/>
      <c r="P134" s="764"/>
      <c r="Q134" s="764"/>
      <c r="R134" s="764"/>
      <c r="S134" s="764"/>
      <c r="T134" s="764"/>
      <c r="U134" s="764"/>
      <c r="V134" s="764"/>
      <c r="W134" s="764"/>
      <c r="X134" s="764"/>
      <c r="Y134" s="764"/>
      <c r="Z134" s="764"/>
      <c r="AA134" s="764"/>
      <c r="AB134" s="764"/>
      <c r="AC134" s="764"/>
      <c r="AD134" s="764"/>
      <c r="AE134" s="764"/>
      <c r="AF134" s="764"/>
      <c r="AG134" s="764"/>
      <c r="AH134" s="38"/>
      <c r="AI134" s="38"/>
      <c r="AJ134" s="8" t="s">
        <v>350</v>
      </c>
      <c r="AK134" s="38"/>
      <c r="AL134" s="38"/>
      <c r="AM134" s="38"/>
      <c r="AN134" s="38"/>
      <c r="AO134" s="38"/>
      <c r="AP134" s="38"/>
      <c r="AQ134" s="38"/>
      <c r="AR134" s="38"/>
      <c r="AS134" s="38"/>
      <c r="AT134" s="38"/>
      <c r="AU134" s="38"/>
      <c r="AV134" s="38"/>
      <c r="AW134" s="38"/>
      <c r="AX134" s="38"/>
      <c r="AY134" s="722"/>
      <c r="AZ134" s="722"/>
      <c r="BA134" s="722"/>
      <c r="BB134" s="722"/>
      <c r="BC134" s="722"/>
      <c r="BD134" s="722"/>
      <c r="BE134" s="722"/>
      <c r="BF134" s="722"/>
      <c r="BG134" s="722"/>
      <c r="BH134" s="722"/>
      <c r="BI134" s="722"/>
      <c r="BJ134" s="722"/>
      <c r="BK134" s="722"/>
      <c r="BL134" s="722"/>
      <c r="BM134" s="722"/>
      <c r="BN134" s="722"/>
      <c r="BO134" s="722"/>
      <c r="BP134" s="722"/>
      <c r="BQ134" s="722"/>
      <c r="BR134" s="722"/>
      <c r="BS134" s="722"/>
      <c r="BT134" s="39"/>
    </row>
    <row r="135" spans="1:72" ht="13.5" thickBot="1" x14ac:dyDescent="0.25">
      <c r="A135" s="89"/>
      <c r="B135" s="21"/>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c r="AR135" s="332"/>
      <c r="AS135" s="332"/>
      <c r="AT135" s="332"/>
      <c r="AU135" s="332"/>
      <c r="AV135" s="332"/>
      <c r="AW135" s="332"/>
      <c r="AX135" s="332"/>
      <c r="AY135" s="332"/>
      <c r="AZ135" s="332"/>
      <c r="BA135" s="332"/>
      <c r="BB135" s="332"/>
      <c r="BC135" s="332"/>
      <c r="BD135" s="332"/>
      <c r="BE135" s="332"/>
      <c r="BF135" s="332"/>
      <c r="BG135" s="332"/>
      <c r="BH135" s="332"/>
      <c r="BI135" s="332"/>
      <c r="BJ135" s="332"/>
      <c r="BK135" s="332"/>
      <c r="BL135" s="332"/>
      <c r="BM135" s="332"/>
      <c r="BN135" s="332"/>
      <c r="BO135" s="332"/>
      <c r="BP135" s="332"/>
      <c r="BQ135" s="332"/>
      <c r="BR135" s="332"/>
      <c r="BS135" s="332"/>
      <c r="BT135" s="39"/>
    </row>
    <row r="136" spans="1:72" ht="6" customHeight="1" thickBot="1" x14ac:dyDescent="0.3">
      <c r="A136" s="89"/>
      <c r="B136" s="97"/>
      <c r="C136" s="91"/>
      <c r="D136" s="91"/>
      <c r="E136" s="91"/>
      <c r="F136" s="91"/>
      <c r="G136" s="91"/>
      <c r="H136" s="91"/>
      <c r="I136" s="91"/>
      <c r="J136" s="91"/>
      <c r="K136" s="91"/>
      <c r="L136" s="91"/>
      <c r="M136" s="91"/>
      <c r="N136" s="91"/>
      <c r="O136" s="91"/>
      <c r="P136" s="327"/>
      <c r="Q136" s="327"/>
      <c r="R136" s="327"/>
      <c r="S136" s="327"/>
      <c r="T136" s="327"/>
      <c r="U136" s="327"/>
      <c r="V136" s="327"/>
      <c r="W136" s="327"/>
      <c r="X136" s="327"/>
      <c r="Y136" s="329"/>
      <c r="Z136" s="329"/>
      <c r="AA136" s="329"/>
      <c r="AB136" s="329"/>
      <c r="AC136" s="329"/>
      <c r="AD136" s="329"/>
      <c r="AE136" s="329"/>
      <c r="AF136" s="329"/>
      <c r="AG136" s="329"/>
      <c r="AH136" s="329"/>
      <c r="AI136" s="329"/>
      <c r="AJ136" s="329"/>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330"/>
    </row>
    <row r="137" spans="1:72" ht="13.5" thickBot="1" x14ac:dyDescent="0.25">
      <c r="A137" s="89"/>
      <c r="B137" s="331"/>
      <c r="C137" s="738" t="s">
        <v>234</v>
      </c>
      <c r="D137" s="739"/>
      <c r="E137" s="739"/>
      <c r="F137" s="739"/>
      <c r="G137" s="739"/>
      <c r="H137" s="739"/>
      <c r="I137" s="739"/>
      <c r="J137" s="739"/>
      <c r="K137" s="739"/>
      <c r="L137" s="739"/>
      <c r="M137" s="739"/>
      <c r="N137" s="739"/>
      <c r="O137" s="739"/>
      <c r="P137" s="739"/>
      <c r="Q137" s="739"/>
      <c r="R137" s="739"/>
      <c r="S137" s="739"/>
      <c r="T137" s="739"/>
      <c r="U137" s="739"/>
      <c r="V137" s="739"/>
      <c r="W137" s="739"/>
      <c r="X137" s="739"/>
      <c r="Y137" s="739"/>
      <c r="Z137" s="739"/>
      <c r="AA137" s="739"/>
      <c r="AB137" s="739"/>
      <c r="AC137" s="739"/>
      <c r="AD137" s="739"/>
      <c r="AE137" s="739"/>
      <c r="AF137" s="739"/>
      <c r="AG137" s="739"/>
      <c r="AH137" s="739"/>
      <c r="AI137" s="739"/>
      <c r="AJ137" s="739"/>
      <c r="AK137" s="739"/>
      <c r="AL137" s="739"/>
      <c r="AM137" s="739"/>
      <c r="AN137" s="739"/>
      <c r="AO137" s="739"/>
      <c r="AP137" s="739"/>
      <c r="AQ137" s="739"/>
      <c r="AR137" s="739"/>
      <c r="AS137" s="739"/>
      <c r="AT137" s="739"/>
      <c r="AU137" s="739"/>
      <c r="AV137" s="739"/>
      <c r="AW137" s="739"/>
      <c r="AX137" s="739"/>
      <c r="AY137" s="739"/>
      <c r="AZ137" s="739"/>
      <c r="BA137" s="739"/>
      <c r="BB137" s="739"/>
      <c r="BC137" s="739"/>
      <c r="BD137" s="739"/>
      <c r="BE137" s="739"/>
      <c r="BF137" s="739"/>
      <c r="BG137" s="739"/>
      <c r="BH137" s="739"/>
      <c r="BI137" s="739"/>
      <c r="BJ137" s="739"/>
      <c r="BK137" s="739"/>
      <c r="BL137" s="739"/>
      <c r="BM137" s="739"/>
      <c r="BN137" s="739"/>
      <c r="BO137" s="739"/>
      <c r="BP137" s="739"/>
      <c r="BQ137" s="739"/>
      <c r="BR137" s="739"/>
      <c r="BS137" s="740"/>
      <c r="BT137" s="27"/>
    </row>
    <row r="138" spans="1:72" x14ac:dyDescent="0.2">
      <c r="A138" s="89"/>
      <c r="B138" s="21"/>
      <c r="C138" s="2"/>
      <c r="D138" s="765"/>
      <c r="E138" s="765"/>
      <c r="F138" s="765"/>
      <c r="G138" s="765"/>
      <c r="H138" s="765"/>
      <c r="I138" s="765"/>
      <c r="J138" s="765"/>
      <c r="K138" s="765"/>
      <c r="L138" s="765"/>
      <c r="M138" s="765"/>
      <c r="N138" s="765"/>
      <c r="O138" s="765"/>
      <c r="P138" s="765"/>
      <c r="Q138" s="765"/>
      <c r="R138" s="765"/>
      <c r="S138" s="765"/>
      <c r="T138" s="765"/>
      <c r="U138" s="765"/>
      <c r="V138" s="765"/>
      <c r="W138" s="765"/>
      <c r="X138" s="6"/>
      <c r="Y138" s="6"/>
      <c r="Z138" s="6"/>
      <c r="AA138" s="766"/>
      <c r="AB138" s="766"/>
      <c r="AC138" s="766"/>
      <c r="AD138" s="766"/>
      <c r="AE138" s="766"/>
      <c r="AF138" s="766"/>
      <c r="AG138" s="15"/>
      <c r="AH138" s="2"/>
      <c r="AI138" s="2"/>
      <c r="AJ138" s="2"/>
      <c r="AK138" s="2"/>
      <c r="AL138" s="766"/>
      <c r="AM138" s="766"/>
      <c r="AN138" s="766"/>
      <c r="AO138" s="766"/>
      <c r="AP138" s="766"/>
      <c r="AQ138" s="766"/>
      <c r="AR138" s="766"/>
      <c r="AS138" s="766"/>
      <c r="AT138" s="766"/>
      <c r="AU138" s="766"/>
      <c r="AV138" s="766"/>
      <c r="AW138" s="766"/>
      <c r="AX138" s="766"/>
      <c r="AY138" s="766"/>
      <c r="AZ138" s="766"/>
      <c r="BA138" s="766"/>
      <c r="BB138" s="766"/>
      <c r="BC138" s="766"/>
      <c r="BD138" s="766"/>
      <c r="BE138" s="766"/>
      <c r="BF138" s="766"/>
      <c r="BG138" s="766"/>
      <c r="BH138" s="2"/>
      <c r="BI138" s="2"/>
      <c r="BJ138" s="2"/>
      <c r="BK138" s="766"/>
      <c r="BL138" s="766"/>
      <c r="BM138" s="766"/>
      <c r="BN138" s="766"/>
      <c r="BO138" s="766"/>
      <c r="BP138" s="766"/>
      <c r="BQ138" s="766"/>
      <c r="BR138" s="2"/>
      <c r="BS138" s="2"/>
      <c r="BT138" s="3"/>
    </row>
    <row r="139" spans="1:72" x14ac:dyDescent="0.2">
      <c r="A139" s="89"/>
      <c r="B139" s="21"/>
      <c r="C139" s="2"/>
      <c r="D139" s="603" t="s">
        <v>225</v>
      </c>
      <c r="E139" s="603"/>
      <c r="F139" s="603"/>
      <c r="G139" s="603"/>
      <c r="H139" s="603"/>
      <c r="I139" s="603"/>
      <c r="J139" s="603"/>
      <c r="K139" s="603"/>
      <c r="L139" s="603"/>
      <c r="M139" s="603"/>
      <c r="N139" s="603"/>
      <c r="O139" s="603"/>
      <c r="P139" s="603"/>
      <c r="Q139" s="603"/>
      <c r="R139" s="603"/>
      <c r="S139" s="603"/>
      <c r="T139" s="603"/>
      <c r="U139" s="603"/>
      <c r="V139" s="603"/>
      <c r="W139" s="603"/>
      <c r="X139" s="223"/>
      <c r="Y139" s="223"/>
      <c r="Z139" s="223"/>
      <c r="AA139" s="603" t="s">
        <v>244</v>
      </c>
      <c r="AB139" s="603"/>
      <c r="AC139" s="603"/>
      <c r="AD139" s="603"/>
      <c r="AE139" s="603"/>
      <c r="AF139" s="603"/>
      <c r="AG139" s="223"/>
      <c r="AH139" s="32"/>
      <c r="AI139" s="32"/>
      <c r="AJ139" s="32"/>
      <c r="AK139" s="32"/>
      <c r="AL139" s="603" t="s">
        <v>230</v>
      </c>
      <c r="AM139" s="603"/>
      <c r="AN139" s="603"/>
      <c r="AO139" s="603"/>
      <c r="AP139" s="603"/>
      <c r="AQ139" s="603"/>
      <c r="AR139" s="603"/>
      <c r="AS139" s="603"/>
      <c r="AT139" s="603"/>
      <c r="AU139" s="603"/>
      <c r="AV139" s="603"/>
      <c r="AW139" s="603"/>
      <c r="AX139" s="603"/>
      <c r="AY139" s="603"/>
      <c r="AZ139" s="603"/>
      <c r="BA139" s="603"/>
      <c r="BB139" s="603"/>
      <c r="BC139" s="603"/>
      <c r="BD139" s="603"/>
      <c r="BE139" s="603"/>
      <c r="BF139" s="603"/>
      <c r="BG139" s="603"/>
      <c r="BH139" s="223"/>
      <c r="BI139" s="32"/>
      <c r="BJ139" s="32"/>
      <c r="BK139" s="604" t="s">
        <v>244</v>
      </c>
      <c r="BL139" s="604"/>
      <c r="BM139" s="604"/>
      <c r="BN139" s="604"/>
      <c r="BO139" s="604"/>
      <c r="BP139" s="604"/>
      <c r="BQ139" s="604"/>
      <c r="BR139" s="2"/>
      <c r="BS139" s="2"/>
      <c r="BT139" s="3"/>
    </row>
    <row r="140" spans="1:72" ht="13.5" thickBot="1" x14ac:dyDescent="0.25">
      <c r="A140" s="89"/>
      <c r="B140" s="756" t="s">
        <v>371</v>
      </c>
      <c r="C140" s="602"/>
      <c r="D140" s="602"/>
      <c r="E140" s="602"/>
      <c r="F140" s="602"/>
      <c r="G140" s="602"/>
      <c r="H140" s="602"/>
      <c r="I140" s="602"/>
      <c r="J140" s="602"/>
      <c r="K140" s="602"/>
      <c r="L140" s="602"/>
      <c r="M140" s="602"/>
      <c r="N140" s="602"/>
      <c r="O140" s="602"/>
      <c r="P140" s="602"/>
      <c r="Q140" s="602"/>
      <c r="R140" s="602"/>
      <c r="S140" s="602"/>
      <c r="T140" s="602"/>
      <c r="U140" s="602"/>
      <c r="V140" s="602"/>
      <c r="W140" s="602"/>
      <c r="X140" s="602"/>
      <c r="Y140" s="602"/>
      <c r="Z140" s="602"/>
      <c r="AA140" s="602"/>
      <c r="AB140" s="602"/>
      <c r="AC140" s="602"/>
      <c r="AD140" s="602"/>
      <c r="AE140" s="602"/>
      <c r="AF140" s="602"/>
      <c r="AG140" s="602"/>
      <c r="AH140" s="602"/>
      <c r="AI140" s="602"/>
      <c r="AJ140" s="602"/>
      <c r="AK140" s="602"/>
      <c r="AL140" s="602"/>
      <c r="AM140" s="602"/>
      <c r="AN140" s="602"/>
      <c r="AO140" s="602"/>
      <c r="AP140" s="602"/>
      <c r="AQ140" s="602"/>
      <c r="AR140" s="602"/>
      <c r="AS140" s="602"/>
      <c r="AT140" s="602"/>
      <c r="AU140" s="602"/>
      <c r="AV140" s="602"/>
      <c r="AW140" s="602"/>
      <c r="AX140" s="602"/>
      <c r="AY140" s="602"/>
      <c r="AZ140" s="602"/>
      <c r="BA140" s="602"/>
      <c r="BB140" s="602"/>
      <c r="BC140" s="602"/>
      <c r="BD140" s="602"/>
      <c r="BE140" s="602"/>
      <c r="BF140" s="602"/>
      <c r="BG140" s="602"/>
      <c r="BH140" s="602"/>
      <c r="BI140" s="602"/>
      <c r="BJ140" s="602"/>
      <c r="BK140" s="602"/>
      <c r="BL140" s="602"/>
      <c r="BM140" s="602"/>
      <c r="BN140" s="602"/>
      <c r="BO140" s="602"/>
      <c r="BP140" s="602"/>
      <c r="BQ140" s="602"/>
      <c r="BR140" s="602"/>
      <c r="BS140" s="602"/>
      <c r="BT140" s="757"/>
    </row>
    <row r="141" spans="1:72" x14ac:dyDescent="0.2">
      <c r="A141" s="89"/>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row>
    <row r="142" spans="1:72" x14ac:dyDescent="0.2">
      <c r="A142" s="89"/>
    </row>
    <row r="143" spans="1:72" x14ac:dyDescent="0.2">
      <c r="A143" s="89"/>
    </row>
    <row r="144" spans="1:72" hidden="1" x14ac:dyDescent="0.2">
      <c r="A144" s="89"/>
      <c r="D144" s="69" t="s">
        <v>356</v>
      </c>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M144" s="68"/>
      <c r="AN144" s="68"/>
      <c r="AO144" s="68"/>
      <c r="AP144" s="68"/>
      <c r="AQ144" s="68"/>
      <c r="AR144" s="68"/>
      <c r="AS144" s="68"/>
      <c r="AT144" s="68"/>
    </row>
    <row r="145" spans="1:10" hidden="1" x14ac:dyDescent="0.2">
      <c r="A145" s="89"/>
      <c r="D145" s="199" t="s">
        <v>638</v>
      </c>
      <c r="E145" s="48"/>
      <c r="F145" s="48"/>
      <c r="G145" s="48"/>
      <c r="H145" s="48"/>
    </row>
    <row r="146" spans="1:10" hidden="1" x14ac:dyDescent="0.2">
      <c r="A146" s="89"/>
      <c r="D146" s="247" t="s">
        <v>206</v>
      </c>
      <c r="E146" s="48"/>
      <c r="F146" s="48"/>
      <c r="G146" s="48"/>
      <c r="H146" s="48"/>
    </row>
    <row r="147" spans="1:10" hidden="1" x14ac:dyDescent="0.2">
      <c r="A147" s="89"/>
      <c r="D147" t="s">
        <v>181</v>
      </c>
      <c r="E147" s="48"/>
      <c r="F147" s="48"/>
      <c r="G147" s="48"/>
      <c r="H147" s="48"/>
    </row>
    <row r="148" spans="1:10" hidden="1" x14ac:dyDescent="0.2">
      <c r="A148" s="89"/>
      <c r="D148" t="s">
        <v>182</v>
      </c>
      <c r="E148" s="48"/>
      <c r="F148" s="48"/>
      <c r="G148" s="48"/>
      <c r="H148" s="48"/>
    </row>
    <row r="149" spans="1:10" hidden="1" x14ac:dyDescent="0.2">
      <c r="A149" s="89"/>
      <c r="D149" t="s">
        <v>97</v>
      </c>
      <c r="E149" s="49"/>
      <c r="F149" s="49"/>
      <c r="G149" s="49"/>
      <c r="H149" s="49"/>
      <c r="I149" s="2"/>
      <c r="J149" s="2"/>
    </row>
    <row r="150" spans="1:10" hidden="1" x14ac:dyDescent="0.2">
      <c r="A150" s="89"/>
      <c r="D150" t="s">
        <v>98</v>
      </c>
      <c r="E150" s="48"/>
      <c r="F150" s="48"/>
      <c r="G150" s="48"/>
      <c r="H150" s="48"/>
    </row>
    <row r="151" spans="1:10" hidden="1" x14ac:dyDescent="0.2">
      <c r="A151" s="89"/>
      <c r="D151" t="s">
        <v>99</v>
      </c>
      <c r="E151" s="48"/>
      <c r="F151" s="48"/>
      <c r="G151" s="48"/>
      <c r="H151" s="48"/>
    </row>
    <row r="152" spans="1:10" hidden="1" x14ac:dyDescent="0.2">
      <c r="A152" s="89"/>
      <c r="D152" t="s">
        <v>100</v>
      </c>
    </row>
    <row r="153" spans="1:10" hidden="1" x14ac:dyDescent="0.2">
      <c r="A153" s="89"/>
      <c r="D153" t="s">
        <v>101</v>
      </c>
    </row>
    <row r="154" spans="1:10" hidden="1" x14ac:dyDescent="0.2">
      <c r="A154" s="89"/>
      <c r="D154" t="s">
        <v>102</v>
      </c>
    </row>
    <row r="155" spans="1:10" hidden="1" x14ac:dyDescent="0.2">
      <c r="A155" s="89"/>
      <c r="D155" t="s">
        <v>103</v>
      </c>
    </row>
    <row r="156" spans="1:10" hidden="1" x14ac:dyDescent="0.2">
      <c r="A156" s="89"/>
      <c r="D156" t="s">
        <v>104</v>
      </c>
    </row>
    <row r="157" spans="1:10" hidden="1" x14ac:dyDescent="0.2">
      <c r="A157" s="89"/>
      <c r="D157" s="1" t="s">
        <v>105</v>
      </c>
    </row>
    <row r="158" spans="1:10" hidden="1" x14ac:dyDescent="0.2">
      <c r="A158" s="89"/>
      <c r="D158" s="1" t="s">
        <v>106</v>
      </c>
    </row>
    <row r="159" spans="1:10" hidden="1" x14ac:dyDescent="0.2">
      <c r="A159" s="89"/>
      <c r="D159" s="1" t="s">
        <v>107</v>
      </c>
    </row>
    <row r="160" spans="1:10" hidden="1" x14ac:dyDescent="0.2">
      <c r="A160" s="89"/>
      <c r="D160" s="1" t="s">
        <v>108</v>
      </c>
    </row>
    <row r="161" spans="1:4" hidden="1" x14ac:dyDescent="0.2">
      <c r="A161" s="89"/>
      <c r="D161" s="1" t="s">
        <v>176</v>
      </c>
    </row>
    <row r="162" spans="1:4" hidden="1" x14ac:dyDescent="0.2">
      <c r="A162" s="89"/>
      <c r="D162" s="1" t="s">
        <v>177</v>
      </c>
    </row>
    <row r="163" spans="1:4" hidden="1" x14ac:dyDescent="0.2">
      <c r="A163" s="89"/>
      <c r="D163" s="1" t="s">
        <v>178</v>
      </c>
    </row>
    <row r="164" spans="1:4" hidden="1" x14ac:dyDescent="0.2">
      <c r="A164" s="89"/>
      <c r="D164" s="1" t="s">
        <v>180</v>
      </c>
    </row>
    <row r="165" spans="1:4" hidden="1" x14ac:dyDescent="0.2">
      <c r="A165" s="89"/>
      <c r="D165" s="1" t="s">
        <v>179</v>
      </c>
    </row>
    <row r="166" spans="1:4" hidden="1" x14ac:dyDescent="0.2">
      <c r="A166" s="89"/>
      <c r="D166" s="1" t="s">
        <v>109</v>
      </c>
    </row>
    <row r="167" spans="1:4" x14ac:dyDescent="0.2">
      <c r="A167" s="89"/>
    </row>
    <row r="168" spans="1:4" x14ac:dyDescent="0.2">
      <c r="A168" s="89"/>
    </row>
    <row r="169" spans="1:4" x14ac:dyDescent="0.2">
      <c r="A169" s="89"/>
    </row>
    <row r="170" spans="1:4" x14ac:dyDescent="0.2">
      <c r="A170" s="89"/>
    </row>
    <row r="171" spans="1:4" x14ac:dyDescent="0.2">
      <c r="A171" s="89"/>
    </row>
    <row r="172" spans="1:4" x14ac:dyDescent="0.2">
      <c r="A172" s="89"/>
    </row>
    <row r="173" spans="1:4" x14ac:dyDescent="0.2">
      <c r="A173" s="89"/>
    </row>
    <row r="174" spans="1:4" x14ac:dyDescent="0.2">
      <c r="A174" s="89"/>
    </row>
    <row r="175" spans="1:4" x14ac:dyDescent="0.2">
      <c r="A175" s="89"/>
    </row>
    <row r="176" spans="1:4"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row r="231" spans="1:1" x14ac:dyDescent="0.2">
      <c r="A231" s="89"/>
    </row>
    <row r="232" spans="1:1" x14ac:dyDescent="0.2">
      <c r="A232" s="89"/>
    </row>
    <row r="233" spans="1:1" x14ac:dyDescent="0.2">
      <c r="A233" s="89"/>
    </row>
    <row r="234" spans="1:1" x14ac:dyDescent="0.2">
      <c r="A234" s="89"/>
    </row>
  </sheetData>
  <sheetProtection sheet="1" objects="1" scenarios="1" selectLockedCells="1"/>
  <mergeCells count="183">
    <mergeCell ref="B140:BT140"/>
    <mergeCell ref="D139:W139"/>
    <mergeCell ref="AA139:AF139"/>
    <mergeCell ref="AL139:BG139"/>
    <mergeCell ref="BK139:BQ139"/>
    <mergeCell ref="C130:BS130"/>
    <mergeCell ref="C132:BS133"/>
    <mergeCell ref="L134:AG134"/>
    <mergeCell ref="AY134:BS134"/>
    <mergeCell ref="C137:BS137"/>
    <mergeCell ref="D138:W138"/>
    <mergeCell ref="AA138:AF138"/>
    <mergeCell ref="AL138:BG138"/>
    <mergeCell ref="BK138:BQ138"/>
    <mergeCell ref="Q117:Z117"/>
    <mergeCell ref="Q119:Z119"/>
    <mergeCell ref="C125:BS125"/>
    <mergeCell ref="C127:BS127"/>
    <mergeCell ref="AR118:BB119"/>
    <mergeCell ref="BC118:BF119"/>
    <mergeCell ref="AR114:BB115"/>
    <mergeCell ref="BC114:BF115"/>
    <mergeCell ref="BG114:BN115"/>
    <mergeCell ref="BO114:BR115"/>
    <mergeCell ref="Q115:Z115"/>
    <mergeCell ref="BG118:BN119"/>
    <mergeCell ref="BO118:BR119"/>
    <mergeCell ref="Q121:Z121"/>
    <mergeCell ref="AR116:BB117"/>
    <mergeCell ref="AA117:AD117"/>
    <mergeCell ref="AE117:AN117"/>
    <mergeCell ref="BC116:BF117"/>
    <mergeCell ref="BG116:BN117"/>
    <mergeCell ref="BO116:BR117"/>
    <mergeCell ref="J108:AI108"/>
    <mergeCell ref="BJ108:BS108"/>
    <mergeCell ref="Q111:Z111"/>
    <mergeCell ref="AA111:AD111"/>
    <mergeCell ref="AR111:BR112"/>
    <mergeCell ref="AE111:AN111"/>
    <mergeCell ref="Q113:Z113"/>
    <mergeCell ref="AR113:BB113"/>
    <mergeCell ref="BC113:BF113"/>
    <mergeCell ref="BG113:BN113"/>
    <mergeCell ref="AA113:AD113"/>
    <mergeCell ref="AE113:AN113"/>
    <mergeCell ref="BO113:BR113"/>
    <mergeCell ref="C100:D100"/>
    <mergeCell ref="AV100:BS100"/>
    <mergeCell ref="AV101:BS101"/>
    <mergeCell ref="AC104:AL104"/>
    <mergeCell ref="AP104:AX104"/>
    <mergeCell ref="BB104:BD104"/>
    <mergeCell ref="L106:M106"/>
    <mergeCell ref="D106:E106"/>
    <mergeCell ref="AW106:BF106"/>
    <mergeCell ref="BJ106:BL106"/>
    <mergeCell ref="AB89:AD89"/>
    <mergeCell ref="AH89:AJ89"/>
    <mergeCell ref="S92:BG92"/>
    <mergeCell ref="K94:AD94"/>
    <mergeCell ref="AR94:BH94"/>
    <mergeCell ref="BJ94:BL94"/>
    <mergeCell ref="AJ96:AL96"/>
    <mergeCell ref="AR96:AT96"/>
    <mergeCell ref="U98:AU98"/>
    <mergeCell ref="BG98:BR98"/>
    <mergeCell ref="BM85:BN85"/>
    <mergeCell ref="I87:AK87"/>
    <mergeCell ref="AU87:BB87"/>
    <mergeCell ref="BK87:BR87"/>
    <mergeCell ref="I85:J85"/>
    <mergeCell ref="M85:N85"/>
    <mergeCell ref="T85:AH85"/>
    <mergeCell ref="AV85:BJ85"/>
    <mergeCell ref="AU88:BB88"/>
    <mergeCell ref="BJ88:BQ88"/>
    <mergeCell ref="B77:BX77"/>
    <mergeCell ref="B78:AZ79"/>
    <mergeCell ref="BB78:BK78"/>
    <mergeCell ref="BL78:BT78"/>
    <mergeCell ref="BB79:BT79"/>
    <mergeCell ref="I81:AB81"/>
    <mergeCell ref="AL81:BD81"/>
    <mergeCell ref="BK81:BR81"/>
    <mergeCell ref="J83:R83"/>
    <mergeCell ref="AE83:AP83"/>
    <mergeCell ref="BD83:BS83"/>
    <mergeCell ref="C76:BS76"/>
    <mergeCell ref="A14:A15"/>
    <mergeCell ref="A16:A32"/>
    <mergeCell ref="A33:A68"/>
    <mergeCell ref="A69:A74"/>
    <mergeCell ref="Q69:X69"/>
    <mergeCell ref="C70:BW70"/>
    <mergeCell ref="C72:BW74"/>
    <mergeCell ref="BE63:BH64"/>
    <mergeCell ref="BI63:BR64"/>
    <mergeCell ref="AT59:BD60"/>
    <mergeCell ref="BE59:BH60"/>
    <mergeCell ref="BI59:BR60"/>
    <mergeCell ref="BS59:BV60"/>
    <mergeCell ref="BS63:BV64"/>
    <mergeCell ref="R64:Z64"/>
    <mergeCell ref="BE61:BH62"/>
    <mergeCell ref="BI61:BR62"/>
    <mergeCell ref="BS61:BV62"/>
    <mergeCell ref="R62:Z62"/>
    <mergeCell ref="AT63:BD64"/>
    <mergeCell ref="J53:AI53"/>
    <mergeCell ref="BM53:BW53"/>
    <mergeCell ref="BJ51:BL51"/>
    <mergeCell ref="R56:Z56"/>
    <mergeCell ref="AA56:AD56"/>
    <mergeCell ref="AE56:AN56"/>
    <mergeCell ref="AT56:BV57"/>
    <mergeCell ref="M51:O51"/>
    <mergeCell ref="R58:Z58"/>
    <mergeCell ref="AT58:BD58"/>
    <mergeCell ref="BE58:BH58"/>
    <mergeCell ref="BI58:BR58"/>
    <mergeCell ref="AA58:AD58"/>
    <mergeCell ref="AE58:AN58"/>
    <mergeCell ref="BS58:BV58"/>
    <mergeCell ref="Q44:BW44"/>
    <mergeCell ref="AI42:BW42"/>
    <mergeCell ref="N40:AN40"/>
    <mergeCell ref="BH40:BW40"/>
    <mergeCell ref="BC49:BE49"/>
    <mergeCell ref="D51:E51"/>
    <mergeCell ref="AX51:BF51"/>
    <mergeCell ref="Q45:BU45"/>
    <mergeCell ref="AL47:AN47"/>
    <mergeCell ref="AV47:AX47"/>
    <mergeCell ref="AC49:AL49"/>
    <mergeCell ref="AP49:AY49"/>
    <mergeCell ref="AW34:AY34"/>
    <mergeCell ref="J36:AS36"/>
    <mergeCell ref="BI36:BW36"/>
    <mergeCell ref="BD14:BN14"/>
    <mergeCell ref="BO14:BW14"/>
    <mergeCell ref="C14:BB15"/>
    <mergeCell ref="AF21:AR21"/>
    <mergeCell ref="AL19:BD19"/>
    <mergeCell ref="BM19:BW19"/>
    <mergeCell ref="BM21:BW21"/>
    <mergeCell ref="I21:T21"/>
    <mergeCell ref="I19:AA19"/>
    <mergeCell ref="P17:AD17"/>
    <mergeCell ref="I23:AD23"/>
    <mergeCell ref="AS23:BA23"/>
    <mergeCell ref="BO23:BW23"/>
    <mergeCell ref="I27:J27"/>
    <mergeCell ref="O27:P27"/>
    <mergeCell ref="V27:AO27"/>
    <mergeCell ref="BG27:BW27"/>
    <mergeCell ref="BO24:BW24"/>
    <mergeCell ref="AS25:BA25"/>
    <mergeCell ref="BO25:BW25"/>
    <mergeCell ref="R66:Z66"/>
    <mergeCell ref="B4:O4"/>
    <mergeCell ref="P4:AH4"/>
    <mergeCell ref="AM4:BC4"/>
    <mergeCell ref="AS24:BA24"/>
    <mergeCell ref="R60:Z60"/>
    <mergeCell ref="AT61:BD62"/>
    <mergeCell ref="AA62:AD62"/>
    <mergeCell ref="AE62:AN62"/>
    <mergeCell ref="AQ17:BW17"/>
    <mergeCell ref="BH4:BX4"/>
    <mergeCell ref="B7:M7"/>
    <mergeCell ref="B13:BX13"/>
    <mergeCell ref="B8:BX8"/>
    <mergeCell ref="B9:BW9"/>
    <mergeCell ref="B10:BX10"/>
    <mergeCell ref="B11:BX11"/>
    <mergeCell ref="O29:Y29"/>
    <mergeCell ref="AI29:AU29"/>
    <mergeCell ref="BL29:BW29"/>
    <mergeCell ref="I38:AS38"/>
    <mergeCell ref="BI38:BW38"/>
    <mergeCell ref="O31:BW31"/>
    <mergeCell ref="S34:AM34"/>
  </mergeCells>
  <phoneticPr fontId="0" type="noConversion"/>
  <dataValidations xWindow="250" yWindow="486" count="5">
    <dataValidation allowBlank="1" showErrorMessage="1" prompt="Click arrow for choices" sqref="J108:AI108 AV85:BJ85 T85:AH85 I87:AK87 J83:R83 AE83:AP83 I23:AD23 AI29:AU29 J53:AI53 S34:AM34 I21:T21 AF21:AR21 P17:AD17 S92:BG92"/>
    <dataValidation type="list" allowBlank="1" showInputMessage="1" showErrorMessage="1" prompt="Click for choices" sqref="AX21:BJ21">
      <formula1>#REF!</formula1>
    </dataValidation>
    <dataValidation type="list" allowBlank="1" showErrorMessage="1" prompt="Click arrow for choices" sqref="AQ17:BW17">
      <formula1>$D$146:$D$166</formula1>
    </dataValidation>
    <dataValidation allowBlank="1" showErrorMessage="1" sqref="V27:AO27"/>
    <dataValidation type="list" allowBlank="1" showInputMessage="1" showErrorMessage="1" prompt="Click arrow for choices" sqref="BH92:BO92">
      <formula1>$D$91:$D$118</formula1>
    </dataValidation>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6'!A1" display="See Next Example"/>
  </hyperlinks>
  <printOptions horizontalCentered="1"/>
  <pageMargins left="0.5" right="0.5" top="0.7" bottom="0.7" header="0.5" footer="0.5"/>
  <pageSetup scale="76" orientation="portrait" horizontalDpi="300" verticalDpi="300" r:id="rId1"/>
  <headerFooter alignWithMargins="0">
    <oddFooter>&amp;Lhttp://web.mit.edu/hr/forms/academic.html&amp;R(rev. 07/06)</oddFooter>
  </headerFooter>
  <rowBreaks count="1" manualBreakCount="1">
    <brk id="76" max="16383" man="1"/>
  </rowBreaks>
  <drawing r:id="rId2"/>
  <legacyDrawing r:id="rId3"/>
  <controls>
    <mc:AlternateContent xmlns:mc="http://schemas.openxmlformats.org/markup-compatibility/2006">
      <mc:Choice Requires="x14">
        <control shapeId="35841" r:id="rId4" name="CheckBox1">
          <controlPr defaultSize="0" autoLine="0" r:id="rId5">
            <anchor moveWithCells="1">
              <from>
                <xdr:col>155</xdr:col>
                <xdr:colOff>38100</xdr:colOff>
                <xdr:row>13</xdr:row>
                <xdr:rowOff>0</xdr:rowOff>
              </from>
              <to>
                <xdr:col>155</xdr:col>
                <xdr:colOff>238125</xdr:colOff>
                <xdr:row>14</xdr:row>
                <xdr:rowOff>19050</xdr:rowOff>
              </to>
            </anchor>
          </controlPr>
        </control>
      </mc:Choice>
      <mc:Fallback>
        <control shapeId="35841" r:id="rId4" name="Check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autoPageBreaks="0"/>
  </sheetPr>
  <dimension ref="A2:EZ93"/>
  <sheetViews>
    <sheetView showGridLines="0" zoomScaleNormal="100" workbookViewId="0">
      <selection activeCell="CU21" sqref="CU21:EL21"/>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2.5703125" style="1" customWidth="1"/>
    <col min="17"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80" width="2" style="2" customWidth="1"/>
    <col min="81" max="81" width="9.140625" style="89"/>
    <col min="82" max="82" width="0.85546875" style="89" customWidth="1"/>
    <col min="83" max="83" width="1.7109375" style="89" customWidth="1"/>
    <col min="84" max="84" width="2" style="89" customWidth="1"/>
    <col min="85" max="142" width="1.7109375" style="89" customWidth="1"/>
    <col min="143" max="143" width="0.85546875" style="89" customWidth="1"/>
    <col min="144" max="144" width="9.140625" style="89"/>
    <col min="145" max="146" width="1.28515625" style="89" customWidth="1"/>
    <col min="147" max="147" width="2" style="89" customWidth="1"/>
    <col min="148" max="149" width="1.140625" style="89" customWidth="1"/>
    <col min="150" max="150" width="2.28515625" style="89" customWidth="1"/>
    <col min="151" max="152" width="1.140625" style="89" customWidth="1"/>
    <col min="153" max="153" width="1" style="89" customWidth="1"/>
    <col min="154" max="154" width="2.28515625" style="89" customWidth="1"/>
    <col min="155" max="156" width="0.85546875" style="89" customWidth="1"/>
    <col min="157" max="16384" width="9.140625" style="89"/>
  </cols>
  <sheetData>
    <row r="2" spans="1:156"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156"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156"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849"/>
      <c r="BY4" s="264"/>
      <c r="BZ4" s="264"/>
      <c r="CA4" s="264"/>
      <c r="CB4" s="264"/>
    </row>
    <row r="5" spans="1:156"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156"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c r="BY6" s="90"/>
      <c r="BZ6" s="90"/>
      <c r="CA6" s="90"/>
      <c r="CB6" s="90"/>
    </row>
    <row r="7" spans="1:156" ht="24" customHeight="1" x14ac:dyDescent="0.2">
      <c r="B7" s="676" t="s">
        <v>92</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156" ht="35.25" customHeight="1" x14ac:dyDescent="0.2">
      <c r="B8" s="848" t="s">
        <v>135</v>
      </c>
      <c r="C8" s="848"/>
      <c r="D8" s="848"/>
      <c r="E8" s="848"/>
      <c r="F8" s="848"/>
      <c r="G8" s="848"/>
      <c r="H8" s="848"/>
      <c r="I8" s="848"/>
      <c r="J8" s="848"/>
      <c r="K8" s="848"/>
      <c r="L8" s="848"/>
      <c r="M8" s="848"/>
      <c r="N8" s="848"/>
      <c r="O8" s="848"/>
      <c r="P8" s="848"/>
      <c r="Q8" s="848"/>
      <c r="R8" s="848"/>
      <c r="S8" s="848"/>
      <c r="T8" s="848"/>
      <c r="U8" s="848"/>
      <c r="V8" s="848"/>
      <c r="W8" s="848"/>
      <c r="X8" s="848"/>
      <c r="Y8" s="848"/>
      <c r="Z8" s="848"/>
      <c r="AA8" s="848"/>
      <c r="AB8" s="848"/>
      <c r="AC8" s="848"/>
      <c r="AD8" s="848"/>
      <c r="AE8" s="848"/>
      <c r="AF8" s="848"/>
      <c r="AG8" s="848"/>
      <c r="AH8" s="848"/>
      <c r="AI8" s="848"/>
      <c r="AJ8" s="848"/>
      <c r="AK8" s="848"/>
      <c r="AL8" s="848"/>
      <c r="AM8" s="848"/>
      <c r="AN8" s="848"/>
      <c r="AO8" s="848"/>
      <c r="AP8" s="848"/>
      <c r="AQ8" s="848"/>
      <c r="AR8" s="848"/>
      <c r="AS8" s="848"/>
      <c r="AT8" s="848"/>
      <c r="AU8" s="848"/>
      <c r="AV8" s="848"/>
      <c r="AW8" s="848"/>
      <c r="AX8" s="848"/>
      <c r="AY8" s="848"/>
      <c r="AZ8" s="848"/>
      <c r="BA8" s="848"/>
      <c r="BB8" s="848"/>
      <c r="BC8" s="848"/>
      <c r="BD8" s="848"/>
      <c r="BE8" s="848"/>
      <c r="BF8" s="848"/>
      <c r="BG8" s="848"/>
      <c r="BH8" s="848"/>
      <c r="BI8" s="848"/>
      <c r="BJ8" s="848"/>
      <c r="BK8" s="848"/>
      <c r="BL8" s="848"/>
      <c r="BM8" s="848"/>
      <c r="BN8" s="848"/>
      <c r="BO8" s="848"/>
      <c r="BP8" s="848"/>
      <c r="BQ8" s="848"/>
      <c r="BR8" s="848"/>
      <c r="BS8" s="848"/>
      <c r="BT8" s="848"/>
      <c r="BU8" s="848"/>
      <c r="BV8" s="848"/>
      <c r="BW8" s="848"/>
      <c r="BX8" s="848"/>
      <c r="BY8" s="265"/>
      <c r="BZ8" s="265"/>
      <c r="CA8" s="265"/>
      <c r="CB8" s="265"/>
    </row>
    <row r="9" spans="1:156" ht="42.75" customHeight="1" x14ac:dyDescent="0.2">
      <c r="B9" s="679" t="s">
        <v>10</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c r="BY9" s="1"/>
      <c r="BZ9" s="1"/>
      <c r="CA9" s="1"/>
      <c r="CB9" s="1"/>
    </row>
    <row r="10" spans="1:156" ht="18" customHeight="1" x14ac:dyDescent="0.2">
      <c r="B10" s="680" t="s">
        <v>636</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266"/>
      <c r="BZ10" s="266"/>
      <c r="CA10" s="266"/>
      <c r="CB10" s="266"/>
    </row>
    <row r="11" spans="1:156" ht="72" customHeight="1" x14ac:dyDescent="0.2">
      <c r="B11" s="682" t="s">
        <v>26</v>
      </c>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c r="BY11" s="267"/>
      <c r="BZ11" s="267"/>
      <c r="CA11" s="267"/>
      <c r="CB11" s="267"/>
    </row>
    <row r="12" spans="1:156" ht="7.5" customHeight="1" x14ac:dyDescent="0.2">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row>
    <row r="13" spans="1:156" ht="17.25" customHeight="1" thickBot="1" x14ac:dyDescent="0.25">
      <c r="B13" s="677" t="s">
        <v>635</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268"/>
      <c r="BZ13" s="268"/>
      <c r="CA13" s="268"/>
      <c r="CB13" s="268"/>
      <c r="CC13" s="101"/>
      <c r="CF13" s="402"/>
      <c r="CG13" s="677" t="s">
        <v>635</v>
      </c>
      <c r="CH13" s="677"/>
      <c r="CI13" s="677"/>
      <c r="CJ13" s="677"/>
      <c r="CK13" s="677"/>
      <c r="CL13" s="677"/>
      <c r="CM13" s="677"/>
      <c r="CN13" s="677"/>
      <c r="CO13" s="677"/>
      <c r="CP13" s="677"/>
      <c r="CQ13" s="677"/>
      <c r="CR13" s="677"/>
      <c r="CS13" s="677"/>
      <c r="CT13" s="677"/>
      <c r="CU13" s="677"/>
      <c r="CV13" s="677"/>
      <c r="CW13" s="677"/>
      <c r="CX13" s="677"/>
      <c r="CY13" s="677"/>
      <c r="CZ13" s="677"/>
      <c r="DA13" s="677"/>
      <c r="DB13" s="677"/>
      <c r="DC13" s="677"/>
      <c r="DD13" s="677"/>
      <c r="DE13" s="677"/>
      <c r="DF13" s="677"/>
      <c r="DG13" s="677"/>
      <c r="DH13" s="677"/>
      <c r="DI13" s="677"/>
      <c r="DJ13" s="677"/>
      <c r="DK13" s="677"/>
      <c r="DL13" s="677"/>
      <c r="DM13" s="677"/>
      <c r="DN13" s="677"/>
      <c r="DO13" s="677"/>
      <c r="DP13" s="677"/>
      <c r="DQ13" s="677"/>
      <c r="DR13" s="677"/>
      <c r="DS13" s="677"/>
      <c r="DT13" s="677"/>
      <c r="DU13" s="677"/>
      <c r="DV13" s="677"/>
      <c r="DW13" s="677"/>
      <c r="DX13" s="677"/>
      <c r="DY13" s="677"/>
      <c r="DZ13" s="677"/>
      <c r="EA13" s="677"/>
      <c r="EB13" s="677"/>
      <c r="EC13" s="677"/>
      <c r="ED13" s="677"/>
      <c r="EE13" s="677"/>
      <c r="EF13" s="677"/>
      <c r="EG13" s="677"/>
      <c r="EH13" s="677"/>
      <c r="EI13" s="677"/>
      <c r="EJ13" s="677"/>
      <c r="EK13" s="677"/>
      <c r="EL13" s="677"/>
      <c r="EM13" s="677"/>
      <c r="EN13" s="677"/>
      <c r="EO13" s="402"/>
      <c r="EP13" s="402"/>
      <c r="EQ13" s="402"/>
      <c r="ER13" s="402"/>
      <c r="ES13" s="402"/>
      <c r="ET13" s="402"/>
      <c r="EU13" s="402"/>
      <c r="EV13" s="402"/>
      <c r="EW13" s="402"/>
      <c r="EX13" s="402"/>
      <c r="EY13" s="402"/>
      <c r="EZ13" s="402"/>
    </row>
    <row r="14" spans="1:156" ht="15" customHeight="1" thickBot="1" x14ac:dyDescent="0.25">
      <c r="A14" s="344"/>
      <c r="B14" s="257"/>
      <c r="C14" s="685" t="s">
        <v>27</v>
      </c>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259"/>
      <c r="BD14" s="662" t="s">
        <v>233</v>
      </c>
      <c r="BE14" s="663"/>
      <c r="BF14" s="663"/>
      <c r="BG14" s="663"/>
      <c r="BH14" s="663"/>
      <c r="BI14" s="663"/>
      <c r="BJ14" s="663"/>
      <c r="BK14" s="663"/>
      <c r="BL14" s="663"/>
      <c r="BM14" s="663"/>
      <c r="BN14" s="663"/>
      <c r="BO14" s="579">
        <f ca="1">NOW()</f>
        <v>41334.416697800923</v>
      </c>
      <c r="BP14" s="579"/>
      <c r="BQ14" s="579"/>
      <c r="BR14" s="579"/>
      <c r="BS14" s="579"/>
      <c r="BT14" s="579"/>
      <c r="BU14" s="579"/>
      <c r="BV14" s="579"/>
      <c r="BW14" s="580"/>
      <c r="BX14" s="337"/>
      <c r="BY14" s="217"/>
      <c r="BZ14" s="217"/>
      <c r="CA14" s="217"/>
      <c r="CB14" s="217"/>
      <c r="CG14" s="818" t="s">
        <v>711</v>
      </c>
      <c r="CH14" s="819"/>
      <c r="CI14" s="819"/>
      <c r="CJ14" s="819"/>
      <c r="CK14" s="819"/>
      <c r="CL14" s="819"/>
      <c r="CM14" s="819"/>
      <c r="CN14" s="819"/>
      <c r="CO14" s="819"/>
      <c r="CP14" s="819"/>
      <c r="CQ14" s="819"/>
      <c r="CR14" s="819"/>
      <c r="CS14" s="819"/>
      <c r="CT14" s="819"/>
      <c r="CU14" s="819"/>
      <c r="CV14" s="819"/>
      <c r="CW14" s="819"/>
      <c r="CX14" s="819"/>
      <c r="CY14" s="819"/>
      <c r="CZ14" s="819"/>
      <c r="DA14" s="819"/>
      <c r="DB14" s="819"/>
      <c r="DC14" s="819"/>
      <c r="DD14" s="819"/>
      <c r="DE14" s="819"/>
      <c r="DF14" s="819"/>
      <c r="DG14" s="819"/>
      <c r="DH14" s="819"/>
      <c r="DI14" s="819"/>
      <c r="DJ14" s="819"/>
      <c r="DK14" s="819"/>
      <c r="DL14" s="819"/>
      <c r="DM14" s="819"/>
      <c r="DN14" s="819"/>
      <c r="DO14" s="819"/>
      <c r="DP14" s="819"/>
      <c r="DQ14" s="819"/>
      <c r="DR14" s="819"/>
      <c r="DS14" s="819"/>
      <c r="DT14" s="819"/>
      <c r="DU14" s="820"/>
      <c r="DV14" s="403" t="s">
        <v>233</v>
      </c>
      <c r="DW14" s="403"/>
      <c r="DX14" s="403"/>
      <c r="DY14" s="403"/>
      <c r="DZ14" s="403"/>
      <c r="EA14" s="403"/>
      <c r="EB14" s="403"/>
      <c r="EC14" s="403"/>
      <c r="ED14" s="403"/>
      <c r="EE14" s="403"/>
      <c r="EF14" s="712">
        <f ca="1">NOW()</f>
        <v>41334.416697800923</v>
      </c>
      <c r="EG14" s="712"/>
      <c r="EH14" s="712"/>
      <c r="EI14" s="712"/>
      <c r="EJ14" s="712"/>
      <c r="EK14" s="712"/>
      <c r="EL14" s="712"/>
      <c r="EM14" s="712"/>
      <c r="EN14" s="713"/>
    </row>
    <row r="15" spans="1:156" ht="8.25" customHeight="1" thickBot="1" x14ac:dyDescent="0.25">
      <c r="A15" s="344"/>
      <c r="B15" s="120"/>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121"/>
      <c r="BD15" s="122"/>
      <c r="BE15" s="122"/>
      <c r="BF15" s="122"/>
      <c r="BG15" s="122"/>
      <c r="BH15" s="122"/>
      <c r="BI15" s="122"/>
      <c r="BJ15" s="122"/>
      <c r="BK15" s="122"/>
      <c r="BL15" s="122"/>
      <c r="BM15" s="122"/>
      <c r="BN15" s="122"/>
      <c r="BO15" s="122"/>
      <c r="BP15" s="122"/>
      <c r="BQ15" s="122"/>
      <c r="BR15" s="122"/>
      <c r="BS15" s="122"/>
      <c r="BT15" s="122"/>
      <c r="BU15" s="122"/>
      <c r="BV15" s="121"/>
      <c r="BW15" s="121"/>
      <c r="BX15" s="123"/>
      <c r="BY15" s="307"/>
      <c r="BZ15" s="307"/>
      <c r="CA15" s="307"/>
      <c r="CB15" s="307"/>
      <c r="CG15" s="821"/>
      <c r="CH15" s="822"/>
      <c r="CI15" s="822"/>
      <c r="CJ15" s="822"/>
      <c r="CK15" s="822"/>
      <c r="CL15" s="822"/>
      <c r="CM15" s="822"/>
      <c r="CN15" s="822"/>
      <c r="CO15" s="822"/>
      <c r="CP15" s="822"/>
      <c r="CQ15" s="822"/>
      <c r="CR15" s="822"/>
      <c r="CS15" s="822"/>
      <c r="CT15" s="822"/>
      <c r="CU15" s="822"/>
      <c r="CV15" s="822"/>
      <c r="CW15" s="822"/>
      <c r="CX15" s="822"/>
      <c r="CY15" s="822"/>
      <c r="CZ15" s="822"/>
      <c r="DA15" s="822"/>
      <c r="DB15" s="822"/>
      <c r="DC15" s="822"/>
      <c r="DD15" s="822"/>
      <c r="DE15" s="822"/>
      <c r="DF15" s="822"/>
      <c r="DG15" s="822"/>
      <c r="DH15" s="822"/>
      <c r="DI15" s="822"/>
      <c r="DJ15" s="822"/>
      <c r="DK15" s="822"/>
      <c r="DL15" s="822"/>
      <c r="DM15" s="822"/>
      <c r="DN15" s="822"/>
      <c r="DO15" s="822"/>
      <c r="DP15" s="822"/>
      <c r="DQ15" s="822"/>
      <c r="DR15" s="822"/>
      <c r="DS15" s="822"/>
      <c r="DT15" s="822"/>
      <c r="DU15" s="823"/>
      <c r="EN15" s="404"/>
    </row>
    <row r="16" spans="1:156" ht="4.5" customHeight="1" thickBot="1" x14ac:dyDescent="0.25">
      <c r="A16" s="345"/>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c r="BY16" s="307"/>
      <c r="BZ16" s="307"/>
      <c r="CA16" s="307"/>
      <c r="CB16" s="307"/>
      <c r="CG16" s="824"/>
      <c r="CH16" s="825"/>
      <c r="CI16" s="825"/>
      <c r="CJ16" s="825"/>
      <c r="CK16" s="825"/>
      <c r="CL16" s="825"/>
      <c r="CM16" s="825"/>
      <c r="CN16" s="825"/>
      <c r="CO16" s="825"/>
      <c r="CP16" s="825"/>
      <c r="CQ16" s="825"/>
      <c r="CR16" s="825"/>
      <c r="CS16" s="825"/>
      <c r="CT16" s="825"/>
      <c r="CU16" s="825"/>
      <c r="CV16" s="825"/>
      <c r="CW16" s="825"/>
      <c r="CX16" s="825"/>
      <c r="CY16" s="825"/>
      <c r="CZ16" s="825"/>
      <c r="DA16" s="825"/>
      <c r="DB16" s="825"/>
      <c r="DC16" s="825"/>
      <c r="DD16" s="825"/>
      <c r="DE16" s="825"/>
      <c r="DF16" s="825"/>
      <c r="DG16" s="825"/>
      <c r="DH16" s="825"/>
      <c r="DI16" s="825"/>
      <c r="DJ16" s="825"/>
      <c r="DK16" s="825"/>
      <c r="DL16" s="825"/>
      <c r="DM16" s="825"/>
      <c r="DN16" s="825"/>
      <c r="DO16" s="825"/>
      <c r="DP16" s="825"/>
      <c r="DQ16" s="825"/>
      <c r="DR16" s="825"/>
      <c r="DS16" s="825"/>
      <c r="DT16" s="825"/>
      <c r="DU16" s="826"/>
      <c r="DV16" s="9"/>
      <c r="DW16" s="9"/>
      <c r="DX16" s="9"/>
      <c r="DY16" s="9"/>
      <c r="DZ16" s="9"/>
      <c r="EA16" s="9"/>
      <c r="EB16" s="9"/>
      <c r="EC16" s="9"/>
      <c r="ED16" s="9"/>
      <c r="EE16" s="9"/>
      <c r="EF16" s="9"/>
      <c r="EG16" s="9"/>
      <c r="EH16" s="9"/>
      <c r="EI16" s="9"/>
      <c r="EJ16" s="9"/>
      <c r="EK16" s="9"/>
      <c r="EL16" s="9"/>
      <c r="EM16" s="9"/>
      <c r="EN16" s="23"/>
    </row>
    <row r="17" spans="1:144" ht="15.75" customHeight="1" x14ac:dyDescent="0.2">
      <c r="A17" s="345"/>
      <c r="B17" s="124"/>
      <c r="C17" s="132"/>
      <c r="D17" s="129" t="s">
        <v>625</v>
      </c>
      <c r="E17" s="132"/>
      <c r="F17" s="129"/>
      <c r="G17" s="129"/>
      <c r="H17" s="129"/>
      <c r="I17" s="129"/>
      <c r="J17" s="130"/>
      <c r="K17" s="131"/>
      <c r="L17" s="131"/>
      <c r="M17" s="131"/>
      <c r="N17" s="132"/>
      <c r="O17" s="132"/>
      <c r="P17" s="622" t="s">
        <v>374</v>
      </c>
      <c r="Q17" s="683"/>
      <c r="R17" s="683"/>
      <c r="S17" s="683"/>
      <c r="T17" s="683"/>
      <c r="U17" s="683"/>
      <c r="V17" s="683"/>
      <c r="W17" s="683"/>
      <c r="X17" s="683"/>
      <c r="Y17" s="683"/>
      <c r="Z17" s="683"/>
      <c r="AA17" s="683"/>
      <c r="AB17" s="683"/>
      <c r="AC17" s="683"/>
      <c r="AD17" s="684"/>
      <c r="AE17" s="132"/>
      <c r="AF17" s="132" t="s">
        <v>110</v>
      </c>
      <c r="AG17" s="132"/>
      <c r="AH17" s="132"/>
      <c r="AI17" s="132"/>
      <c r="AJ17" s="132"/>
      <c r="AK17" s="132"/>
      <c r="AL17" s="132"/>
      <c r="AM17" s="132"/>
      <c r="AN17" s="132"/>
      <c r="AO17" s="132"/>
      <c r="AP17" s="132"/>
      <c r="AQ17" s="665" t="s">
        <v>180</v>
      </c>
      <c r="AR17" s="666"/>
      <c r="AS17" s="666"/>
      <c r="AT17" s="666"/>
      <c r="AU17" s="666"/>
      <c r="AV17" s="666"/>
      <c r="AW17" s="666"/>
      <c r="AX17" s="666"/>
      <c r="AY17" s="666"/>
      <c r="AZ17" s="666"/>
      <c r="BA17" s="666"/>
      <c r="BB17" s="666"/>
      <c r="BC17" s="666"/>
      <c r="BD17" s="666"/>
      <c r="BE17" s="666"/>
      <c r="BF17" s="666"/>
      <c r="BG17" s="666"/>
      <c r="BH17" s="666"/>
      <c r="BI17" s="666"/>
      <c r="BJ17" s="666"/>
      <c r="BK17" s="666"/>
      <c r="BL17" s="666"/>
      <c r="BM17" s="666"/>
      <c r="BN17" s="666"/>
      <c r="BO17" s="666"/>
      <c r="BP17" s="666"/>
      <c r="BQ17" s="666"/>
      <c r="BR17" s="666"/>
      <c r="BS17" s="666"/>
      <c r="BT17" s="666"/>
      <c r="BU17" s="666"/>
      <c r="BV17" s="666"/>
      <c r="BW17" s="667"/>
      <c r="BX17" s="128"/>
      <c r="BY17" s="307"/>
      <c r="BZ17" s="307"/>
      <c r="CA17" s="307"/>
      <c r="CB17" s="307"/>
      <c r="CG17" s="270"/>
      <c r="CH17" s="2" t="s">
        <v>253</v>
      </c>
      <c r="CI17" s="2"/>
      <c r="CJ17" s="2"/>
      <c r="CK17" s="2"/>
      <c r="CL17" s="2"/>
      <c r="CM17" s="271"/>
      <c r="CN17" s="836" t="s">
        <v>671</v>
      </c>
      <c r="CO17" s="836"/>
      <c r="CP17" s="836"/>
      <c r="CQ17" s="836"/>
      <c r="CR17" s="836"/>
      <c r="CS17" s="836"/>
      <c r="CT17" s="836"/>
      <c r="CU17" s="836"/>
      <c r="CV17" s="836"/>
      <c r="CW17" s="836"/>
      <c r="CX17" s="836"/>
      <c r="CY17" s="836"/>
      <c r="CZ17" s="836"/>
      <c r="DA17" s="836"/>
      <c r="DB17" s="271"/>
      <c r="DC17" s="2" t="s">
        <v>254</v>
      </c>
      <c r="DD17" s="271"/>
      <c r="DE17" s="46"/>
      <c r="DF17" s="271"/>
      <c r="DG17" s="271"/>
      <c r="DH17" s="2"/>
      <c r="DI17" s="837" t="s">
        <v>672</v>
      </c>
      <c r="DJ17" s="837"/>
      <c r="DK17" s="837"/>
      <c r="DL17" s="837"/>
      <c r="DM17" s="837"/>
      <c r="DN17" s="837"/>
      <c r="DO17" s="837"/>
      <c r="DP17" s="837"/>
      <c r="DQ17" s="837"/>
      <c r="DR17" s="837"/>
      <c r="DS17" s="837"/>
      <c r="DT17" s="837"/>
      <c r="DU17" s="838"/>
      <c r="DV17" s="7"/>
      <c r="DW17" s="2" t="s">
        <v>240</v>
      </c>
      <c r="DX17" s="7"/>
      <c r="DY17" s="7"/>
      <c r="DZ17" s="7"/>
      <c r="EA17" s="812"/>
      <c r="EB17" s="812"/>
      <c r="EC17" s="812"/>
      <c r="ED17" s="812"/>
      <c r="EE17" s="812"/>
      <c r="EF17" s="812"/>
      <c r="EG17" s="812"/>
      <c r="EH17" s="812"/>
      <c r="EI17" s="812"/>
      <c r="EJ17" s="812"/>
      <c r="EK17" s="812"/>
      <c r="EL17" s="812"/>
      <c r="EM17" s="812"/>
      <c r="EN17" s="33"/>
    </row>
    <row r="18" spans="1:144" ht="9" customHeight="1" x14ac:dyDescent="0.2">
      <c r="A18" s="345"/>
      <c r="B18" s="12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6"/>
      <c r="BD18" s="127"/>
      <c r="BE18" s="127"/>
      <c r="BF18" s="127"/>
      <c r="BG18" s="127"/>
      <c r="BH18" s="127"/>
      <c r="BI18" s="127"/>
      <c r="BJ18" s="127"/>
      <c r="BK18" s="127"/>
      <c r="BL18" s="127"/>
      <c r="BM18" s="127"/>
      <c r="BN18" s="127"/>
      <c r="BO18" s="127"/>
      <c r="BP18" s="127"/>
      <c r="BQ18" s="127"/>
      <c r="BR18" s="127"/>
      <c r="BS18" s="127"/>
      <c r="BT18" s="127"/>
      <c r="BU18" s="127"/>
      <c r="BV18" s="126"/>
      <c r="BW18" s="126"/>
      <c r="BX18" s="128"/>
      <c r="BY18" s="307"/>
      <c r="BZ18" s="307"/>
      <c r="CA18" s="307"/>
      <c r="CB18" s="307"/>
      <c r="CG18" s="270"/>
      <c r="CH18" s="2"/>
      <c r="CI18" s="2"/>
      <c r="CJ18" s="2"/>
      <c r="CK18" s="2"/>
      <c r="CL18" s="2"/>
      <c r="CM18" s="271"/>
      <c r="CN18" s="46"/>
      <c r="CO18" s="46"/>
      <c r="CP18" s="46"/>
      <c r="CQ18" s="46"/>
      <c r="CR18" s="46"/>
      <c r="CS18" s="46"/>
      <c r="CT18" s="46"/>
      <c r="CU18" s="46"/>
      <c r="CV18" s="46"/>
      <c r="CW18" s="46"/>
      <c r="CX18" s="46"/>
      <c r="CY18" s="46"/>
      <c r="CZ18" s="46"/>
      <c r="DA18" s="46"/>
      <c r="DB18" s="271"/>
      <c r="DC18" s="2"/>
      <c r="DD18" s="271"/>
      <c r="DE18" s="46"/>
      <c r="DF18" s="271"/>
      <c r="DG18" s="271"/>
      <c r="DH18" s="2"/>
      <c r="DI18" s="7"/>
      <c r="DJ18" s="7"/>
      <c r="DK18" s="7"/>
      <c r="DL18" s="7"/>
      <c r="DM18" s="7"/>
      <c r="DN18" s="7"/>
      <c r="DO18" s="7"/>
      <c r="DP18" s="7"/>
      <c r="DQ18" s="7"/>
      <c r="DR18" s="7"/>
      <c r="DS18" s="7"/>
      <c r="DT18" s="7"/>
      <c r="DU18" s="7"/>
      <c r="DV18" s="7"/>
      <c r="DW18" s="2"/>
      <c r="DX18" s="7"/>
      <c r="DY18" s="7"/>
      <c r="DZ18" s="7"/>
      <c r="EA18" s="7"/>
      <c r="EB18" s="7"/>
      <c r="EC18" s="7"/>
      <c r="ED18" s="7"/>
      <c r="EE18" s="7"/>
      <c r="EF18" s="7"/>
      <c r="EG18" s="7"/>
      <c r="EH18" s="7"/>
      <c r="EI18" s="7"/>
      <c r="EJ18" s="7"/>
      <c r="EK18" s="7"/>
      <c r="EL18" s="7"/>
      <c r="EM18" s="7"/>
      <c r="EN18" s="33"/>
    </row>
    <row r="19" spans="1:144" ht="16.350000000000001" customHeight="1" x14ac:dyDescent="0.2">
      <c r="A19" s="345"/>
      <c r="B19" s="124"/>
      <c r="C19" s="127" t="s">
        <v>253</v>
      </c>
      <c r="D19" s="127"/>
      <c r="E19" s="127"/>
      <c r="F19" s="127"/>
      <c r="G19" s="127"/>
      <c r="H19" s="127"/>
      <c r="I19" s="660" t="s">
        <v>671</v>
      </c>
      <c r="J19" s="660"/>
      <c r="K19" s="660"/>
      <c r="L19" s="660"/>
      <c r="M19" s="660"/>
      <c r="N19" s="660"/>
      <c r="O19" s="660"/>
      <c r="P19" s="660"/>
      <c r="Q19" s="660"/>
      <c r="R19" s="660"/>
      <c r="S19" s="660"/>
      <c r="T19" s="660"/>
      <c r="U19" s="660"/>
      <c r="V19" s="660"/>
      <c r="W19" s="660"/>
      <c r="X19" s="660"/>
      <c r="Y19" s="660"/>
      <c r="Z19" s="660"/>
      <c r="AA19" s="660"/>
      <c r="AB19" s="133"/>
      <c r="AC19" s="127" t="s">
        <v>254</v>
      </c>
      <c r="AD19" s="127"/>
      <c r="AE19" s="127"/>
      <c r="AF19" s="127"/>
      <c r="AG19" s="127"/>
      <c r="AH19" s="127"/>
      <c r="AI19" s="127"/>
      <c r="AJ19" s="127"/>
      <c r="AK19" s="134"/>
      <c r="AL19" s="660" t="s">
        <v>672</v>
      </c>
      <c r="AM19" s="660"/>
      <c r="AN19" s="660"/>
      <c r="AO19" s="660"/>
      <c r="AP19" s="660"/>
      <c r="AQ19" s="660"/>
      <c r="AR19" s="660"/>
      <c r="AS19" s="660"/>
      <c r="AT19" s="660"/>
      <c r="AU19" s="660"/>
      <c r="AV19" s="660"/>
      <c r="AW19" s="660"/>
      <c r="AX19" s="660"/>
      <c r="AY19" s="660"/>
      <c r="AZ19" s="660"/>
      <c r="BA19" s="660"/>
      <c r="BB19" s="660"/>
      <c r="BC19" s="660"/>
      <c r="BD19" s="660"/>
      <c r="BE19" s="132"/>
      <c r="BF19" s="132"/>
      <c r="BG19" s="132"/>
      <c r="BH19" s="127" t="s">
        <v>240</v>
      </c>
      <c r="BI19" s="127"/>
      <c r="BJ19" s="127"/>
      <c r="BK19" s="134"/>
      <c r="BL19" s="134"/>
      <c r="BM19" s="656"/>
      <c r="BN19" s="656"/>
      <c r="BO19" s="656"/>
      <c r="BP19" s="656"/>
      <c r="BQ19" s="656"/>
      <c r="BR19" s="656"/>
      <c r="BS19" s="656"/>
      <c r="BT19" s="656"/>
      <c r="BU19" s="656"/>
      <c r="BV19" s="656"/>
      <c r="BW19" s="656"/>
      <c r="BX19" s="135"/>
      <c r="BY19" s="269"/>
      <c r="BZ19" s="269"/>
      <c r="CA19" s="269"/>
      <c r="CB19" s="269"/>
      <c r="CG19" s="270"/>
      <c r="CH19" s="2" t="s">
        <v>255</v>
      </c>
      <c r="CI19" s="2"/>
      <c r="CJ19" s="2"/>
      <c r="CK19" s="2"/>
      <c r="CL19" s="2"/>
      <c r="CM19" s="2"/>
      <c r="CN19" s="7"/>
      <c r="CO19" s="549" t="s">
        <v>263</v>
      </c>
      <c r="CP19" s="551"/>
      <c r="CQ19" s="551"/>
      <c r="CR19" s="551"/>
      <c r="CS19" s="551"/>
      <c r="CT19" s="551"/>
      <c r="CU19" s="551"/>
      <c r="CV19" s="551"/>
      <c r="CW19" s="551"/>
      <c r="CX19" s="551"/>
      <c r="CY19" s="550"/>
      <c r="CZ19" s="271"/>
      <c r="DA19" s="7"/>
      <c r="DB19" s="271"/>
      <c r="DC19" s="2" t="s">
        <v>256</v>
      </c>
      <c r="DD19" s="7"/>
      <c r="DE19" s="2"/>
      <c r="DF19" s="271"/>
      <c r="DG19" s="7"/>
      <c r="DH19" s="7"/>
      <c r="DI19" s="7"/>
      <c r="DJ19" s="549" t="s">
        <v>220</v>
      </c>
      <c r="DK19" s="551"/>
      <c r="DL19" s="551"/>
      <c r="DM19" s="551"/>
      <c r="DN19" s="551"/>
      <c r="DO19" s="551"/>
      <c r="DP19" s="551"/>
      <c r="DQ19" s="551"/>
      <c r="DR19" s="551"/>
      <c r="DS19" s="550"/>
      <c r="DT19" s="7"/>
      <c r="DU19" s="2" t="s">
        <v>273</v>
      </c>
      <c r="DV19" s="7"/>
      <c r="DW19" s="272"/>
      <c r="DX19" s="272"/>
      <c r="DY19" s="272"/>
      <c r="DZ19" s="548">
        <v>900056781</v>
      </c>
      <c r="EA19" s="548"/>
      <c r="EB19" s="548"/>
      <c r="EC19" s="548"/>
      <c r="ED19" s="548"/>
      <c r="EE19" s="548"/>
      <c r="EF19" s="548"/>
      <c r="EG19" s="548"/>
      <c r="EH19" s="548"/>
      <c r="EI19" s="548"/>
      <c r="EJ19" s="548"/>
      <c r="EK19" s="548"/>
      <c r="EL19" s="548"/>
      <c r="EM19" s="548"/>
      <c r="EN19" s="36"/>
    </row>
    <row r="20" spans="1:144" ht="9" customHeight="1" x14ac:dyDescent="0.2">
      <c r="A20" s="345"/>
      <c r="B20" s="124"/>
      <c r="C20" s="127"/>
      <c r="D20" s="127"/>
      <c r="E20" s="127"/>
      <c r="F20" s="127"/>
      <c r="G20" s="127"/>
      <c r="H20" s="127"/>
      <c r="I20" s="133"/>
      <c r="J20" s="133"/>
      <c r="K20" s="133"/>
      <c r="L20" s="133"/>
      <c r="M20" s="133"/>
      <c r="N20" s="133"/>
      <c r="O20" s="133"/>
      <c r="P20" s="133"/>
      <c r="Q20" s="133"/>
      <c r="R20" s="133"/>
      <c r="S20" s="133"/>
      <c r="T20" s="133"/>
      <c r="U20" s="133"/>
      <c r="V20" s="133"/>
      <c r="W20" s="133"/>
      <c r="X20" s="133"/>
      <c r="Y20" s="133"/>
      <c r="Z20" s="133"/>
      <c r="AA20" s="133"/>
      <c r="AB20" s="133"/>
      <c r="AC20" s="127"/>
      <c r="AD20" s="127"/>
      <c r="AE20" s="127"/>
      <c r="AF20" s="127"/>
      <c r="AG20" s="127"/>
      <c r="AH20" s="127"/>
      <c r="AI20" s="127"/>
      <c r="AJ20" s="127"/>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4"/>
      <c r="BG20" s="134"/>
      <c r="BH20" s="127"/>
      <c r="BI20" s="127"/>
      <c r="BJ20" s="127"/>
      <c r="BK20" s="134"/>
      <c r="BL20" s="134"/>
      <c r="BM20" s="130"/>
      <c r="BN20" s="130"/>
      <c r="BO20" s="130"/>
      <c r="BP20" s="130"/>
      <c r="BQ20" s="130"/>
      <c r="BR20" s="130"/>
      <c r="BS20" s="130"/>
      <c r="BT20" s="130"/>
      <c r="BU20" s="130"/>
      <c r="BV20" s="130"/>
      <c r="BW20" s="130"/>
      <c r="BX20" s="135"/>
      <c r="BY20" s="269"/>
      <c r="BZ20" s="269"/>
      <c r="CA20" s="269"/>
      <c r="CB20" s="269"/>
      <c r="CG20" s="270"/>
      <c r="EN20" s="36"/>
    </row>
    <row r="21" spans="1:144" ht="16.350000000000001" customHeight="1" x14ac:dyDescent="0.2">
      <c r="A21" s="345"/>
      <c r="B21" s="124"/>
      <c r="C21" s="127" t="s">
        <v>255</v>
      </c>
      <c r="D21" s="127"/>
      <c r="E21" s="127"/>
      <c r="F21" s="127"/>
      <c r="G21" s="127"/>
      <c r="H21" s="127"/>
      <c r="I21" s="622" t="s">
        <v>263</v>
      </c>
      <c r="J21" s="634"/>
      <c r="K21" s="634"/>
      <c r="L21" s="634"/>
      <c r="M21" s="634"/>
      <c r="N21" s="634"/>
      <c r="O21" s="634"/>
      <c r="P21" s="634"/>
      <c r="Q21" s="634"/>
      <c r="R21" s="634"/>
      <c r="S21" s="634"/>
      <c r="T21" s="623"/>
      <c r="U21" s="132"/>
      <c r="V21" s="134" t="s">
        <v>256</v>
      </c>
      <c r="W21" s="127"/>
      <c r="X21" s="127"/>
      <c r="Y21" s="127"/>
      <c r="Z21" s="127"/>
      <c r="AA21" s="127"/>
      <c r="AB21" s="127"/>
      <c r="AC21" s="127"/>
      <c r="AD21" s="127"/>
      <c r="AE21" s="127"/>
      <c r="AF21" s="622" t="s">
        <v>627</v>
      </c>
      <c r="AG21" s="634"/>
      <c r="AH21" s="634"/>
      <c r="AI21" s="634"/>
      <c r="AJ21" s="634"/>
      <c r="AK21" s="634"/>
      <c r="AL21" s="634"/>
      <c r="AM21" s="634"/>
      <c r="AN21" s="634"/>
      <c r="AO21" s="634"/>
      <c r="AP21" s="634"/>
      <c r="AQ21" s="634"/>
      <c r="AR21" s="623"/>
      <c r="AS21" s="132"/>
      <c r="AT21" s="127" t="s">
        <v>744</v>
      </c>
      <c r="AU21" s="127"/>
      <c r="AV21" s="127"/>
      <c r="AW21" s="127"/>
      <c r="AX21" s="130"/>
      <c r="AY21" s="130"/>
      <c r="AZ21" s="130"/>
      <c r="BA21" s="130"/>
      <c r="BB21" s="130"/>
      <c r="BC21" s="130"/>
      <c r="BD21" s="130"/>
      <c r="BE21" s="130"/>
      <c r="BF21" s="130"/>
      <c r="BG21" s="130"/>
      <c r="BH21" s="130"/>
      <c r="BI21" s="130"/>
      <c r="BJ21" s="130"/>
      <c r="BK21" s="130"/>
      <c r="BL21" s="130"/>
      <c r="BM21" s="656"/>
      <c r="BN21" s="656"/>
      <c r="BO21" s="656"/>
      <c r="BP21" s="656"/>
      <c r="BQ21" s="656"/>
      <c r="BR21" s="656"/>
      <c r="BS21" s="656"/>
      <c r="BT21" s="656"/>
      <c r="BU21" s="656"/>
      <c r="BV21" s="656"/>
      <c r="BW21" s="656"/>
      <c r="BX21" s="137"/>
      <c r="BY21" s="217"/>
      <c r="BZ21" s="217"/>
      <c r="CA21" s="217"/>
      <c r="CB21" s="217"/>
      <c r="CC21"/>
      <c r="CD21"/>
      <c r="CG21" s="270"/>
      <c r="CH21" s="271" t="s">
        <v>274</v>
      </c>
      <c r="CI21" s="2"/>
      <c r="CJ21" s="2"/>
      <c r="CK21" s="2"/>
      <c r="CL21" s="2"/>
      <c r="CM21" s="7"/>
      <c r="CN21" s="7"/>
      <c r="CO21" s="7"/>
      <c r="CP21" s="7"/>
      <c r="CQ21" s="7"/>
      <c r="CR21" s="7"/>
      <c r="CS21" s="7"/>
      <c r="CT21" s="7"/>
      <c r="CU21" s="812"/>
      <c r="CV21" s="812"/>
      <c r="CW21" s="812"/>
      <c r="CX21" s="812"/>
      <c r="CY21" s="812"/>
      <c r="CZ21" s="812"/>
      <c r="DA21" s="812"/>
      <c r="DB21" s="812"/>
      <c r="DC21" s="812"/>
      <c r="DD21" s="812"/>
      <c r="DE21" s="812"/>
      <c r="DF21" s="812"/>
      <c r="DG21" s="812"/>
      <c r="DH21" s="812"/>
      <c r="DI21" s="812"/>
      <c r="DJ21" s="812"/>
      <c r="DK21" s="812"/>
      <c r="DL21" s="812"/>
      <c r="DM21" s="812"/>
      <c r="DN21" s="812"/>
      <c r="DO21" s="812"/>
      <c r="DP21" s="812"/>
      <c r="DQ21" s="812"/>
      <c r="DR21" s="812"/>
      <c r="DS21" s="812"/>
      <c r="DT21" s="812"/>
      <c r="DU21" s="812"/>
      <c r="DV21" s="812"/>
      <c r="DW21" s="812"/>
      <c r="DX21" s="812"/>
      <c r="DY21" s="812"/>
      <c r="DZ21" s="812"/>
      <c r="EA21" s="812"/>
      <c r="EB21" s="812"/>
      <c r="EC21" s="812"/>
      <c r="ED21" s="812"/>
      <c r="EE21" s="812"/>
      <c r="EF21" s="812"/>
      <c r="EG21" s="812"/>
      <c r="EH21" s="812"/>
      <c r="EI21" s="812"/>
      <c r="EJ21" s="812"/>
      <c r="EK21" s="812"/>
      <c r="EL21" s="812"/>
      <c r="EM21" s="368"/>
      <c r="EN21" s="36"/>
    </row>
    <row r="22" spans="1:144" ht="9" customHeight="1" x14ac:dyDescent="0.2">
      <c r="A22" s="345"/>
      <c r="B22" s="224"/>
      <c r="C22" s="225"/>
      <c r="D22" s="226"/>
      <c r="E22" s="226"/>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7"/>
      <c r="BF22" s="225"/>
      <c r="BG22" s="225"/>
      <c r="BH22" s="225"/>
      <c r="BI22" s="225"/>
      <c r="BJ22" s="225"/>
      <c r="BK22" s="225"/>
      <c r="BL22" s="225"/>
      <c r="BM22" s="225"/>
      <c r="BN22" s="225"/>
      <c r="BO22" s="225"/>
      <c r="BP22" s="225"/>
      <c r="BQ22" s="225"/>
      <c r="BR22" s="225"/>
      <c r="BS22" s="225"/>
      <c r="BT22" s="225"/>
      <c r="BU22" s="225"/>
      <c r="BV22" s="225"/>
      <c r="BW22" s="225"/>
      <c r="BX22" s="228"/>
      <c r="BY22" s="72"/>
      <c r="BZ22" s="72"/>
      <c r="CA22" s="72"/>
      <c r="CB22" s="72"/>
      <c r="CG22" s="270"/>
      <c r="CH22" s="271"/>
      <c r="CI22" s="271"/>
      <c r="CJ22" s="271"/>
      <c r="CK22" s="271"/>
      <c r="CL22" s="273"/>
      <c r="CM22" s="375"/>
      <c r="CN22" s="833"/>
      <c r="CO22" s="833"/>
      <c r="CP22" s="833"/>
      <c r="CQ22" s="833"/>
      <c r="CR22" s="833"/>
      <c r="CS22" s="833"/>
      <c r="CT22" s="833"/>
      <c r="CU22" s="833"/>
      <c r="CV22" s="833"/>
      <c r="CW22" s="833"/>
      <c r="CX22" s="833"/>
      <c r="CY22" s="833"/>
      <c r="CZ22" s="833"/>
      <c r="DA22" s="833"/>
      <c r="DB22" s="833"/>
      <c r="DC22" s="833"/>
      <c r="DD22" s="833"/>
      <c r="DE22" s="833"/>
      <c r="DF22" s="833"/>
      <c r="DG22" s="833"/>
      <c r="DH22" s="833"/>
      <c r="DI22" s="833"/>
      <c r="DJ22" s="833"/>
      <c r="DK22" s="833"/>
      <c r="DL22" s="833"/>
      <c r="DM22" s="833"/>
      <c r="DN22" s="833"/>
      <c r="DO22" s="833"/>
      <c r="DP22" s="833"/>
      <c r="DQ22" s="833"/>
      <c r="DR22" s="833"/>
      <c r="DS22" s="833"/>
      <c r="DT22" s="833"/>
      <c r="DU22" s="833"/>
      <c r="DV22" s="833"/>
      <c r="DW22" s="376"/>
      <c r="DX22" s="56"/>
      <c r="DY22" s="56"/>
      <c r="DZ22" s="56"/>
      <c r="EA22" s="56"/>
      <c r="EB22" s="56"/>
      <c r="EC22" s="56"/>
      <c r="ED22" s="56"/>
      <c r="EE22" s="834"/>
      <c r="EF22" s="834"/>
      <c r="EG22" s="834"/>
      <c r="EH22" s="834"/>
      <c r="EI22" s="834"/>
      <c r="EJ22" s="834"/>
      <c r="EK22" s="834"/>
      <c r="EL22" s="834"/>
      <c r="EM22" s="376"/>
      <c r="EN22" s="377"/>
    </row>
    <row r="23" spans="1:144" ht="16.350000000000001" customHeight="1" thickBot="1" x14ac:dyDescent="0.25">
      <c r="A23" s="345"/>
      <c r="B23" s="124"/>
      <c r="C23" s="134" t="s">
        <v>360</v>
      </c>
      <c r="D23" s="127"/>
      <c r="E23" s="127"/>
      <c r="F23" s="127"/>
      <c r="G23" s="127"/>
      <c r="H23" s="133"/>
      <c r="I23" s="668" t="s">
        <v>627</v>
      </c>
      <c r="J23" s="669"/>
      <c r="K23" s="669"/>
      <c r="L23" s="669"/>
      <c r="M23" s="669"/>
      <c r="N23" s="669"/>
      <c r="O23" s="669"/>
      <c r="P23" s="669"/>
      <c r="Q23" s="669"/>
      <c r="R23" s="669"/>
      <c r="S23" s="669"/>
      <c r="T23" s="669"/>
      <c r="U23" s="669"/>
      <c r="V23" s="669"/>
      <c r="W23" s="669"/>
      <c r="X23" s="669"/>
      <c r="Y23" s="669"/>
      <c r="Z23" s="669"/>
      <c r="AA23" s="669"/>
      <c r="AB23" s="669"/>
      <c r="AC23" s="669"/>
      <c r="AD23" s="670"/>
      <c r="AE23" s="132"/>
      <c r="AF23" s="127" t="s">
        <v>207</v>
      </c>
      <c r="AG23" s="132"/>
      <c r="AH23" s="132"/>
      <c r="AI23" s="132"/>
      <c r="AJ23" s="132"/>
      <c r="AK23" s="130"/>
      <c r="AL23" s="130"/>
      <c r="AM23" s="130"/>
      <c r="AN23" s="130"/>
      <c r="AO23" s="130"/>
      <c r="AP23" s="130"/>
      <c r="AQ23" s="130"/>
      <c r="AR23" s="132"/>
      <c r="AS23" s="655"/>
      <c r="AT23" s="655"/>
      <c r="AU23" s="655"/>
      <c r="AV23" s="655"/>
      <c r="AW23" s="655"/>
      <c r="AX23" s="655"/>
      <c r="AY23" s="655"/>
      <c r="AZ23" s="655"/>
      <c r="BA23" s="655"/>
      <c r="BB23" s="132"/>
      <c r="BC23" s="127" t="s">
        <v>208</v>
      </c>
      <c r="BD23" s="127"/>
      <c r="BE23" s="127"/>
      <c r="BF23" s="127"/>
      <c r="BG23" s="127"/>
      <c r="BH23" s="127"/>
      <c r="BI23" s="127"/>
      <c r="BJ23" s="127"/>
      <c r="BK23" s="256"/>
      <c r="BL23" s="256"/>
      <c r="BM23" s="256"/>
      <c r="BN23" s="256"/>
      <c r="BO23" s="655"/>
      <c r="BP23" s="655"/>
      <c r="BQ23" s="655"/>
      <c r="BR23" s="655"/>
      <c r="BS23" s="655"/>
      <c r="BT23" s="655"/>
      <c r="BU23" s="655"/>
      <c r="BV23" s="655"/>
      <c r="BW23" s="655"/>
      <c r="BX23" s="135"/>
      <c r="BY23" s="269"/>
      <c r="BZ23" s="269"/>
      <c r="CA23" s="269"/>
      <c r="CB23" s="269"/>
      <c r="CG23" s="270"/>
      <c r="CH23" s="2" t="s">
        <v>712</v>
      </c>
      <c r="CI23" s="274"/>
      <c r="CJ23" s="274"/>
      <c r="CK23" s="274"/>
      <c r="CL23" s="274"/>
      <c r="CM23" s="273"/>
      <c r="CN23" s="273"/>
      <c r="CO23" s="273"/>
      <c r="CP23" s="273"/>
      <c r="CQ23" s="273"/>
      <c r="CR23" s="835" t="s">
        <v>52</v>
      </c>
      <c r="CS23" s="835"/>
      <c r="CT23" s="835"/>
      <c r="CU23" s="835"/>
      <c r="CV23" s="835"/>
      <c r="CW23" s="835"/>
      <c r="CX23" s="835"/>
      <c r="CY23" s="835"/>
      <c r="CZ23" s="835"/>
      <c r="DA23" s="835"/>
      <c r="DB23" s="835"/>
      <c r="DC23" s="835"/>
      <c r="DD23" s="835"/>
      <c r="DE23" s="835"/>
      <c r="DF23" s="835"/>
      <c r="DG23" s="835"/>
      <c r="DH23" s="835"/>
      <c r="DI23" s="835"/>
      <c r="DJ23" s="835"/>
      <c r="DK23" s="835"/>
      <c r="DL23" s="835"/>
      <c r="DM23" s="835"/>
      <c r="DN23" s="835"/>
      <c r="DO23" s="835"/>
      <c r="DP23" s="835"/>
      <c r="DQ23" s="835"/>
      <c r="DR23" s="835"/>
      <c r="DS23" s="835"/>
      <c r="DT23" s="835"/>
      <c r="DU23" s="378"/>
      <c r="DV23" s="378"/>
      <c r="DW23" s="378"/>
      <c r="DX23" s="56" t="s">
        <v>276</v>
      </c>
      <c r="DY23" s="56"/>
      <c r="DZ23" s="56"/>
      <c r="EA23" s="56"/>
      <c r="EB23" s="56"/>
      <c r="EC23" s="56"/>
      <c r="ED23" s="56"/>
      <c r="EE23" s="548">
        <v>65000</v>
      </c>
      <c r="EF23" s="548"/>
      <c r="EG23" s="548"/>
      <c r="EH23" s="548"/>
      <c r="EI23" s="548"/>
      <c r="EJ23" s="548"/>
      <c r="EK23" s="548"/>
      <c r="EL23" s="548"/>
      <c r="EM23" s="379"/>
      <c r="EN23" s="377"/>
    </row>
    <row r="24" spans="1:144" ht="11.25" customHeight="1" x14ac:dyDescent="0.2">
      <c r="A24" s="345"/>
      <c r="B24" s="124"/>
      <c r="C24" s="134"/>
      <c r="D24" s="127"/>
      <c r="E24" s="127"/>
      <c r="F24" s="127"/>
      <c r="G24" s="127"/>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27"/>
      <c r="AM24" s="127"/>
      <c r="AN24" s="132"/>
      <c r="AO24" s="130"/>
      <c r="AP24" s="130"/>
      <c r="AQ24" s="130"/>
      <c r="AR24" s="130"/>
      <c r="AS24" s="664" t="s">
        <v>365</v>
      </c>
      <c r="AT24" s="664"/>
      <c r="AU24" s="664"/>
      <c r="AV24" s="664"/>
      <c r="AW24" s="664"/>
      <c r="AX24" s="664"/>
      <c r="AY24" s="664"/>
      <c r="AZ24" s="664"/>
      <c r="BA24" s="664"/>
      <c r="BB24" s="132"/>
      <c r="BC24" s="132"/>
      <c r="BD24" s="132"/>
      <c r="BE24" s="130"/>
      <c r="BF24" s="130"/>
      <c r="BG24" s="127"/>
      <c r="BH24" s="127"/>
      <c r="BI24" s="127"/>
      <c r="BJ24" s="127"/>
      <c r="BK24" s="127"/>
      <c r="BL24" s="127"/>
      <c r="BM24" s="127"/>
      <c r="BN24" s="127"/>
      <c r="BO24" s="664" t="s">
        <v>365</v>
      </c>
      <c r="BP24" s="664"/>
      <c r="BQ24" s="664"/>
      <c r="BR24" s="664"/>
      <c r="BS24" s="664"/>
      <c r="BT24" s="664"/>
      <c r="BU24" s="664"/>
      <c r="BV24" s="664"/>
      <c r="BW24" s="664"/>
      <c r="BX24" s="135"/>
      <c r="BY24" s="269"/>
      <c r="BZ24" s="269"/>
      <c r="CA24" s="269"/>
      <c r="CB24" s="269"/>
      <c r="CG24" s="270"/>
      <c r="DQ24" s="86"/>
      <c r="DR24" s="86"/>
      <c r="DS24" s="86"/>
      <c r="DT24" s="86"/>
      <c r="EN24" s="377"/>
    </row>
    <row r="25" spans="1:144" ht="6" customHeight="1" thickBot="1" x14ac:dyDescent="0.25">
      <c r="A25" s="345"/>
      <c r="B25" s="124"/>
      <c r="C25" s="134"/>
      <c r="D25" s="127"/>
      <c r="E25" s="127"/>
      <c r="F25" s="127"/>
      <c r="G25" s="127"/>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27"/>
      <c r="AM25" s="127"/>
      <c r="AN25" s="132"/>
      <c r="AO25" s="130"/>
      <c r="AP25" s="130"/>
      <c r="AQ25" s="130"/>
      <c r="AR25" s="130"/>
      <c r="AS25" s="671"/>
      <c r="AT25" s="671"/>
      <c r="AU25" s="671"/>
      <c r="AV25" s="671"/>
      <c r="AW25" s="671"/>
      <c r="AX25" s="671"/>
      <c r="AY25" s="671"/>
      <c r="AZ25" s="671"/>
      <c r="BA25" s="671"/>
      <c r="BB25" s="132"/>
      <c r="BC25" s="132"/>
      <c r="BD25" s="132"/>
      <c r="BE25" s="130"/>
      <c r="BF25" s="130"/>
      <c r="BG25" s="127"/>
      <c r="BH25" s="127"/>
      <c r="BI25" s="127"/>
      <c r="BJ25" s="127"/>
      <c r="BK25" s="127"/>
      <c r="BL25" s="127"/>
      <c r="BM25" s="127"/>
      <c r="BN25" s="127"/>
      <c r="BO25" s="671"/>
      <c r="BP25" s="671"/>
      <c r="BQ25" s="671"/>
      <c r="BR25" s="671"/>
      <c r="BS25" s="671"/>
      <c r="BT25" s="671"/>
      <c r="BU25" s="671"/>
      <c r="BV25" s="671"/>
      <c r="BW25" s="671"/>
      <c r="BX25" s="135"/>
      <c r="BY25" s="269"/>
      <c r="BZ25" s="269"/>
      <c r="CA25" s="269"/>
      <c r="CB25" s="269"/>
      <c r="CG25" s="270"/>
      <c r="CH25" s="2"/>
      <c r="CI25" s="274"/>
      <c r="CJ25" s="274"/>
      <c r="CK25" s="274"/>
      <c r="CL25" s="274"/>
      <c r="CM25" s="273"/>
      <c r="CN25" s="273"/>
      <c r="CO25" s="273"/>
      <c r="CP25" s="273"/>
      <c r="CQ25" s="273"/>
      <c r="CR25" s="273"/>
      <c r="CS25" s="273"/>
      <c r="CT25" s="275"/>
      <c r="CU25" s="275"/>
      <c r="CV25" s="275"/>
      <c r="CW25" s="275"/>
      <c r="CX25" s="275"/>
      <c r="CY25" s="275"/>
      <c r="CZ25" s="275"/>
      <c r="DA25" s="275"/>
      <c r="DB25" s="275"/>
      <c r="DC25" s="275"/>
      <c r="DD25" s="380"/>
      <c r="DE25" s="380"/>
      <c r="DF25" s="380"/>
      <c r="DG25" s="380"/>
      <c r="DH25" s="380"/>
      <c r="DI25" s="380"/>
      <c r="DJ25" s="380"/>
      <c r="DK25" s="380"/>
      <c r="DL25" s="380"/>
      <c r="DM25" s="380"/>
      <c r="DN25" s="380"/>
      <c r="DO25" s="380"/>
      <c r="DP25" s="380"/>
      <c r="DQ25" s="380"/>
      <c r="DR25" s="380"/>
      <c r="DS25" s="380"/>
      <c r="DT25" s="380"/>
      <c r="DU25" s="380"/>
      <c r="DV25" s="380"/>
      <c r="DW25" s="380"/>
      <c r="DX25" s="380"/>
      <c r="DY25" s="380"/>
      <c r="DZ25" s="380"/>
      <c r="EA25" s="380"/>
      <c r="EB25" s="380"/>
      <c r="EC25" s="380"/>
      <c r="ED25" s="380"/>
      <c r="EE25" s="380"/>
      <c r="EF25" s="380"/>
      <c r="EG25" s="380"/>
      <c r="EH25" s="380"/>
      <c r="EI25" s="380"/>
      <c r="EJ25" s="380"/>
      <c r="EK25" s="380"/>
      <c r="EL25" s="380"/>
      <c r="EM25" s="380"/>
      <c r="EN25" s="377"/>
    </row>
    <row r="26" spans="1:144" ht="6" customHeight="1" x14ac:dyDescent="0.2">
      <c r="A26" s="345"/>
      <c r="B26" s="257"/>
      <c r="C26" s="258"/>
      <c r="D26" s="259"/>
      <c r="E26" s="259"/>
      <c r="F26" s="259"/>
      <c r="G26" s="259"/>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59"/>
      <c r="AM26" s="259"/>
      <c r="AN26" s="259"/>
      <c r="AO26" s="261"/>
      <c r="AP26" s="261"/>
      <c r="AQ26" s="261"/>
      <c r="AR26" s="261"/>
      <c r="AS26" s="262"/>
      <c r="AT26" s="262"/>
      <c r="AU26" s="262"/>
      <c r="AV26" s="262"/>
      <c r="AW26" s="262"/>
      <c r="AX26" s="262"/>
      <c r="AY26" s="262"/>
      <c r="AZ26" s="262"/>
      <c r="BA26" s="262"/>
      <c r="BB26" s="259"/>
      <c r="BC26" s="259"/>
      <c r="BD26" s="259"/>
      <c r="BE26" s="261"/>
      <c r="BF26" s="261"/>
      <c r="BG26" s="259"/>
      <c r="BH26" s="259"/>
      <c r="BI26" s="259"/>
      <c r="BJ26" s="259"/>
      <c r="BK26" s="259"/>
      <c r="BL26" s="259"/>
      <c r="BM26" s="259"/>
      <c r="BN26" s="259"/>
      <c r="BO26" s="262"/>
      <c r="BP26" s="262"/>
      <c r="BQ26" s="262"/>
      <c r="BR26" s="262"/>
      <c r="BS26" s="262"/>
      <c r="BT26" s="262"/>
      <c r="BU26" s="262"/>
      <c r="BV26" s="262"/>
      <c r="BW26" s="262"/>
      <c r="BX26" s="263"/>
      <c r="BY26" s="269"/>
      <c r="BZ26" s="269"/>
      <c r="CA26" s="269"/>
      <c r="CB26" s="269"/>
      <c r="CG26" s="270"/>
      <c r="CH26" s="2"/>
      <c r="CI26" s="274"/>
      <c r="CJ26" s="274"/>
      <c r="CK26" s="274"/>
      <c r="CL26" s="274"/>
      <c r="CM26" s="273"/>
      <c r="CN26" s="273"/>
      <c r="CO26" s="273"/>
      <c r="CP26" s="273"/>
      <c r="CQ26" s="273"/>
      <c r="CR26" s="273"/>
      <c r="CS26" s="273"/>
      <c r="CT26" s="275"/>
      <c r="CU26" s="275"/>
      <c r="CV26" s="275"/>
      <c r="CW26" s="275"/>
      <c r="CX26" s="275"/>
      <c r="CY26" s="275"/>
      <c r="CZ26" s="275"/>
      <c r="DA26" s="275"/>
      <c r="DB26" s="275"/>
      <c r="DC26" s="275"/>
      <c r="DD26" s="380"/>
      <c r="DE26" s="380"/>
      <c r="DF26" s="380"/>
      <c r="DG26" s="380"/>
      <c r="DH26" s="380"/>
      <c r="DI26" s="380"/>
      <c r="DJ26" s="380"/>
      <c r="DK26" s="380"/>
      <c r="DL26" s="380"/>
      <c r="DM26" s="380"/>
      <c r="DN26" s="380"/>
      <c r="DO26" s="380"/>
      <c r="DP26" s="380"/>
      <c r="DQ26" s="380"/>
      <c r="DR26" s="380"/>
      <c r="DS26" s="380"/>
      <c r="DT26" s="380"/>
      <c r="DU26" s="380"/>
      <c r="DV26" s="380"/>
      <c r="DW26" s="380"/>
      <c r="DX26" s="380"/>
      <c r="DY26" s="380"/>
      <c r="DZ26" s="380"/>
      <c r="EA26" s="380"/>
      <c r="EB26" s="380"/>
      <c r="EC26" s="380"/>
      <c r="ED26" s="380"/>
      <c r="EE26" s="380"/>
      <c r="EF26" s="380"/>
      <c r="EG26" s="380"/>
      <c r="EH26" s="380"/>
      <c r="EI26" s="380"/>
      <c r="EJ26" s="380"/>
      <c r="EK26" s="380"/>
      <c r="EL26" s="380"/>
      <c r="EM26" s="380"/>
      <c r="EN26" s="377"/>
    </row>
    <row r="27" spans="1:144" ht="16.350000000000001" customHeight="1" x14ac:dyDescent="0.2">
      <c r="A27" s="345"/>
      <c r="B27" s="124"/>
      <c r="C27" s="134" t="s">
        <v>236</v>
      </c>
      <c r="D27" s="127"/>
      <c r="E27" s="127"/>
      <c r="F27" s="127"/>
      <c r="G27" s="127"/>
      <c r="H27" s="127"/>
      <c r="I27" s="622"/>
      <c r="J27" s="623"/>
      <c r="K27" s="141" t="s">
        <v>357</v>
      </c>
      <c r="L27" s="132"/>
      <c r="M27" s="132"/>
      <c r="N27" s="132"/>
      <c r="O27" s="622"/>
      <c r="P27" s="623"/>
      <c r="Q27" s="141" t="s">
        <v>628</v>
      </c>
      <c r="R27" s="132"/>
      <c r="S27" s="127"/>
      <c r="T27" s="127"/>
      <c r="U27" s="132"/>
      <c r="V27" s="622" t="s">
        <v>627</v>
      </c>
      <c r="W27" s="634"/>
      <c r="X27" s="634"/>
      <c r="Y27" s="634"/>
      <c r="Z27" s="634"/>
      <c r="AA27" s="634"/>
      <c r="AB27" s="634"/>
      <c r="AC27" s="634"/>
      <c r="AD27" s="634"/>
      <c r="AE27" s="634"/>
      <c r="AF27" s="634"/>
      <c r="AG27" s="634"/>
      <c r="AH27" s="634"/>
      <c r="AI27" s="634"/>
      <c r="AJ27" s="634"/>
      <c r="AK27" s="634"/>
      <c r="AL27" s="634"/>
      <c r="AM27" s="634"/>
      <c r="AN27" s="634"/>
      <c r="AO27" s="623"/>
      <c r="AP27" s="132"/>
      <c r="AQ27" s="132"/>
      <c r="AR27" s="132"/>
      <c r="AS27" s="132"/>
      <c r="AT27" s="127" t="s">
        <v>241</v>
      </c>
      <c r="AU27" s="127"/>
      <c r="AV27" s="127"/>
      <c r="AW27" s="127"/>
      <c r="AX27" s="127"/>
      <c r="AY27" s="127"/>
      <c r="AZ27" s="127"/>
      <c r="BA27" s="127"/>
      <c r="BB27" s="127"/>
      <c r="BC27" s="132"/>
      <c r="BD27" s="132"/>
      <c r="BE27" s="132"/>
      <c r="BF27" s="138"/>
      <c r="BG27" s="656"/>
      <c r="BH27" s="656"/>
      <c r="BI27" s="656"/>
      <c r="BJ27" s="656"/>
      <c r="BK27" s="656"/>
      <c r="BL27" s="656"/>
      <c r="BM27" s="656"/>
      <c r="BN27" s="656"/>
      <c r="BO27" s="656"/>
      <c r="BP27" s="656"/>
      <c r="BQ27" s="656"/>
      <c r="BR27" s="656"/>
      <c r="BS27" s="656"/>
      <c r="BT27" s="656"/>
      <c r="BU27" s="656"/>
      <c r="BV27" s="656"/>
      <c r="BW27" s="656"/>
      <c r="BX27" s="137"/>
      <c r="BY27" s="217"/>
      <c r="BZ27" s="217"/>
      <c r="CA27" s="217"/>
      <c r="CB27" s="217"/>
      <c r="CG27" s="270"/>
      <c r="CH27" s="271" t="s">
        <v>275</v>
      </c>
      <c r="CI27" s="271"/>
      <c r="CJ27" s="271"/>
      <c r="CK27" s="271"/>
      <c r="CL27" s="273"/>
      <c r="CM27" s="375"/>
      <c r="CN27" s="827" t="s">
        <v>713</v>
      </c>
      <c r="CO27" s="828"/>
      <c r="CP27" s="828"/>
      <c r="CQ27" s="828"/>
      <c r="CR27" s="828"/>
      <c r="CS27" s="828"/>
      <c r="CT27" s="828"/>
      <c r="CU27" s="828"/>
      <c r="CV27" s="828"/>
      <c r="CW27" s="828"/>
      <c r="CX27" s="828"/>
      <c r="CY27" s="828"/>
      <c r="CZ27" s="828"/>
      <c r="DA27" s="828"/>
      <c r="DB27" s="828"/>
      <c r="DC27" s="828"/>
      <c r="DD27" s="828"/>
      <c r="DE27" s="828"/>
      <c r="DF27" s="828"/>
      <c r="DG27" s="828"/>
      <c r="DH27" s="828"/>
      <c r="DI27" s="828"/>
      <c r="DJ27" s="828"/>
      <c r="DK27" s="828"/>
      <c r="DL27" s="828"/>
      <c r="DM27" s="828"/>
      <c r="DN27" s="828"/>
      <c r="DO27" s="828"/>
      <c r="DP27" s="828"/>
      <c r="DQ27" s="828"/>
      <c r="DR27" s="828"/>
      <c r="DS27" s="828"/>
      <c r="DT27" s="828"/>
      <c r="DU27" s="828"/>
      <c r="DV27" s="829"/>
      <c r="DW27" s="380"/>
      <c r="DX27" s="380"/>
      <c r="DY27" s="380"/>
      <c r="DZ27" s="380"/>
      <c r="EA27" s="380"/>
      <c r="EB27" s="380"/>
      <c r="EC27" s="380"/>
      <c r="ED27" s="380"/>
      <c r="EE27" s="380"/>
      <c r="EF27" s="380"/>
      <c r="EG27" s="380"/>
      <c r="EH27" s="380"/>
      <c r="EI27" s="380"/>
      <c r="EJ27" s="380"/>
      <c r="EK27" s="380"/>
      <c r="EL27" s="380"/>
      <c r="EM27" s="380"/>
      <c r="EN27" s="377"/>
    </row>
    <row r="28" spans="1:144" ht="9" customHeight="1" x14ac:dyDescent="0.2">
      <c r="A28" s="345"/>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c r="BY28" s="269"/>
      <c r="BZ28" s="269"/>
      <c r="CA28" s="269"/>
      <c r="CB28" s="269"/>
      <c r="CG28" s="270"/>
      <c r="CH28" s="2"/>
      <c r="CI28" s="274"/>
      <c r="CJ28" s="274"/>
      <c r="CK28" s="274"/>
      <c r="CL28" s="274"/>
      <c r="CM28" s="273"/>
      <c r="CN28" s="830"/>
      <c r="CO28" s="831"/>
      <c r="CP28" s="831"/>
      <c r="CQ28" s="831"/>
      <c r="CR28" s="831"/>
      <c r="CS28" s="831"/>
      <c r="CT28" s="831"/>
      <c r="CU28" s="831"/>
      <c r="CV28" s="831"/>
      <c r="CW28" s="831"/>
      <c r="CX28" s="831"/>
      <c r="CY28" s="831"/>
      <c r="CZ28" s="831"/>
      <c r="DA28" s="831"/>
      <c r="DB28" s="831"/>
      <c r="DC28" s="831"/>
      <c r="DD28" s="831"/>
      <c r="DE28" s="831"/>
      <c r="DF28" s="831"/>
      <c r="DG28" s="831"/>
      <c r="DH28" s="831"/>
      <c r="DI28" s="831"/>
      <c r="DJ28" s="831"/>
      <c r="DK28" s="831"/>
      <c r="DL28" s="831"/>
      <c r="DM28" s="831"/>
      <c r="DN28" s="831"/>
      <c r="DO28" s="831"/>
      <c r="DP28" s="831"/>
      <c r="DQ28" s="831"/>
      <c r="DR28" s="831"/>
      <c r="DS28" s="831"/>
      <c r="DT28" s="831"/>
      <c r="DU28" s="831"/>
      <c r="DV28" s="832"/>
      <c r="DW28" s="380"/>
      <c r="DX28" s="380"/>
      <c r="DY28" s="380"/>
      <c r="DZ28" s="380"/>
      <c r="EA28" s="380"/>
      <c r="EB28" s="380"/>
      <c r="EC28" s="380"/>
      <c r="ED28" s="380"/>
      <c r="EE28" s="380"/>
      <c r="EF28" s="380"/>
      <c r="EG28" s="380"/>
      <c r="EH28" s="380"/>
      <c r="EI28" s="380"/>
      <c r="EJ28" s="380"/>
      <c r="EK28" s="380"/>
      <c r="EL28" s="380"/>
      <c r="EM28" s="380"/>
      <c r="EN28" s="377"/>
    </row>
    <row r="29" spans="1:144" ht="16.350000000000001" customHeight="1" thickBot="1" x14ac:dyDescent="0.25">
      <c r="A29" s="345"/>
      <c r="B29" s="124"/>
      <c r="C29" s="127" t="s">
        <v>746</v>
      </c>
      <c r="D29" s="127"/>
      <c r="E29" s="127"/>
      <c r="F29" s="127"/>
      <c r="G29" s="127"/>
      <c r="H29" s="127"/>
      <c r="I29" s="127"/>
      <c r="J29" s="142"/>
      <c r="K29" s="142"/>
      <c r="L29" s="142"/>
      <c r="M29" s="142"/>
      <c r="N29" s="142"/>
      <c r="O29" s="655"/>
      <c r="P29" s="655"/>
      <c r="Q29" s="655"/>
      <c r="R29" s="655"/>
      <c r="S29" s="655"/>
      <c r="T29" s="655"/>
      <c r="U29" s="655"/>
      <c r="V29" s="655"/>
      <c r="W29" s="655"/>
      <c r="X29" s="655"/>
      <c r="Y29" s="655"/>
      <c r="Z29" s="127"/>
      <c r="AA29" s="127"/>
      <c r="AB29" s="127" t="s">
        <v>229</v>
      </c>
      <c r="AC29" s="127"/>
      <c r="AD29" s="127"/>
      <c r="AE29" s="127"/>
      <c r="AF29" s="127"/>
      <c r="AG29" s="127"/>
      <c r="AH29" s="143"/>
      <c r="AI29" s="622" t="s">
        <v>220</v>
      </c>
      <c r="AJ29" s="634"/>
      <c r="AK29" s="634"/>
      <c r="AL29" s="634"/>
      <c r="AM29" s="634"/>
      <c r="AN29" s="634"/>
      <c r="AO29" s="634"/>
      <c r="AP29" s="634"/>
      <c r="AQ29" s="634"/>
      <c r="AR29" s="634"/>
      <c r="AS29" s="634"/>
      <c r="AT29" s="634"/>
      <c r="AU29" s="623"/>
      <c r="AV29" s="127"/>
      <c r="AW29" s="134" t="s">
        <v>745</v>
      </c>
      <c r="AX29" s="127"/>
      <c r="AY29" s="134"/>
      <c r="AZ29" s="127"/>
      <c r="BA29" s="127"/>
      <c r="BB29" s="127"/>
      <c r="BC29" s="127"/>
      <c r="BD29" s="127"/>
      <c r="BE29" s="127"/>
      <c r="BF29" s="130"/>
      <c r="BG29" s="130"/>
      <c r="BH29" s="130"/>
      <c r="BI29" s="127"/>
      <c r="BJ29" s="144"/>
      <c r="BK29" s="144"/>
      <c r="BL29" s="672"/>
      <c r="BM29" s="672"/>
      <c r="BN29" s="672"/>
      <c r="BO29" s="672"/>
      <c r="BP29" s="672"/>
      <c r="BQ29" s="672"/>
      <c r="BR29" s="672"/>
      <c r="BS29" s="672"/>
      <c r="BT29" s="672"/>
      <c r="BU29" s="672"/>
      <c r="BV29" s="672"/>
      <c r="BW29" s="672"/>
      <c r="BX29" s="145"/>
      <c r="BY29" s="308"/>
      <c r="BZ29" s="308"/>
      <c r="CA29" s="308"/>
      <c r="CB29" s="308"/>
      <c r="CG29" s="270"/>
      <c r="CH29" s="271"/>
      <c r="CI29" s="274"/>
      <c r="CJ29" s="274"/>
      <c r="CK29" s="274"/>
      <c r="CL29" s="274"/>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7"/>
      <c r="DS29" s="277"/>
      <c r="DT29" s="277"/>
      <c r="DU29" s="277"/>
      <c r="DV29" s="277"/>
      <c r="DW29" s="277"/>
      <c r="DX29" s="277"/>
      <c r="DY29" s="277"/>
      <c r="DZ29" s="277"/>
      <c r="EA29" s="277"/>
      <c r="EB29" s="277"/>
      <c r="EC29" s="277"/>
      <c r="ED29" s="277"/>
      <c r="EE29" s="277"/>
      <c r="EF29" s="277"/>
      <c r="EG29" s="277"/>
      <c r="EH29" s="277"/>
      <c r="EI29" s="277"/>
      <c r="EJ29" s="277"/>
      <c r="EK29" s="277"/>
      <c r="EL29" s="277"/>
      <c r="EM29" s="277"/>
      <c r="EN29" s="278"/>
    </row>
    <row r="30" spans="1:144" ht="9" customHeight="1" thickBot="1" x14ac:dyDescent="0.25">
      <c r="A30" s="345"/>
      <c r="B30" s="124"/>
      <c r="C30" s="134"/>
      <c r="D30" s="127"/>
      <c r="E30" s="127"/>
      <c r="F30" s="127"/>
      <c r="G30" s="127"/>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27"/>
      <c r="AM30" s="127"/>
      <c r="AN30" s="132"/>
      <c r="AO30" s="130"/>
      <c r="AP30" s="130"/>
      <c r="AQ30" s="130"/>
      <c r="AR30" s="130"/>
      <c r="AS30" s="130"/>
      <c r="AT30" s="130"/>
      <c r="AU30" s="130"/>
      <c r="AV30" s="130"/>
      <c r="AW30" s="140"/>
      <c r="AX30" s="140"/>
      <c r="AY30" s="140"/>
      <c r="AZ30" s="140"/>
      <c r="BA30" s="140"/>
      <c r="BB30" s="140"/>
      <c r="BC30" s="140"/>
      <c r="BD30" s="140"/>
      <c r="BE30" s="130"/>
      <c r="BF30" s="130"/>
      <c r="BG30" s="127"/>
      <c r="BH30" s="127"/>
      <c r="BI30" s="127"/>
      <c r="BJ30" s="127"/>
      <c r="BK30" s="127"/>
      <c r="BL30" s="127"/>
      <c r="BM30" s="127"/>
      <c r="BN30" s="127"/>
      <c r="BO30" s="140"/>
      <c r="BP30" s="140"/>
      <c r="BQ30" s="140"/>
      <c r="BR30" s="140"/>
      <c r="BS30" s="140"/>
      <c r="BT30" s="140"/>
      <c r="BU30" s="140"/>
      <c r="BV30" s="140"/>
      <c r="BW30" s="138"/>
      <c r="BX30" s="135"/>
      <c r="BY30" s="269"/>
      <c r="BZ30" s="269"/>
      <c r="CA30" s="269"/>
      <c r="CB30" s="269"/>
      <c r="CG30" s="279" t="s">
        <v>714</v>
      </c>
      <c r="CH30" s="280"/>
      <c r="CI30" s="280"/>
      <c r="CJ30" s="280"/>
      <c r="CK30" s="280"/>
      <c r="CL30" s="280"/>
      <c r="CM30" s="280"/>
      <c r="CN30" s="280"/>
      <c r="CO30" s="280"/>
      <c r="CP30" s="280"/>
      <c r="CQ30" s="280"/>
      <c r="CR30" s="280"/>
      <c r="CS30" s="280"/>
      <c r="CT30" s="280"/>
      <c r="CU30" s="280"/>
      <c r="CV30" s="280"/>
      <c r="CW30" s="280"/>
      <c r="CX30" s="280"/>
      <c r="CY30" s="381"/>
      <c r="CZ30" s="381"/>
      <c r="DA30" s="381"/>
      <c r="DB30" s="381"/>
      <c r="DC30" s="381"/>
      <c r="DD30" s="381"/>
      <c r="DE30" s="381"/>
      <c r="DF30" s="381"/>
      <c r="DG30" s="381"/>
      <c r="DH30" s="381"/>
      <c r="DI30" s="381"/>
      <c r="DJ30" s="381"/>
      <c r="DK30" s="381"/>
      <c r="DL30" s="381"/>
      <c r="DM30" s="381"/>
      <c r="DN30" s="381"/>
      <c r="DO30" s="381"/>
      <c r="DP30" s="381"/>
      <c r="DQ30" s="382"/>
      <c r="DR30" s="271"/>
      <c r="DS30" s="271"/>
      <c r="DT30" s="271"/>
      <c r="DU30" s="271"/>
      <c r="DV30" s="271"/>
      <c r="DW30" s="271"/>
      <c r="DX30" s="271"/>
      <c r="DY30" s="299"/>
      <c r="DZ30" s="299"/>
      <c r="EA30" s="299"/>
      <c r="EB30" s="299"/>
      <c r="EC30" s="299"/>
      <c r="ED30" s="299"/>
      <c r="EE30" s="299"/>
      <c r="EF30" s="299"/>
      <c r="EG30" s="299"/>
      <c r="EH30" s="299"/>
      <c r="EI30" s="299"/>
      <c r="EJ30" s="299"/>
      <c r="EK30" s="299"/>
      <c r="EL30" s="299"/>
      <c r="EM30" s="299"/>
      <c r="EN30" s="281"/>
    </row>
    <row r="31" spans="1:144" ht="16.350000000000001" customHeight="1" x14ac:dyDescent="0.2">
      <c r="A31" s="345"/>
      <c r="B31" s="124"/>
      <c r="C31" s="134" t="s">
        <v>258</v>
      </c>
      <c r="D31" s="134"/>
      <c r="E31" s="134"/>
      <c r="F31" s="134"/>
      <c r="G31" s="134"/>
      <c r="H31" s="134"/>
      <c r="I31" s="134"/>
      <c r="J31" s="134"/>
      <c r="K31" s="138"/>
      <c r="L31" s="133"/>
      <c r="M31" s="133"/>
      <c r="N31" s="133"/>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146"/>
      <c r="BY31" s="309"/>
      <c r="BZ31" s="309"/>
      <c r="CA31" s="309"/>
      <c r="CB31" s="309"/>
      <c r="CG31" s="81"/>
      <c r="CH31" s="82"/>
      <c r="CI31" s="82"/>
      <c r="CJ31" s="82"/>
      <c r="CK31" s="82"/>
      <c r="CL31" s="82"/>
      <c r="CM31" s="82"/>
      <c r="CN31" s="82"/>
      <c r="CO31" s="82"/>
      <c r="CP31" s="82"/>
      <c r="CQ31" s="82"/>
      <c r="CR31" s="82"/>
      <c r="CS31" s="82"/>
      <c r="CT31" s="82"/>
      <c r="CU31" s="82"/>
      <c r="CV31" s="82"/>
      <c r="CW31" s="82"/>
      <c r="CX31" s="82"/>
      <c r="CY31" s="271"/>
      <c r="CZ31" s="271"/>
      <c r="DA31" s="271"/>
      <c r="DB31" s="56"/>
      <c r="DC31" s="56"/>
      <c r="DD31" s="56"/>
      <c r="DE31" s="56"/>
      <c r="DF31" s="56"/>
      <c r="DG31" s="56"/>
      <c r="DH31" s="56"/>
      <c r="DI31" s="56"/>
      <c r="DJ31" s="56"/>
      <c r="DK31" s="56"/>
      <c r="DL31" s="56"/>
      <c r="DM31" s="56"/>
      <c r="DN31" s="56"/>
      <c r="DO31" s="271"/>
      <c r="DP31" s="271"/>
      <c r="DQ31" s="271"/>
      <c r="DR31" s="271"/>
      <c r="DS31" s="271"/>
      <c r="DT31" s="271"/>
      <c r="DU31" s="271"/>
      <c r="DV31" s="271"/>
      <c r="DW31" s="271"/>
      <c r="DX31" s="271"/>
      <c r="DY31" s="383" t="s">
        <v>277</v>
      </c>
      <c r="DZ31" s="383"/>
      <c r="EA31" s="383"/>
      <c r="EB31" s="383"/>
      <c r="EC31" s="383"/>
      <c r="ED31" s="383"/>
      <c r="EE31" s="383"/>
      <c r="EF31" s="383"/>
      <c r="EG31" s="383"/>
      <c r="EH31" s="383"/>
      <c r="EI31" s="383"/>
      <c r="EJ31" s="383"/>
      <c r="EK31" s="383"/>
      <c r="EL31" s="383"/>
      <c r="EM31" s="383"/>
      <c r="EN31" s="281"/>
    </row>
    <row r="32" spans="1:144" ht="13.5" customHeight="1" thickBot="1" x14ac:dyDescent="0.25">
      <c r="A32" s="345"/>
      <c r="B32" s="120"/>
      <c r="C32" s="147"/>
      <c r="D32" s="122"/>
      <c r="E32" s="122"/>
      <c r="F32" s="122"/>
      <c r="G32" s="122"/>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22"/>
      <c r="AM32" s="122"/>
      <c r="AN32" s="122"/>
      <c r="AO32" s="149"/>
      <c r="AP32" s="149"/>
      <c r="AQ32" s="149"/>
      <c r="AR32" s="149"/>
      <c r="AS32" s="149"/>
      <c r="AT32" s="149"/>
      <c r="AU32" s="149"/>
      <c r="AV32" s="149"/>
      <c r="AW32" s="150"/>
      <c r="AX32" s="150"/>
      <c r="AY32" s="150"/>
      <c r="AZ32" s="150"/>
      <c r="BA32" s="150"/>
      <c r="BB32" s="150"/>
      <c r="BC32" s="150"/>
      <c r="BD32" s="150"/>
      <c r="BE32" s="149"/>
      <c r="BF32" s="149"/>
      <c r="BG32" s="122"/>
      <c r="BH32" s="122"/>
      <c r="BI32" s="122"/>
      <c r="BJ32" s="122"/>
      <c r="BK32" s="122"/>
      <c r="BL32" s="122"/>
      <c r="BM32" s="122"/>
      <c r="BN32" s="122"/>
      <c r="BO32" s="150"/>
      <c r="BP32" s="150"/>
      <c r="BQ32" s="150"/>
      <c r="BR32" s="150"/>
      <c r="BS32" s="150"/>
      <c r="BT32" s="150"/>
      <c r="BU32" s="150"/>
      <c r="BV32" s="150"/>
      <c r="BW32" s="151"/>
      <c r="BX32" s="152"/>
      <c r="BY32" s="269"/>
      <c r="BZ32" s="269"/>
      <c r="CA32" s="269"/>
      <c r="CB32" s="269"/>
      <c r="CG32" s="270"/>
      <c r="CH32" s="282" t="s">
        <v>278</v>
      </c>
      <c r="CI32" s="271"/>
      <c r="CJ32" s="271"/>
      <c r="CK32" s="271"/>
      <c r="CL32" s="271"/>
      <c r="CM32" s="271"/>
      <c r="CN32" s="271"/>
      <c r="CO32" s="271"/>
      <c r="CP32" s="271"/>
      <c r="CQ32" s="271"/>
      <c r="CR32" s="271"/>
      <c r="CS32" s="283"/>
      <c r="CT32" s="272"/>
      <c r="CU32" s="272"/>
      <c r="CV32" s="272"/>
      <c r="CW32" s="272"/>
      <c r="CX32" s="272"/>
      <c r="CY32" s="813"/>
      <c r="CZ32" s="813"/>
      <c r="DA32" s="813"/>
      <c r="DB32" s="813"/>
      <c r="DC32" s="813"/>
      <c r="DD32" s="813"/>
      <c r="DE32" s="813"/>
      <c r="DF32" s="813"/>
      <c r="DG32" s="813"/>
      <c r="DH32" s="272"/>
      <c r="DI32" s="272"/>
      <c r="DJ32" s="271"/>
      <c r="DK32" s="271"/>
      <c r="DL32" s="815" t="s">
        <v>238</v>
      </c>
      <c r="DM32" s="816"/>
      <c r="DN32" s="816"/>
      <c r="DO32" s="816"/>
      <c r="DP32" s="816"/>
      <c r="DQ32" s="816"/>
      <c r="DR32" s="816"/>
      <c r="DS32" s="816"/>
      <c r="DT32" s="816"/>
      <c r="DU32" s="817"/>
      <c r="DV32" s="815" t="s">
        <v>223</v>
      </c>
      <c r="DW32" s="816"/>
      <c r="DX32" s="816"/>
      <c r="DY32" s="817"/>
      <c r="DZ32" s="815" t="s">
        <v>238</v>
      </c>
      <c r="EA32" s="816"/>
      <c r="EB32" s="816"/>
      <c r="EC32" s="816"/>
      <c r="ED32" s="816"/>
      <c r="EE32" s="816"/>
      <c r="EF32" s="816"/>
      <c r="EG32" s="816"/>
      <c r="EH32" s="816"/>
      <c r="EI32" s="817"/>
      <c r="EJ32" s="370" t="s">
        <v>223</v>
      </c>
      <c r="EK32" s="284"/>
      <c r="EL32" s="284"/>
      <c r="EM32" s="371"/>
      <c r="EN32" s="281"/>
    </row>
    <row r="33" spans="1:144" ht="6" customHeight="1" x14ac:dyDescent="0.2">
      <c r="A33" s="346"/>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27"/>
      <c r="AN33" s="127"/>
      <c r="AO33" s="130"/>
      <c r="AP33" s="130"/>
      <c r="AQ33" s="130"/>
      <c r="AR33" s="130"/>
      <c r="AS33" s="130"/>
      <c r="AT33" s="130"/>
      <c r="AU33" s="130"/>
      <c r="AV33" s="130"/>
      <c r="AW33" s="140"/>
      <c r="AX33" s="140"/>
      <c r="AY33" s="140"/>
      <c r="AZ33" s="140"/>
      <c r="BA33" s="140"/>
      <c r="BB33" s="140"/>
      <c r="BC33" s="140"/>
      <c r="BD33" s="140"/>
      <c r="BE33" s="130"/>
      <c r="BF33" s="130"/>
      <c r="BG33" s="127"/>
      <c r="BH33" s="127"/>
      <c r="BI33" s="127"/>
      <c r="BJ33" s="127"/>
      <c r="BK33" s="127"/>
      <c r="BL33" s="127"/>
      <c r="BM33" s="127"/>
      <c r="BN33" s="127"/>
      <c r="BO33" s="140"/>
      <c r="BP33" s="140"/>
      <c r="BQ33" s="140"/>
      <c r="BR33" s="140"/>
      <c r="BS33" s="140"/>
      <c r="BT33" s="140"/>
      <c r="BU33" s="140"/>
      <c r="BV33" s="140"/>
      <c r="BW33" s="138"/>
      <c r="BX33" s="135"/>
      <c r="BY33" s="269"/>
      <c r="BZ33" s="269"/>
      <c r="CA33" s="269"/>
      <c r="CB33" s="269"/>
      <c r="CG33" s="270"/>
      <c r="CH33" s="814" t="s">
        <v>279</v>
      </c>
      <c r="CI33" s="814"/>
      <c r="CJ33" s="814"/>
      <c r="CK33" s="814"/>
      <c r="CL33" s="814"/>
      <c r="CM33" s="814"/>
      <c r="CN33" s="814"/>
      <c r="CO33" s="814"/>
      <c r="CP33" s="814"/>
      <c r="CQ33" s="814"/>
      <c r="CR33" s="814"/>
      <c r="CS33" s="814"/>
      <c r="CT33" s="814"/>
      <c r="CU33" s="814"/>
      <c r="CV33" s="814"/>
      <c r="CW33" s="814"/>
      <c r="CX33" s="272"/>
      <c r="CY33" s="406"/>
      <c r="CZ33" s="406"/>
      <c r="DA33" s="406"/>
      <c r="DB33" s="406"/>
      <c r="DC33" s="406"/>
      <c r="DD33" s="406"/>
      <c r="DE33" s="406"/>
      <c r="DF33" s="406"/>
      <c r="DG33" s="406"/>
      <c r="DH33" s="272"/>
      <c r="DI33" s="272"/>
      <c r="DJ33" s="271"/>
      <c r="DK33" s="271"/>
      <c r="DL33" s="770"/>
      <c r="DM33" s="603"/>
      <c r="DN33" s="603"/>
      <c r="DO33" s="603"/>
      <c r="DP33" s="603"/>
      <c r="DQ33" s="603"/>
      <c r="DR33" s="603"/>
      <c r="DS33" s="603"/>
      <c r="DT33" s="603"/>
      <c r="DU33" s="771"/>
      <c r="DV33" s="770"/>
      <c r="DW33" s="603"/>
      <c r="DX33" s="603"/>
      <c r="DY33" s="771"/>
      <c r="DZ33" s="770"/>
      <c r="EA33" s="603"/>
      <c r="EB33" s="603"/>
      <c r="EC33" s="603"/>
      <c r="ED33" s="603"/>
      <c r="EE33" s="603"/>
      <c r="EF33" s="603"/>
      <c r="EG33" s="603"/>
      <c r="EH33" s="603"/>
      <c r="EI33" s="771"/>
      <c r="EJ33" s="770"/>
      <c r="EK33" s="603"/>
      <c r="EL33" s="603"/>
      <c r="EM33" s="771"/>
      <c r="EN33" s="281"/>
    </row>
    <row r="34" spans="1:144" ht="16.350000000000001" customHeight="1" x14ac:dyDescent="0.2">
      <c r="A34" s="346"/>
      <c r="B34" s="124"/>
      <c r="C34" s="132"/>
      <c r="D34" s="153" t="s">
        <v>626</v>
      </c>
      <c r="E34" s="127"/>
      <c r="F34" s="127"/>
      <c r="G34" s="132"/>
      <c r="H34" s="132"/>
      <c r="I34" s="132"/>
      <c r="J34" s="132"/>
      <c r="K34" s="132"/>
      <c r="L34" s="132"/>
      <c r="M34" s="132"/>
      <c r="N34" s="132"/>
      <c r="O34" s="132"/>
      <c r="P34" s="127"/>
      <c r="Q34" s="127"/>
      <c r="R34" s="127"/>
      <c r="S34" s="622" t="s">
        <v>173</v>
      </c>
      <c r="T34" s="634"/>
      <c r="U34" s="634"/>
      <c r="V34" s="634"/>
      <c r="W34" s="634"/>
      <c r="X34" s="634"/>
      <c r="Y34" s="634"/>
      <c r="Z34" s="634"/>
      <c r="AA34" s="634"/>
      <c r="AB34" s="634"/>
      <c r="AC34" s="634"/>
      <c r="AD34" s="634"/>
      <c r="AE34" s="634"/>
      <c r="AF34" s="634"/>
      <c r="AG34" s="634"/>
      <c r="AH34" s="634"/>
      <c r="AI34" s="634"/>
      <c r="AJ34" s="634"/>
      <c r="AK34" s="634"/>
      <c r="AL34" s="634"/>
      <c r="AM34" s="623"/>
      <c r="AN34" s="132"/>
      <c r="AO34" s="130"/>
      <c r="AP34" s="130"/>
      <c r="AQ34" s="130"/>
      <c r="AR34" s="130"/>
      <c r="AS34" s="130"/>
      <c r="AT34" s="130"/>
      <c r="AU34" s="130"/>
      <c r="AV34" s="130"/>
      <c r="AW34" s="622"/>
      <c r="AX34" s="634"/>
      <c r="AY34" s="623"/>
      <c r="AZ34" s="132"/>
      <c r="BA34" s="132" t="s">
        <v>209</v>
      </c>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5"/>
      <c r="BY34" s="269"/>
      <c r="BZ34" s="269"/>
      <c r="CA34" s="269"/>
      <c r="CB34" s="269"/>
      <c r="CG34" s="270"/>
      <c r="CH34" s="814"/>
      <c r="CI34" s="814"/>
      <c r="CJ34" s="814"/>
      <c r="CK34" s="814"/>
      <c r="CL34" s="814"/>
      <c r="CM34" s="814"/>
      <c r="CN34" s="814"/>
      <c r="CO34" s="814"/>
      <c r="CP34" s="814"/>
      <c r="CQ34" s="814"/>
      <c r="CR34" s="814"/>
      <c r="CS34" s="814"/>
      <c r="CT34" s="814"/>
      <c r="CU34" s="814"/>
      <c r="CV34" s="814"/>
      <c r="CW34" s="814"/>
      <c r="CX34" s="813"/>
      <c r="CY34" s="813"/>
      <c r="CZ34" s="813"/>
      <c r="DA34" s="813"/>
      <c r="DB34" s="813"/>
      <c r="DC34" s="813"/>
      <c r="DD34" s="813"/>
      <c r="DE34" s="813"/>
      <c r="DF34" s="813"/>
      <c r="DG34" s="813"/>
      <c r="DH34" s="285"/>
      <c r="DI34" s="285"/>
      <c r="DJ34" s="271"/>
      <c r="DK34" s="271"/>
      <c r="DL34" s="772"/>
      <c r="DM34" s="621"/>
      <c r="DN34" s="621"/>
      <c r="DO34" s="621"/>
      <c r="DP34" s="621"/>
      <c r="DQ34" s="621"/>
      <c r="DR34" s="621"/>
      <c r="DS34" s="621"/>
      <c r="DT34" s="621"/>
      <c r="DU34" s="773"/>
      <c r="DV34" s="772"/>
      <c r="DW34" s="621"/>
      <c r="DX34" s="621"/>
      <c r="DY34" s="773"/>
      <c r="DZ34" s="772"/>
      <c r="EA34" s="621"/>
      <c r="EB34" s="621"/>
      <c r="EC34" s="621"/>
      <c r="ED34" s="621"/>
      <c r="EE34" s="621"/>
      <c r="EF34" s="621"/>
      <c r="EG34" s="621"/>
      <c r="EH34" s="621"/>
      <c r="EI34" s="773"/>
      <c r="EJ34" s="772"/>
      <c r="EK34" s="621"/>
      <c r="EL34" s="621"/>
      <c r="EM34" s="773"/>
      <c r="EN34" s="281"/>
    </row>
    <row r="35" spans="1:144" ht="6.75" customHeight="1" x14ac:dyDescent="0.2">
      <c r="A35" s="346"/>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40"/>
      <c r="AN35" s="140"/>
      <c r="AO35" s="140"/>
      <c r="AP35" s="140"/>
      <c r="AQ35" s="140"/>
      <c r="AR35" s="130"/>
      <c r="AS35" s="130"/>
      <c r="AT35" s="127"/>
      <c r="AU35" s="127"/>
      <c r="AV35" s="127"/>
      <c r="AW35" s="127"/>
      <c r="AX35" s="127"/>
      <c r="AY35" s="127"/>
      <c r="AZ35" s="127"/>
      <c r="BA35" s="127"/>
      <c r="BB35" s="140"/>
      <c r="BC35" s="140"/>
      <c r="BD35" s="140"/>
      <c r="BE35" s="140"/>
      <c r="BF35" s="140"/>
      <c r="BG35" s="140"/>
      <c r="BH35" s="140"/>
      <c r="BI35" s="140"/>
      <c r="BJ35" s="138"/>
      <c r="BK35" s="132"/>
      <c r="BL35" s="132"/>
      <c r="BM35" s="132"/>
      <c r="BN35" s="132"/>
      <c r="BO35" s="132"/>
      <c r="BP35" s="132"/>
      <c r="BQ35" s="132"/>
      <c r="BR35" s="132"/>
      <c r="BS35" s="132"/>
      <c r="BT35" s="132"/>
      <c r="BU35" s="132"/>
      <c r="BV35" s="132"/>
      <c r="BW35" s="132"/>
      <c r="BX35" s="135"/>
      <c r="BY35" s="269"/>
      <c r="BZ35" s="269"/>
      <c r="CA35" s="269"/>
      <c r="CB35" s="269"/>
      <c r="CG35" s="270"/>
      <c r="CH35" s="405"/>
      <c r="CI35" s="405"/>
      <c r="CJ35" s="405"/>
      <c r="CK35" s="405"/>
      <c r="CL35" s="405"/>
      <c r="CM35" s="405"/>
      <c r="CN35" s="405"/>
      <c r="CO35" s="405"/>
      <c r="CP35" s="405"/>
      <c r="CQ35" s="405"/>
      <c r="CR35" s="405"/>
      <c r="CS35" s="405"/>
      <c r="CT35" s="405"/>
      <c r="CU35" s="405"/>
      <c r="CV35" s="405"/>
      <c r="CW35" s="405"/>
      <c r="CX35" s="406"/>
      <c r="CY35" s="406"/>
      <c r="CZ35" s="406"/>
      <c r="DA35" s="406"/>
      <c r="DB35" s="406"/>
      <c r="DC35" s="406"/>
      <c r="DD35" s="406"/>
      <c r="DE35" s="406"/>
      <c r="DF35" s="406"/>
      <c r="DG35" s="406"/>
      <c r="DH35" s="285"/>
      <c r="DI35" s="285"/>
      <c r="DJ35" s="271"/>
      <c r="DK35" s="271"/>
      <c r="DL35" s="770"/>
      <c r="DM35" s="603"/>
      <c r="DN35" s="603"/>
      <c r="DO35" s="603"/>
      <c r="DP35" s="603"/>
      <c r="DQ35" s="603"/>
      <c r="DR35" s="603"/>
      <c r="DS35" s="603"/>
      <c r="DT35" s="603"/>
      <c r="DU35" s="771"/>
      <c r="DV35" s="770"/>
      <c r="DW35" s="603"/>
      <c r="DX35" s="603"/>
      <c r="DY35" s="771"/>
      <c r="DZ35" s="770"/>
      <c r="EA35" s="603"/>
      <c r="EB35" s="603"/>
      <c r="EC35" s="603"/>
      <c r="ED35" s="603"/>
      <c r="EE35" s="603"/>
      <c r="EF35" s="603"/>
      <c r="EG35" s="603"/>
      <c r="EH35" s="603"/>
      <c r="EI35" s="771"/>
      <c r="EJ35" s="770"/>
      <c r="EK35" s="603"/>
      <c r="EL35" s="603"/>
      <c r="EM35" s="771"/>
      <c r="EN35" s="281"/>
    </row>
    <row r="36" spans="1:144" ht="16.5" customHeight="1" x14ac:dyDescent="0.2">
      <c r="A36" s="346"/>
      <c r="B36" s="124"/>
      <c r="C36" s="134" t="s">
        <v>228</v>
      </c>
      <c r="D36" s="127"/>
      <c r="E36" s="127"/>
      <c r="F36" s="127"/>
      <c r="G36" s="127"/>
      <c r="H36" s="127"/>
      <c r="I36" s="127"/>
      <c r="J36" s="660" t="s">
        <v>673</v>
      </c>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239</v>
      </c>
      <c r="AX36" s="132"/>
      <c r="AY36" s="132"/>
      <c r="AZ36" s="132"/>
      <c r="BA36" s="132"/>
      <c r="BB36" s="132"/>
      <c r="BC36" s="132"/>
      <c r="BD36" s="132"/>
      <c r="BE36" s="132"/>
      <c r="BF36" s="132"/>
      <c r="BG36" s="132"/>
      <c r="BH36" s="132"/>
      <c r="BI36" s="661"/>
      <c r="BJ36" s="661"/>
      <c r="BK36" s="661"/>
      <c r="BL36" s="661"/>
      <c r="BM36" s="661"/>
      <c r="BN36" s="661"/>
      <c r="BO36" s="661"/>
      <c r="BP36" s="661"/>
      <c r="BQ36" s="661"/>
      <c r="BR36" s="661"/>
      <c r="BS36" s="661"/>
      <c r="BT36" s="661"/>
      <c r="BU36" s="661"/>
      <c r="BV36" s="661"/>
      <c r="BW36" s="661"/>
      <c r="BX36" s="154"/>
      <c r="BY36" s="310"/>
      <c r="BZ36" s="310"/>
      <c r="CA36" s="310"/>
      <c r="CB36" s="310"/>
      <c r="CG36" s="270"/>
      <c r="CH36" s="271" t="s">
        <v>280</v>
      </c>
      <c r="CI36" s="271"/>
      <c r="CJ36" s="271"/>
      <c r="CK36" s="271"/>
      <c r="CL36" s="271"/>
      <c r="CM36" s="271"/>
      <c r="CN36" s="271"/>
      <c r="CO36" s="271"/>
      <c r="CP36" s="283"/>
      <c r="CQ36" s="283"/>
      <c r="CR36" s="283"/>
      <c r="CS36" s="283"/>
      <c r="CT36" s="283"/>
      <c r="CU36" s="283"/>
      <c r="CV36" s="813"/>
      <c r="CW36" s="813"/>
      <c r="CX36" s="813"/>
      <c r="CY36" s="813"/>
      <c r="CZ36" s="813"/>
      <c r="DA36" s="813"/>
      <c r="DB36" s="813"/>
      <c r="DC36" s="813"/>
      <c r="DD36" s="813"/>
      <c r="DE36" s="813"/>
      <c r="DF36" s="813"/>
      <c r="DG36" s="813"/>
      <c r="DH36" s="271"/>
      <c r="DI36" s="271"/>
      <c r="DJ36" s="271"/>
      <c r="DK36" s="271"/>
      <c r="DL36" s="772"/>
      <c r="DM36" s="621"/>
      <c r="DN36" s="621"/>
      <c r="DO36" s="621"/>
      <c r="DP36" s="621"/>
      <c r="DQ36" s="621"/>
      <c r="DR36" s="621"/>
      <c r="DS36" s="621"/>
      <c r="DT36" s="621"/>
      <c r="DU36" s="773"/>
      <c r="DV36" s="772"/>
      <c r="DW36" s="621"/>
      <c r="DX36" s="621"/>
      <c r="DY36" s="773"/>
      <c r="DZ36" s="772"/>
      <c r="EA36" s="621"/>
      <c r="EB36" s="621"/>
      <c r="EC36" s="621"/>
      <c r="ED36" s="621"/>
      <c r="EE36" s="621"/>
      <c r="EF36" s="621"/>
      <c r="EG36" s="621"/>
      <c r="EH36" s="621"/>
      <c r="EI36" s="773"/>
      <c r="EJ36" s="772"/>
      <c r="EK36" s="621"/>
      <c r="EL36" s="621"/>
      <c r="EM36" s="773"/>
      <c r="EN36" s="281"/>
    </row>
    <row r="37" spans="1:144" ht="9" customHeight="1" x14ac:dyDescent="0.2">
      <c r="A37" s="346"/>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c r="BY37" s="269"/>
      <c r="BZ37" s="269"/>
      <c r="CA37" s="269"/>
      <c r="CB37" s="269"/>
      <c r="CG37" s="270"/>
      <c r="CH37" s="271"/>
      <c r="CI37" s="271"/>
      <c r="CJ37" s="271"/>
      <c r="CK37" s="271"/>
      <c r="CL37" s="271"/>
      <c r="CM37" s="271"/>
      <c r="CN37" s="271"/>
      <c r="CO37" s="271"/>
      <c r="CP37" s="283"/>
      <c r="CQ37" s="283"/>
      <c r="CR37" s="283"/>
      <c r="CS37" s="283"/>
      <c r="CT37" s="283"/>
      <c r="CU37" s="283"/>
      <c r="CV37" s="407"/>
      <c r="CW37" s="406"/>
      <c r="CX37" s="406"/>
      <c r="CY37" s="406"/>
      <c r="CZ37" s="406"/>
      <c r="DA37" s="406"/>
      <c r="DB37" s="406"/>
      <c r="DC37" s="406"/>
      <c r="DD37" s="406"/>
      <c r="DE37" s="406"/>
      <c r="DF37" s="406"/>
      <c r="DG37" s="406"/>
      <c r="DH37" s="271"/>
      <c r="DI37" s="271"/>
      <c r="DJ37" s="271"/>
      <c r="DK37" s="271"/>
      <c r="DL37" s="770"/>
      <c r="DM37" s="603"/>
      <c r="DN37" s="603"/>
      <c r="DO37" s="603"/>
      <c r="DP37" s="603"/>
      <c r="DQ37" s="603"/>
      <c r="DR37" s="603"/>
      <c r="DS37" s="603"/>
      <c r="DT37" s="603"/>
      <c r="DU37" s="771"/>
      <c r="DV37" s="770"/>
      <c r="DW37" s="603"/>
      <c r="DX37" s="603"/>
      <c r="DY37" s="771"/>
      <c r="DZ37" s="770"/>
      <c r="EA37" s="603"/>
      <c r="EB37" s="603"/>
      <c r="EC37" s="603"/>
      <c r="ED37" s="603"/>
      <c r="EE37" s="603"/>
      <c r="EF37" s="603"/>
      <c r="EG37" s="603"/>
      <c r="EH37" s="603"/>
      <c r="EI37" s="771"/>
      <c r="EJ37" s="770"/>
      <c r="EK37" s="603"/>
      <c r="EL37" s="603"/>
      <c r="EM37" s="771"/>
      <c r="EN37" s="281"/>
    </row>
    <row r="38" spans="1:144" ht="16.350000000000001" customHeight="1" x14ac:dyDescent="0.2">
      <c r="A38" s="346"/>
      <c r="B38" s="124"/>
      <c r="C38" s="127" t="s">
        <v>369</v>
      </c>
      <c r="D38" s="127"/>
      <c r="E38" s="127"/>
      <c r="F38" s="127"/>
      <c r="G38" s="127"/>
      <c r="H38" s="127"/>
      <c r="I38" s="660" t="s">
        <v>52</v>
      </c>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132"/>
      <c r="AU38" s="132"/>
      <c r="AV38" s="132"/>
      <c r="AW38" s="132" t="s">
        <v>624</v>
      </c>
      <c r="AX38" s="132"/>
      <c r="AY38" s="132"/>
      <c r="AZ38" s="132"/>
      <c r="BA38" s="132"/>
      <c r="BB38" s="132"/>
      <c r="BC38" s="132"/>
      <c r="BD38" s="132"/>
      <c r="BE38" s="132"/>
      <c r="BF38" s="132"/>
      <c r="BG38" s="132"/>
      <c r="BH38" s="132"/>
      <c r="BI38" s="660" t="s">
        <v>53</v>
      </c>
      <c r="BJ38" s="660"/>
      <c r="BK38" s="660"/>
      <c r="BL38" s="660"/>
      <c r="BM38" s="660"/>
      <c r="BN38" s="660"/>
      <c r="BO38" s="660"/>
      <c r="BP38" s="660"/>
      <c r="BQ38" s="660"/>
      <c r="BR38" s="660"/>
      <c r="BS38" s="660"/>
      <c r="BT38" s="660"/>
      <c r="BU38" s="660"/>
      <c r="BV38" s="660"/>
      <c r="BW38" s="660"/>
      <c r="BX38" s="155"/>
      <c r="BY38" s="311"/>
      <c r="BZ38" s="311"/>
      <c r="CA38" s="311"/>
      <c r="CB38" s="311"/>
      <c r="CG38" s="286"/>
      <c r="CH38" s="271" t="s">
        <v>281</v>
      </c>
      <c r="CI38" s="271"/>
      <c r="CJ38" s="271"/>
      <c r="CK38" s="271"/>
      <c r="CL38" s="271"/>
      <c r="CM38" s="271"/>
      <c r="CN38" s="271"/>
      <c r="CO38" s="810"/>
      <c r="CP38" s="810"/>
      <c r="CQ38" s="810"/>
      <c r="CR38" s="810"/>
      <c r="CS38" s="810"/>
      <c r="CT38" s="810"/>
      <c r="CU38" s="810"/>
      <c r="CV38" s="810"/>
      <c r="CW38" s="273"/>
      <c r="CX38" s="287" t="s">
        <v>235</v>
      </c>
      <c r="CY38" s="285"/>
      <c r="CZ38" s="285"/>
      <c r="DA38" s="285"/>
      <c r="DB38" s="285"/>
      <c r="DC38" s="811"/>
      <c r="DD38" s="811"/>
      <c r="DE38" s="811"/>
      <c r="DF38" s="811"/>
      <c r="DG38" s="811"/>
      <c r="DH38" s="288"/>
      <c r="DI38" s="288"/>
      <c r="DJ38" s="273"/>
      <c r="DK38" s="273"/>
      <c r="DL38" s="772"/>
      <c r="DM38" s="621"/>
      <c r="DN38" s="621"/>
      <c r="DO38" s="621"/>
      <c r="DP38" s="621"/>
      <c r="DQ38" s="621"/>
      <c r="DR38" s="621"/>
      <c r="DS38" s="621"/>
      <c r="DT38" s="621"/>
      <c r="DU38" s="773"/>
      <c r="DV38" s="772"/>
      <c r="DW38" s="621"/>
      <c r="DX38" s="621"/>
      <c r="DY38" s="773"/>
      <c r="DZ38" s="772"/>
      <c r="EA38" s="621"/>
      <c r="EB38" s="621"/>
      <c r="EC38" s="621"/>
      <c r="ED38" s="621"/>
      <c r="EE38" s="621"/>
      <c r="EF38" s="621"/>
      <c r="EG38" s="621"/>
      <c r="EH38" s="621"/>
      <c r="EI38" s="773"/>
      <c r="EJ38" s="772"/>
      <c r="EK38" s="621"/>
      <c r="EL38" s="621"/>
      <c r="EM38" s="773"/>
      <c r="EN38" s="289"/>
    </row>
    <row r="39" spans="1:144" ht="9" customHeight="1" thickBot="1" x14ac:dyDescent="0.25">
      <c r="A39" s="346"/>
      <c r="B39" s="124"/>
      <c r="C39" s="134"/>
      <c r="D39" s="127"/>
      <c r="E39" s="127"/>
      <c r="F39" s="127"/>
      <c r="G39" s="127"/>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c r="BY39" s="269"/>
      <c r="BZ39" s="269"/>
      <c r="CA39" s="269"/>
      <c r="CB39" s="269"/>
      <c r="CG39" s="286"/>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73"/>
      <c r="DM39" s="300"/>
      <c r="DN39" s="300"/>
      <c r="DO39" s="300"/>
      <c r="DP39" s="300"/>
      <c r="DQ39" s="300"/>
      <c r="DR39" s="291"/>
      <c r="DS39" s="291"/>
      <c r="DT39" s="291"/>
      <c r="DU39" s="291"/>
      <c r="DV39" s="291"/>
      <c r="DW39" s="291"/>
      <c r="DX39" s="291"/>
      <c r="DY39" s="291"/>
      <c r="DZ39" s="291"/>
      <c r="EA39" s="291"/>
      <c r="EB39" s="291"/>
      <c r="EC39" s="291"/>
      <c r="ED39" s="291"/>
      <c r="EE39" s="291"/>
      <c r="EF39" s="291"/>
      <c r="EG39" s="291"/>
      <c r="EH39" s="291"/>
      <c r="EI39" s="290"/>
      <c r="EJ39" s="290"/>
      <c r="EK39" s="290"/>
      <c r="EL39" s="290"/>
      <c r="EM39" s="290"/>
      <c r="EN39" s="384"/>
    </row>
    <row r="40" spans="1:144" ht="16.350000000000001" customHeight="1" thickBot="1" x14ac:dyDescent="0.25">
      <c r="A40" s="346"/>
      <c r="B40" s="124"/>
      <c r="C40" s="132" t="s">
        <v>370</v>
      </c>
      <c r="D40" s="132"/>
      <c r="E40" s="132"/>
      <c r="F40" s="132"/>
      <c r="G40" s="132"/>
      <c r="H40" s="132"/>
      <c r="I40" s="132"/>
      <c r="J40" s="132"/>
      <c r="K40" s="132"/>
      <c r="L40" s="132"/>
      <c r="M40" s="132"/>
      <c r="N40" s="656" t="s">
        <v>78</v>
      </c>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130"/>
      <c r="AP40" s="130"/>
      <c r="AQ40" s="130"/>
      <c r="AR40" s="132" t="s">
        <v>742</v>
      </c>
      <c r="AS40" s="132"/>
      <c r="AT40" s="132"/>
      <c r="AU40" s="132"/>
      <c r="AV40" s="132"/>
      <c r="AW40" s="132"/>
      <c r="AX40" s="132"/>
      <c r="AY40" s="132"/>
      <c r="AZ40" s="132"/>
      <c r="BA40" s="132"/>
      <c r="BB40" s="132"/>
      <c r="BC40" s="132"/>
      <c r="BD40" s="132"/>
      <c r="BE40" s="132"/>
      <c r="BF40" s="132"/>
      <c r="BG40" s="132"/>
      <c r="BH40" s="656" t="s">
        <v>79</v>
      </c>
      <c r="BI40" s="656"/>
      <c r="BJ40" s="656"/>
      <c r="BK40" s="656"/>
      <c r="BL40" s="656"/>
      <c r="BM40" s="656"/>
      <c r="BN40" s="656"/>
      <c r="BO40" s="656"/>
      <c r="BP40" s="656"/>
      <c r="BQ40" s="656"/>
      <c r="BR40" s="656"/>
      <c r="BS40" s="656"/>
      <c r="BT40" s="656"/>
      <c r="BU40" s="656"/>
      <c r="BV40" s="656"/>
      <c r="BW40" s="656"/>
      <c r="BX40" s="135"/>
      <c r="BY40" s="269"/>
      <c r="BZ40" s="269"/>
      <c r="CA40" s="269"/>
      <c r="CB40" s="269"/>
      <c r="CG40" s="279" t="s">
        <v>715</v>
      </c>
      <c r="CH40" s="280"/>
      <c r="CI40" s="280"/>
      <c r="CJ40" s="280"/>
      <c r="CK40" s="280"/>
      <c r="CL40" s="280"/>
      <c r="CM40" s="280"/>
      <c r="CN40" s="280"/>
      <c r="CO40" s="280"/>
      <c r="CP40" s="280"/>
      <c r="CQ40" s="280"/>
      <c r="CR40" s="280"/>
      <c r="CS40" s="280"/>
      <c r="CT40" s="280"/>
      <c r="CU40" s="280"/>
      <c r="CV40" s="280"/>
      <c r="CW40" s="280"/>
      <c r="CX40" s="280"/>
      <c r="CY40" s="280"/>
      <c r="CZ40" s="280"/>
      <c r="DA40" s="280"/>
      <c r="DB40" s="280"/>
      <c r="DC40" s="280"/>
      <c r="DD40" s="280"/>
      <c r="DE40" s="280"/>
      <c r="DF40" s="381"/>
      <c r="DG40" s="381"/>
      <c r="DH40" s="381"/>
      <c r="DI40" s="381"/>
      <c r="DJ40" s="381"/>
      <c r="DK40" s="381"/>
      <c r="DL40" s="381"/>
      <c r="DM40" s="381"/>
      <c r="DN40" s="381"/>
      <c r="DO40" s="381"/>
      <c r="DP40" s="381"/>
      <c r="DQ40" s="382"/>
      <c r="DR40" s="271"/>
      <c r="DS40" s="271"/>
      <c r="DT40" s="271"/>
      <c r="DU40" s="271"/>
      <c r="DV40" s="271"/>
      <c r="DW40" s="271"/>
      <c r="DX40" s="271"/>
      <c r="DY40" s="271"/>
      <c r="DZ40" s="271"/>
      <c r="EA40" s="271"/>
      <c r="EB40" s="271"/>
      <c r="EC40" s="271"/>
      <c r="ED40" s="271"/>
      <c r="EE40" s="271"/>
      <c r="EF40" s="271"/>
      <c r="EG40" s="271"/>
      <c r="EH40" s="271"/>
      <c r="EI40" s="271"/>
      <c r="EJ40" s="271"/>
      <c r="EK40" s="271"/>
      <c r="EL40" s="271"/>
      <c r="EM40" s="271"/>
      <c r="EN40" s="281"/>
    </row>
    <row r="41" spans="1:144" ht="9" customHeight="1" x14ac:dyDescent="0.2">
      <c r="A41" s="346"/>
      <c r="B41" s="124"/>
      <c r="C41" s="134"/>
      <c r="D41" s="127"/>
      <c r="E41" s="127"/>
      <c r="F41" s="127"/>
      <c r="G41" s="127"/>
      <c r="H41" s="133"/>
      <c r="I41" s="133"/>
      <c r="J41" s="133"/>
      <c r="K41" s="133"/>
      <c r="L41" s="133"/>
      <c r="M41" s="133"/>
      <c r="N41" s="133"/>
      <c r="O41" s="133"/>
      <c r="P41" s="133"/>
      <c r="Q41" s="133"/>
      <c r="R41" s="133"/>
      <c r="S41" s="133"/>
      <c r="T41" s="133"/>
      <c r="U41" s="133"/>
      <c r="V41" s="229"/>
      <c r="W41" s="229"/>
      <c r="X41" s="229"/>
      <c r="Y41" s="229"/>
      <c r="Z41" s="229"/>
      <c r="AA41" s="229"/>
      <c r="AB41" s="229"/>
      <c r="AC41" s="229"/>
      <c r="AD41" s="229"/>
      <c r="AE41" s="229"/>
      <c r="AF41" s="229"/>
      <c r="AG41" s="229"/>
      <c r="AH41" s="229"/>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c r="BY41" s="269"/>
      <c r="BZ41" s="269"/>
      <c r="CA41" s="269"/>
      <c r="CB41" s="269"/>
      <c r="CG41" s="292"/>
      <c r="CH41" s="293"/>
      <c r="CI41" s="293"/>
      <c r="CJ41" s="293"/>
      <c r="CK41" s="293"/>
      <c r="CL41" s="293"/>
      <c r="CM41" s="293"/>
      <c r="CN41" s="293"/>
      <c r="CO41" s="293"/>
      <c r="CP41" s="293"/>
      <c r="CQ41" s="293"/>
      <c r="CR41" s="293"/>
      <c r="CS41" s="293"/>
      <c r="CT41" s="293"/>
      <c r="CU41" s="293"/>
      <c r="CV41" s="293"/>
      <c r="CW41" s="293"/>
      <c r="CX41" s="293"/>
      <c r="CY41" s="293"/>
      <c r="CZ41" s="293"/>
      <c r="DA41" s="293"/>
      <c r="DB41" s="293"/>
      <c r="DC41" s="293"/>
      <c r="DD41" s="293"/>
      <c r="DE41" s="293"/>
      <c r="DF41" s="271"/>
      <c r="DG41" s="271"/>
      <c r="DH41" s="271"/>
      <c r="DI41" s="271"/>
      <c r="DJ41" s="271"/>
      <c r="DK41" s="271"/>
      <c r="DL41" s="271"/>
      <c r="DM41" s="271"/>
      <c r="DN41" s="271"/>
      <c r="DO41" s="271"/>
      <c r="DP41" s="271"/>
      <c r="DQ41" s="271"/>
      <c r="DR41" s="271"/>
      <c r="DS41" s="271"/>
      <c r="DT41" s="271"/>
      <c r="DU41" s="271"/>
      <c r="DV41" s="271"/>
      <c r="DW41" s="271"/>
      <c r="DX41" s="271"/>
      <c r="DY41" s="271"/>
      <c r="DZ41" s="271"/>
      <c r="EA41" s="271"/>
      <c r="EB41" s="271"/>
      <c r="EC41" s="271"/>
      <c r="ED41" s="271"/>
      <c r="EE41" s="271"/>
      <c r="EF41" s="271"/>
      <c r="EG41" s="271"/>
      <c r="EH41" s="271"/>
      <c r="EI41" s="271"/>
      <c r="EJ41" s="271"/>
      <c r="EK41" s="271"/>
      <c r="EL41" s="271"/>
      <c r="EM41" s="271"/>
      <c r="EN41" s="281"/>
    </row>
    <row r="42" spans="1:144" ht="16.350000000000001" customHeight="1" x14ac:dyDescent="0.2">
      <c r="A42" s="346"/>
      <c r="B42" s="156"/>
      <c r="C42" s="157" t="s">
        <v>743</v>
      </c>
      <c r="D42" s="153"/>
      <c r="E42" s="153"/>
      <c r="F42" s="153"/>
      <c r="G42" s="153"/>
      <c r="H42" s="153"/>
      <c r="I42" s="153"/>
      <c r="J42" s="153"/>
      <c r="K42" s="153"/>
      <c r="L42" s="153"/>
      <c r="M42" s="153"/>
      <c r="N42" s="130"/>
      <c r="O42" s="130"/>
      <c r="P42" s="130"/>
      <c r="Q42" s="130"/>
      <c r="R42" s="130"/>
      <c r="S42" s="130"/>
      <c r="T42" s="130"/>
      <c r="U42" s="130"/>
      <c r="V42" s="130"/>
      <c r="W42" s="130"/>
      <c r="X42" s="130"/>
      <c r="Y42" s="130"/>
      <c r="Z42" s="130"/>
      <c r="AA42" s="130"/>
      <c r="AB42" s="130"/>
      <c r="AC42" s="130"/>
      <c r="AD42" s="130"/>
      <c r="AE42" s="130"/>
      <c r="AF42" s="129"/>
      <c r="AG42" s="129"/>
      <c r="AH42" s="129"/>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54"/>
      <c r="BY42" s="310"/>
      <c r="BZ42" s="310"/>
      <c r="CA42" s="310"/>
      <c r="CB42" s="310"/>
      <c r="CG42" s="270"/>
      <c r="CH42" s="32" t="s">
        <v>282</v>
      </c>
      <c r="CI42" s="271"/>
      <c r="CJ42" s="271"/>
      <c r="CK42" s="271"/>
      <c r="CL42" s="271"/>
      <c r="CM42" s="271"/>
      <c r="CN42" s="283"/>
      <c r="CO42" s="283"/>
      <c r="CP42" s="283"/>
      <c r="CQ42" s="283"/>
      <c r="CR42" s="283"/>
      <c r="CS42" s="283"/>
      <c r="CT42" s="283"/>
      <c r="CU42" s="283"/>
      <c r="CV42" s="283"/>
      <c r="CW42" s="283"/>
      <c r="CX42" s="271"/>
      <c r="CY42" s="283"/>
      <c r="CZ42" s="283"/>
      <c r="DA42" s="283"/>
      <c r="DB42" s="271"/>
      <c r="DC42" s="271"/>
      <c r="DD42" s="294" t="s">
        <v>226</v>
      </c>
      <c r="DE42" s="294"/>
      <c r="DF42" s="294"/>
      <c r="DG42" s="806">
        <v>38596</v>
      </c>
      <c r="DH42" s="806"/>
      <c r="DI42" s="806"/>
      <c r="DJ42" s="806"/>
      <c r="DK42" s="806"/>
      <c r="DL42" s="806"/>
      <c r="DM42" s="806"/>
      <c r="DN42" s="56"/>
      <c r="DO42" s="56"/>
      <c r="DP42" s="51" t="s">
        <v>227</v>
      </c>
      <c r="DQ42" s="51"/>
      <c r="DR42" s="51"/>
      <c r="DS42" s="807">
        <v>38868</v>
      </c>
      <c r="DT42" s="807"/>
      <c r="DU42" s="807"/>
      <c r="DV42" s="807"/>
      <c r="DW42" s="807"/>
      <c r="DX42" s="807"/>
      <c r="DY42" s="807"/>
      <c r="DZ42" s="283"/>
      <c r="EA42" s="283"/>
      <c r="EB42" s="283"/>
      <c r="EC42" s="808"/>
      <c r="ED42" s="809"/>
      <c r="EE42" s="295" t="s">
        <v>354</v>
      </c>
      <c r="EF42" s="283"/>
      <c r="EG42" s="283"/>
      <c r="EH42" s="808"/>
      <c r="EI42" s="809"/>
      <c r="EJ42" s="47" t="s">
        <v>355</v>
      </c>
      <c r="EK42" s="47"/>
      <c r="EL42" s="47"/>
      <c r="EM42" s="47"/>
      <c r="EN42" s="296"/>
    </row>
    <row r="43" spans="1:144" ht="9" customHeight="1" x14ac:dyDescent="0.2">
      <c r="A43" s="346"/>
      <c r="B43" s="124"/>
      <c r="C43" s="134"/>
      <c r="D43" s="127"/>
      <c r="E43" s="127"/>
      <c r="F43" s="127"/>
      <c r="G43" s="127"/>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27"/>
      <c r="AM43" s="127"/>
      <c r="AN43" s="132"/>
      <c r="AO43" s="130"/>
      <c r="AP43" s="130"/>
      <c r="AQ43" s="130"/>
      <c r="AR43" s="130"/>
      <c r="AS43" s="130"/>
      <c r="AT43" s="130"/>
      <c r="AU43" s="130"/>
      <c r="AV43" s="130"/>
      <c r="AW43" s="140"/>
      <c r="AX43" s="140"/>
      <c r="AY43" s="140"/>
      <c r="AZ43" s="140"/>
      <c r="BA43" s="140"/>
      <c r="BB43" s="140"/>
      <c r="BC43" s="140"/>
      <c r="BD43" s="140"/>
      <c r="BE43" s="130"/>
      <c r="BF43" s="130"/>
      <c r="BG43" s="127"/>
      <c r="BH43" s="127"/>
      <c r="BI43" s="127"/>
      <c r="BJ43" s="127"/>
      <c r="BK43" s="127"/>
      <c r="BL43" s="127"/>
      <c r="BM43" s="127"/>
      <c r="BN43" s="127"/>
      <c r="BO43" s="140"/>
      <c r="BP43" s="140"/>
      <c r="BQ43" s="140"/>
      <c r="BR43" s="140"/>
      <c r="BS43" s="140"/>
      <c r="BT43" s="140"/>
      <c r="BU43" s="140"/>
      <c r="BV43" s="140"/>
      <c r="BW43" s="138"/>
      <c r="BX43" s="135"/>
      <c r="BY43" s="269"/>
      <c r="BZ43" s="269"/>
      <c r="CA43" s="269"/>
      <c r="CB43" s="269"/>
      <c r="CG43" s="270"/>
      <c r="CH43" s="32"/>
      <c r="CI43" s="271"/>
      <c r="CJ43" s="271"/>
      <c r="CK43" s="271"/>
      <c r="CL43" s="271"/>
      <c r="CM43" s="271"/>
      <c r="CN43" s="283"/>
      <c r="CO43" s="283"/>
      <c r="CP43" s="283"/>
      <c r="CQ43" s="283"/>
      <c r="CR43" s="283"/>
      <c r="CS43" s="283"/>
      <c r="CT43" s="283"/>
      <c r="CU43" s="283"/>
      <c r="CV43" s="283"/>
      <c r="CW43" s="283"/>
      <c r="CX43" s="271"/>
      <c r="CY43" s="283"/>
      <c r="CZ43" s="283"/>
      <c r="DA43" s="283"/>
      <c r="DB43" s="271"/>
      <c r="DC43" s="271"/>
      <c r="DD43" s="294"/>
      <c r="DE43" s="294"/>
      <c r="DF43" s="294"/>
      <c r="DG43" s="385"/>
      <c r="DH43" s="385"/>
      <c r="DI43" s="385"/>
      <c r="DJ43" s="385"/>
      <c r="DK43" s="385"/>
      <c r="DL43" s="385"/>
      <c r="DM43" s="385"/>
      <c r="DN43" s="56"/>
      <c r="DO43" s="56"/>
      <c r="DP43" s="51"/>
      <c r="DQ43" s="51"/>
      <c r="DR43" s="51"/>
      <c r="DS43" s="386"/>
      <c r="DT43" s="386"/>
      <c r="DU43" s="386"/>
      <c r="DV43" s="386"/>
      <c r="DW43" s="386"/>
      <c r="DX43" s="386"/>
      <c r="DY43" s="386"/>
      <c r="DZ43" s="283"/>
      <c r="EA43" s="283"/>
      <c r="EB43" s="283"/>
      <c r="EC43" s="387"/>
      <c r="ED43" s="387"/>
      <c r="EE43" s="295"/>
      <c r="EF43" s="283"/>
      <c r="EG43" s="283"/>
      <c r="EH43" s="387"/>
      <c r="EI43" s="387"/>
      <c r="EJ43" s="47"/>
      <c r="EK43" s="47"/>
      <c r="EL43" s="47"/>
      <c r="EM43" s="47"/>
      <c r="EN43" s="296"/>
    </row>
    <row r="44" spans="1:144" ht="16.350000000000001" customHeight="1" x14ac:dyDescent="0.2">
      <c r="A44" s="346"/>
      <c r="B44" s="156"/>
      <c r="C44" s="157" t="s">
        <v>375</v>
      </c>
      <c r="D44" s="153"/>
      <c r="E44" s="153"/>
      <c r="F44" s="153"/>
      <c r="G44" s="153"/>
      <c r="H44" s="153"/>
      <c r="I44" s="153"/>
      <c r="J44" s="153"/>
      <c r="K44" s="153"/>
      <c r="L44" s="153"/>
      <c r="M44" s="153"/>
      <c r="N44" s="132"/>
      <c r="O44" s="132"/>
      <c r="P44" s="132"/>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c r="BU44" s="656"/>
      <c r="BV44" s="656"/>
      <c r="BW44" s="656"/>
      <c r="BX44" s="137"/>
      <c r="BY44" s="217"/>
      <c r="BZ44" s="217"/>
      <c r="CA44" s="217"/>
      <c r="CB44" s="217"/>
      <c r="CG44" s="270"/>
      <c r="CH44" s="271" t="s">
        <v>716</v>
      </c>
      <c r="CI44" s="271"/>
      <c r="CJ44" s="271"/>
      <c r="CK44" s="271"/>
      <c r="CL44" s="271"/>
      <c r="CM44" s="271"/>
      <c r="CN44" s="271"/>
      <c r="CO44" s="271"/>
      <c r="CP44" s="271"/>
      <c r="CQ44" s="802"/>
      <c r="CR44" s="802"/>
      <c r="CS44" s="802"/>
      <c r="CT44" s="802"/>
      <c r="CU44" s="802"/>
      <c r="CV44" s="802"/>
      <c r="CW44" s="802"/>
      <c r="CX44" s="388"/>
      <c r="CY44" s="388"/>
      <c r="CZ44" s="388"/>
      <c r="DA44" s="271" t="s">
        <v>284</v>
      </c>
      <c r="DB44" s="388"/>
      <c r="DC44" s="388"/>
      <c r="DD44" s="388"/>
      <c r="DE44" s="388"/>
      <c r="DF44" s="388"/>
      <c r="DG44" s="388"/>
      <c r="DH44" s="388"/>
      <c r="DI44" s="389"/>
      <c r="DJ44" s="389"/>
      <c r="DK44" s="389"/>
      <c r="DL44" s="389"/>
      <c r="DM44" s="389"/>
      <c r="DN44" s="56"/>
      <c r="DO44" s="56"/>
      <c r="DP44" s="803">
        <v>9166.67</v>
      </c>
      <c r="DQ44" s="803"/>
      <c r="DR44" s="803"/>
      <c r="DS44" s="803"/>
      <c r="DT44" s="803"/>
      <c r="DU44" s="803"/>
      <c r="DV44" s="803"/>
      <c r="DW44" s="803"/>
      <c r="DX44" s="390"/>
      <c r="DY44" s="271" t="s">
        <v>235</v>
      </c>
      <c r="DZ44" s="283"/>
      <c r="EA44" s="283"/>
      <c r="EB44" s="391"/>
      <c r="EC44" s="391"/>
      <c r="ED44" s="804">
        <v>1</v>
      </c>
      <c r="EE44" s="804"/>
      <c r="EF44" s="804"/>
      <c r="EG44" s="804"/>
      <c r="EH44" s="804"/>
      <c r="EI44" s="804"/>
      <c r="EJ44" s="804"/>
      <c r="EK44" s="804"/>
      <c r="EL44" s="804"/>
      <c r="EM44" s="391"/>
      <c r="EN44" s="392"/>
    </row>
    <row r="45" spans="1:144" ht="15" customHeight="1" x14ac:dyDescent="0.2">
      <c r="A45" s="346"/>
      <c r="B45" s="156"/>
      <c r="C45" s="132"/>
      <c r="D45" s="230"/>
      <c r="E45" s="230"/>
      <c r="F45" s="230"/>
      <c r="G45" s="230"/>
      <c r="H45" s="230"/>
      <c r="I45" s="230"/>
      <c r="J45" s="230"/>
      <c r="K45" s="230"/>
      <c r="L45" s="230"/>
      <c r="M45" s="230"/>
      <c r="N45" s="230"/>
      <c r="O45" s="230"/>
      <c r="P45" s="230"/>
      <c r="Q45" s="659" t="s">
        <v>385</v>
      </c>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230"/>
      <c r="BW45" s="230"/>
      <c r="BX45" s="154"/>
      <c r="BY45" s="310"/>
      <c r="BZ45" s="310"/>
      <c r="CA45" s="310"/>
      <c r="CB45" s="310"/>
      <c r="CG45" s="270"/>
      <c r="CH45" s="32"/>
      <c r="CI45" s="271"/>
      <c r="CJ45" s="271"/>
      <c r="CK45" s="271"/>
      <c r="CL45" s="271"/>
      <c r="CM45" s="271"/>
      <c r="CN45" s="283"/>
      <c r="CO45" s="283"/>
      <c r="CP45" s="283"/>
      <c r="CQ45" s="283"/>
      <c r="CR45" s="283"/>
      <c r="CS45" s="283"/>
      <c r="CT45" s="283"/>
      <c r="CU45" s="283"/>
      <c r="CV45" s="283"/>
      <c r="CW45" s="283"/>
      <c r="CX45" s="271"/>
      <c r="CY45" s="283"/>
      <c r="CZ45" s="283"/>
      <c r="DA45" s="283"/>
      <c r="DB45" s="271"/>
      <c r="DC45" s="271"/>
      <c r="DD45" s="294"/>
      <c r="DE45" s="294"/>
      <c r="DF45" s="294"/>
      <c r="DG45" s="294"/>
      <c r="DH45" s="294"/>
      <c r="DI45" s="297"/>
      <c r="DJ45" s="297"/>
      <c r="DK45" s="297"/>
      <c r="DL45" s="297"/>
      <c r="DM45" s="297"/>
      <c r="DN45" s="297"/>
      <c r="DO45" s="297"/>
      <c r="DP45" s="297"/>
      <c r="DQ45" s="51"/>
      <c r="DR45" s="51"/>
      <c r="DS45" s="51"/>
      <c r="DT45" s="283"/>
      <c r="DU45" s="283"/>
      <c r="DV45" s="283"/>
      <c r="DW45" s="283"/>
      <c r="DX45" s="283"/>
      <c r="DY45" s="283"/>
      <c r="DZ45" s="283"/>
      <c r="EA45" s="283"/>
      <c r="EB45" s="283"/>
      <c r="EC45" s="283"/>
      <c r="ED45" s="283"/>
      <c r="EE45" s="283"/>
      <c r="EF45" s="283"/>
      <c r="EG45" s="283"/>
      <c r="EH45" s="283"/>
      <c r="EI45" s="47"/>
      <c r="EJ45" s="47"/>
      <c r="EK45" s="47"/>
      <c r="EL45" s="47"/>
      <c r="EM45" s="47"/>
      <c r="EN45" s="296"/>
    </row>
    <row r="46" spans="1:144" ht="4.5" customHeight="1" x14ac:dyDescent="0.2">
      <c r="A46" s="346"/>
      <c r="B46" s="124"/>
      <c r="C46" s="134"/>
      <c r="D46" s="127"/>
      <c r="E46" s="127"/>
      <c r="F46" s="127"/>
      <c r="G46" s="127"/>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27"/>
      <c r="AM46" s="127"/>
      <c r="AN46" s="132"/>
      <c r="AO46" s="130"/>
      <c r="AP46" s="130"/>
      <c r="AQ46" s="130"/>
      <c r="AR46" s="130"/>
      <c r="AS46" s="130"/>
      <c r="AT46" s="130"/>
      <c r="AU46" s="130"/>
      <c r="AV46" s="130"/>
      <c r="AW46" s="140"/>
      <c r="AX46" s="140"/>
      <c r="AY46" s="140"/>
      <c r="AZ46" s="140"/>
      <c r="BA46" s="140"/>
      <c r="BB46" s="140"/>
      <c r="BC46" s="140"/>
      <c r="BD46" s="140"/>
      <c r="BE46" s="130"/>
      <c r="BF46" s="130"/>
      <c r="BG46" s="127"/>
      <c r="BH46" s="127"/>
      <c r="BI46" s="127"/>
      <c r="BJ46" s="127"/>
      <c r="BK46" s="127"/>
      <c r="BL46" s="127"/>
      <c r="BM46" s="127"/>
      <c r="BN46" s="127"/>
      <c r="BO46" s="140"/>
      <c r="BP46" s="140"/>
      <c r="BQ46" s="140"/>
      <c r="BR46" s="140"/>
      <c r="BS46" s="140"/>
      <c r="BT46" s="140"/>
      <c r="BU46" s="140"/>
      <c r="BV46" s="140"/>
      <c r="BW46" s="138"/>
      <c r="BX46" s="135"/>
      <c r="BY46" s="269"/>
      <c r="BZ46" s="269"/>
      <c r="CA46" s="269"/>
      <c r="CB46" s="269"/>
      <c r="CG46" s="270"/>
      <c r="CH46" s="271"/>
      <c r="CI46" s="271"/>
      <c r="CJ46" s="271"/>
      <c r="CK46" s="271"/>
      <c r="CL46" s="271"/>
      <c r="CM46" s="271"/>
      <c r="CN46" s="271"/>
      <c r="CO46" s="271"/>
      <c r="CP46" s="271"/>
      <c r="CQ46" s="285"/>
      <c r="CR46" s="285"/>
      <c r="CS46" s="285"/>
      <c r="CT46" s="285"/>
      <c r="CU46" s="285"/>
      <c r="CV46" s="285"/>
      <c r="CW46" s="285"/>
      <c r="CX46" s="285"/>
      <c r="CY46" s="285"/>
      <c r="CZ46" s="285"/>
      <c r="DA46" s="285"/>
      <c r="DB46" s="285"/>
      <c r="DC46" s="285"/>
      <c r="DD46" s="285"/>
      <c r="DE46" s="285"/>
      <c r="DF46" s="285"/>
      <c r="DG46" s="285"/>
      <c r="DH46" s="285"/>
      <c r="DI46" s="20"/>
      <c r="DJ46" s="273"/>
      <c r="DK46" s="271"/>
      <c r="DL46" s="273"/>
      <c r="DM46" s="273"/>
      <c r="DN46" s="273"/>
      <c r="DO46" s="273"/>
      <c r="DP46" s="298"/>
      <c r="DQ46" s="298"/>
      <c r="DR46" s="298"/>
      <c r="DS46" s="298"/>
      <c r="DT46" s="298"/>
      <c r="DU46" s="273"/>
      <c r="DV46" s="273"/>
      <c r="DW46" s="273"/>
      <c r="DX46" s="273"/>
      <c r="DY46" s="273"/>
      <c r="DZ46" s="273"/>
      <c r="EA46" s="273"/>
      <c r="EB46" s="273"/>
      <c r="EC46" s="273"/>
      <c r="ED46" s="273"/>
      <c r="EE46" s="273"/>
      <c r="EF46" s="273"/>
      <c r="EG46" s="273"/>
      <c r="EH46" s="273"/>
      <c r="EI46" s="273"/>
      <c r="EJ46" s="273"/>
      <c r="EK46" s="273"/>
      <c r="EL46" s="273"/>
      <c r="EM46" s="273"/>
      <c r="EN46" s="393"/>
    </row>
    <row r="47" spans="1:144" ht="16.350000000000001" customHeight="1" thickBot="1" x14ac:dyDescent="0.25">
      <c r="A47" s="346"/>
      <c r="B47" s="124"/>
      <c r="C47" s="158" t="s">
        <v>529</v>
      </c>
      <c r="D47" s="134"/>
      <c r="E47" s="134"/>
      <c r="F47" s="134"/>
      <c r="G47" s="134"/>
      <c r="H47" s="134"/>
      <c r="I47" s="134"/>
      <c r="J47" s="130"/>
      <c r="K47" s="130"/>
      <c r="L47" s="130"/>
      <c r="M47" s="130"/>
      <c r="N47" s="130"/>
      <c r="O47" s="130"/>
      <c r="P47" s="130"/>
      <c r="Q47" s="130"/>
      <c r="R47" s="130"/>
      <c r="S47" s="130"/>
      <c r="T47" s="130"/>
      <c r="U47" s="130"/>
      <c r="V47" s="130"/>
      <c r="W47" s="132"/>
      <c r="X47" s="132"/>
      <c r="Y47" s="132"/>
      <c r="Z47" s="132"/>
      <c r="AA47" s="132"/>
      <c r="AB47" s="132"/>
      <c r="AC47" s="132"/>
      <c r="AD47" s="132"/>
      <c r="AE47" s="132"/>
      <c r="AF47" s="132"/>
      <c r="AG47" s="132"/>
      <c r="AH47" s="132"/>
      <c r="AI47" s="132"/>
      <c r="AJ47" s="132"/>
      <c r="AK47" s="132"/>
      <c r="AL47" s="622"/>
      <c r="AM47" s="634"/>
      <c r="AN47" s="623"/>
      <c r="AO47" s="132"/>
      <c r="AP47" s="159" t="s">
        <v>358</v>
      </c>
      <c r="AQ47" s="160"/>
      <c r="AR47" s="130"/>
      <c r="AS47" s="130"/>
      <c r="AT47" s="132"/>
      <c r="AU47" s="132"/>
      <c r="AV47" s="622"/>
      <c r="AW47" s="634"/>
      <c r="AX47" s="623"/>
      <c r="AY47" s="132"/>
      <c r="AZ47" s="159" t="s">
        <v>359</v>
      </c>
      <c r="BA47" s="130"/>
      <c r="BB47" s="160"/>
      <c r="BC47" s="160"/>
      <c r="BD47" s="130"/>
      <c r="BE47" s="132"/>
      <c r="BF47" s="132"/>
      <c r="BG47" s="132"/>
      <c r="BH47" s="132"/>
      <c r="BI47" s="132"/>
      <c r="BJ47" s="132"/>
      <c r="BK47" s="132"/>
      <c r="BL47" s="132"/>
      <c r="BM47" s="132"/>
      <c r="BN47" s="132"/>
      <c r="BO47" s="132"/>
      <c r="BP47" s="132"/>
      <c r="BQ47" s="132"/>
      <c r="BR47" s="132"/>
      <c r="BS47" s="132"/>
      <c r="BT47" s="130"/>
      <c r="BU47" s="132"/>
      <c r="BV47" s="132"/>
      <c r="BW47" s="132"/>
      <c r="BX47" s="154"/>
      <c r="BY47" s="310"/>
      <c r="BZ47" s="310"/>
      <c r="CA47" s="310"/>
      <c r="CB47" s="310"/>
      <c r="CG47" s="394"/>
      <c r="CH47" s="395"/>
      <c r="CI47" s="805" t="s">
        <v>277</v>
      </c>
      <c r="CJ47" s="805"/>
      <c r="CK47" s="805"/>
      <c r="CL47" s="805"/>
      <c r="CM47" s="805"/>
      <c r="CN47" s="805"/>
      <c r="CO47" s="805"/>
      <c r="CP47" s="805"/>
      <c r="CQ47" s="805"/>
      <c r="CR47" s="805"/>
      <c r="CS47" s="805"/>
      <c r="CT47" s="805"/>
      <c r="CU47" s="805"/>
      <c r="CV47" s="805"/>
      <c r="CW47" s="805"/>
      <c r="CX47" s="805"/>
      <c r="CY47" s="805"/>
      <c r="CZ47" s="805"/>
      <c r="DA47" s="805"/>
      <c r="DB47" s="805"/>
      <c r="DC47" s="805"/>
      <c r="DD47" s="805"/>
      <c r="DE47" s="271"/>
      <c r="DF47" s="271"/>
      <c r="DG47" s="271"/>
      <c r="DH47" s="271"/>
      <c r="DI47" s="17"/>
      <c r="DJ47" s="17"/>
      <c r="DK47" s="17"/>
      <c r="DL47" s="17"/>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81"/>
    </row>
    <row r="48" spans="1:144" ht="11.25" customHeight="1" thickTop="1" x14ac:dyDescent="0.2">
      <c r="A48" s="346"/>
      <c r="B48" s="124"/>
      <c r="C48" s="158"/>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54"/>
      <c r="BY48" s="310"/>
      <c r="BZ48" s="310"/>
      <c r="CA48" s="310"/>
      <c r="CB48" s="310"/>
      <c r="CG48" s="270"/>
      <c r="CH48" s="271"/>
      <c r="CI48" s="797" t="s">
        <v>238</v>
      </c>
      <c r="CJ48" s="798"/>
      <c r="CK48" s="798"/>
      <c r="CL48" s="798"/>
      <c r="CM48" s="798"/>
      <c r="CN48" s="798"/>
      <c r="CO48" s="798"/>
      <c r="CP48" s="799"/>
      <c r="CQ48" s="800" t="s">
        <v>223</v>
      </c>
      <c r="CR48" s="798"/>
      <c r="CS48" s="801"/>
      <c r="CT48" s="797" t="s">
        <v>238</v>
      </c>
      <c r="CU48" s="798"/>
      <c r="CV48" s="798"/>
      <c r="CW48" s="798"/>
      <c r="CX48" s="798"/>
      <c r="CY48" s="798"/>
      <c r="CZ48" s="798"/>
      <c r="DA48" s="799"/>
      <c r="DB48" s="800" t="s">
        <v>223</v>
      </c>
      <c r="DC48" s="798"/>
      <c r="DD48" s="801"/>
      <c r="DE48" s="797" t="s">
        <v>238</v>
      </c>
      <c r="DF48" s="798"/>
      <c r="DG48" s="798"/>
      <c r="DH48" s="798"/>
      <c r="DI48" s="798"/>
      <c r="DJ48" s="798"/>
      <c r="DK48" s="798"/>
      <c r="DL48" s="799"/>
      <c r="DM48" s="800" t="s">
        <v>223</v>
      </c>
      <c r="DN48" s="798"/>
      <c r="DO48" s="801"/>
      <c r="DP48" s="797" t="s">
        <v>238</v>
      </c>
      <c r="DQ48" s="798"/>
      <c r="DR48" s="798"/>
      <c r="DS48" s="798"/>
      <c r="DT48" s="798"/>
      <c r="DU48" s="798"/>
      <c r="DV48" s="798"/>
      <c r="DW48" s="799"/>
      <c r="DX48" s="800" t="s">
        <v>223</v>
      </c>
      <c r="DY48" s="798"/>
      <c r="DZ48" s="801"/>
      <c r="EA48" s="797" t="s">
        <v>238</v>
      </c>
      <c r="EB48" s="798"/>
      <c r="EC48" s="798"/>
      <c r="ED48" s="798"/>
      <c r="EE48" s="798"/>
      <c r="EF48" s="798"/>
      <c r="EG48" s="798"/>
      <c r="EH48" s="799"/>
      <c r="EI48" s="800" t="s">
        <v>223</v>
      </c>
      <c r="EJ48" s="798"/>
      <c r="EK48" s="801"/>
      <c r="EL48" s="273"/>
      <c r="EM48" s="273"/>
      <c r="EN48" s="281"/>
    </row>
    <row r="49" spans="1:144" ht="16.350000000000001" customHeight="1" thickBot="1" x14ac:dyDescent="0.3">
      <c r="A49" s="346"/>
      <c r="B49" s="124"/>
      <c r="C49" s="157" t="s">
        <v>623</v>
      </c>
      <c r="D49" s="134"/>
      <c r="E49" s="134"/>
      <c r="F49" s="134"/>
      <c r="G49" s="134"/>
      <c r="H49" s="134"/>
      <c r="I49" s="134"/>
      <c r="J49" s="134"/>
      <c r="K49" s="134"/>
      <c r="L49" s="134"/>
      <c r="M49" s="134"/>
      <c r="N49" s="127"/>
      <c r="O49" s="127"/>
      <c r="P49" s="161"/>
      <c r="Q49" s="127"/>
      <c r="R49" s="127"/>
      <c r="S49" s="127"/>
      <c r="T49" s="127"/>
      <c r="U49" s="127"/>
      <c r="V49" s="127"/>
      <c r="W49" s="127"/>
      <c r="X49" s="162" t="s">
        <v>226</v>
      </c>
      <c r="Y49" s="163"/>
      <c r="Z49" s="163"/>
      <c r="AA49" s="163"/>
      <c r="AB49" s="163"/>
      <c r="AC49" s="655">
        <v>38961</v>
      </c>
      <c r="AD49" s="655"/>
      <c r="AE49" s="655"/>
      <c r="AF49" s="655"/>
      <c r="AG49" s="655"/>
      <c r="AH49" s="655"/>
      <c r="AI49" s="655"/>
      <c r="AJ49" s="655"/>
      <c r="AK49" s="655"/>
      <c r="AL49" s="655"/>
      <c r="AM49" s="132"/>
      <c r="AN49" s="163" t="s">
        <v>227</v>
      </c>
      <c r="AO49" s="163"/>
      <c r="AP49" s="655">
        <v>40694</v>
      </c>
      <c r="AQ49" s="655"/>
      <c r="AR49" s="655"/>
      <c r="AS49" s="655"/>
      <c r="AT49" s="655"/>
      <c r="AU49" s="655"/>
      <c r="AV49" s="655"/>
      <c r="AW49" s="655"/>
      <c r="AX49" s="655"/>
      <c r="AY49" s="655"/>
      <c r="AZ49" s="132"/>
      <c r="BA49" s="231"/>
      <c r="BB49" s="132"/>
      <c r="BC49" s="622" t="s">
        <v>50</v>
      </c>
      <c r="BD49" s="634"/>
      <c r="BE49" s="623"/>
      <c r="BF49" s="132"/>
      <c r="BG49" s="141" t="s">
        <v>353</v>
      </c>
      <c r="BH49" s="127"/>
      <c r="BI49" s="127"/>
      <c r="BJ49" s="127"/>
      <c r="BK49" s="127"/>
      <c r="BL49" s="127"/>
      <c r="BM49" s="127"/>
      <c r="BN49" s="127"/>
      <c r="BO49" s="127"/>
      <c r="BP49" s="127"/>
      <c r="BQ49" s="127"/>
      <c r="BR49" s="127"/>
      <c r="BS49" s="127"/>
      <c r="BT49" s="127"/>
      <c r="BU49" s="127"/>
      <c r="BV49" s="127"/>
      <c r="BW49" s="127"/>
      <c r="BX49" s="137"/>
      <c r="BY49" s="72"/>
      <c r="BZ49" s="72"/>
      <c r="CA49" s="72"/>
      <c r="CB49" s="72"/>
      <c r="CG49" s="270"/>
      <c r="CH49" s="271"/>
      <c r="CI49" s="774">
        <v>1234000</v>
      </c>
      <c r="CJ49" s="775"/>
      <c r="CK49" s="775"/>
      <c r="CL49" s="775"/>
      <c r="CM49" s="775"/>
      <c r="CN49" s="775"/>
      <c r="CO49" s="775"/>
      <c r="CP49" s="776"/>
      <c r="CQ49" s="777">
        <v>100</v>
      </c>
      <c r="CR49" s="775"/>
      <c r="CS49" s="778"/>
      <c r="CT49" s="774"/>
      <c r="CU49" s="775"/>
      <c r="CV49" s="775"/>
      <c r="CW49" s="775"/>
      <c r="CX49" s="775"/>
      <c r="CY49" s="775"/>
      <c r="CZ49" s="775"/>
      <c r="DA49" s="776"/>
      <c r="DB49" s="777"/>
      <c r="DC49" s="775"/>
      <c r="DD49" s="778"/>
      <c r="DE49" s="774"/>
      <c r="DF49" s="775"/>
      <c r="DG49" s="775"/>
      <c r="DH49" s="775"/>
      <c r="DI49" s="775"/>
      <c r="DJ49" s="775"/>
      <c r="DK49" s="775"/>
      <c r="DL49" s="776"/>
      <c r="DM49" s="777"/>
      <c r="DN49" s="775"/>
      <c r="DO49" s="778"/>
      <c r="DP49" s="774"/>
      <c r="DQ49" s="775"/>
      <c r="DR49" s="775"/>
      <c r="DS49" s="775"/>
      <c r="DT49" s="775"/>
      <c r="DU49" s="775"/>
      <c r="DV49" s="775"/>
      <c r="DW49" s="776"/>
      <c r="DX49" s="777"/>
      <c r="DY49" s="775"/>
      <c r="DZ49" s="778"/>
      <c r="EA49" s="774"/>
      <c r="EB49" s="775"/>
      <c r="EC49" s="775"/>
      <c r="ED49" s="775"/>
      <c r="EE49" s="775"/>
      <c r="EF49" s="775"/>
      <c r="EG49" s="775"/>
      <c r="EH49" s="776"/>
      <c r="EI49" s="777"/>
      <c r="EJ49" s="775"/>
      <c r="EK49" s="778"/>
      <c r="EL49" s="273"/>
      <c r="EM49" s="273"/>
      <c r="EN49" s="281"/>
    </row>
    <row r="50" spans="1:144" ht="9" customHeight="1" thickTop="1" thickBot="1" x14ac:dyDescent="0.25">
      <c r="A50" s="346"/>
      <c r="B50" s="124"/>
      <c r="C50" s="127"/>
      <c r="D50" s="136"/>
      <c r="E50" s="136"/>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37"/>
      <c r="BY50" s="72"/>
      <c r="BZ50" s="72"/>
      <c r="CA50" s="72"/>
      <c r="CB50" s="72"/>
      <c r="CG50" s="270"/>
      <c r="CH50" s="271"/>
      <c r="CI50" s="271"/>
      <c r="CJ50" s="271"/>
      <c r="CK50" s="271"/>
      <c r="CL50" s="271"/>
      <c r="CM50" s="271"/>
      <c r="CN50" s="271"/>
      <c r="CO50" s="271"/>
      <c r="CP50" s="271"/>
      <c r="CQ50" s="271"/>
      <c r="CR50" s="271"/>
      <c r="CS50" s="271"/>
      <c r="CT50" s="271"/>
      <c r="CU50" s="271"/>
      <c r="CV50" s="271"/>
      <c r="CW50" s="271"/>
      <c r="CX50" s="271"/>
      <c r="CY50" s="271"/>
      <c r="CZ50" s="271"/>
      <c r="DA50" s="271"/>
      <c r="DB50" s="271"/>
      <c r="DC50" s="271"/>
      <c r="DD50" s="271"/>
      <c r="DE50" s="271"/>
      <c r="DF50" s="271"/>
      <c r="DG50" s="271"/>
      <c r="DH50" s="271"/>
      <c r="DI50" s="273"/>
      <c r="DJ50" s="273"/>
      <c r="DK50" s="273"/>
      <c r="DL50" s="273"/>
      <c r="DM50" s="273"/>
      <c r="DN50" s="273"/>
      <c r="DO50" s="273"/>
      <c r="DP50" s="273"/>
      <c r="DQ50" s="273"/>
      <c r="DR50" s="273"/>
      <c r="DS50" s="273"/>
      <c r="DT50" s="396"/>
      <c r="DU50" s="273"/>
      <c r="DV50" s="273"/>
      <c r="DW50" s="273"/>
      <c r="DX50" s="273"/>
      <c r="DY50" s="273"/>
      <c r="DZ50" s="273"/>
      <c r="EA50" s="273"/>
      <c r="EB50" s="273"/>
      <c r="EC50" s="273"/>
      <c r="ED50" s="273"/>
      <c r="EE50" s="273"/>
      <c r="EF50" s="273"/>
      <c r="EG50" s="273"/>
      <c r="EH50" s="300"/>
      <c r="EI50" s="300"/>
      <c r="EJ50" s="300"/>
      <c r="EK50" s="300"/>
      <c r="EL50" s="300"/>
      <c r="EM50" s="273"/>
      <c r="EN50" s="281"/>
    </row>
    <row r="51" spans="1:144" ht="16.350000000000001" customHeight="1" thickBot="1" x14ac:dyDescent="0.25">
      <c r="A51" s="346"/>
      <c r="B51" s="124"/>
      <c r="C51" s="132"/>
      <c r="D51" s="622"/>
      <c r="E51" s="623"/>
      <c r="F51" s="141" t="s">
        <v>354</v>
      </c>
      <c r="G51" s="132"/>
      <c r="H51" s="132"/>
      <c r="I51" s="132"/>
      <c r="J51" s="132"/>
      <c r="K51" s="132"/>
      <c r="L51" s="132"/>
      <c r="M51" s="622"/>
      <c r="N51" s="634"/>
      <c r="O51" s="623"/>
      <c r="P51" s="127" t="s">
        <v>355</v>
      </c>
      <c r="Q51" s="127"/>
      <c r="R51" s="127"/>
      <c r="S51" s="132"/>
      <c r="T51" s="132"/>
      <c r="U51" s="132"/>
      <c r="V51" s="132"/>
      <c r="W51" s="132"/>
      <c r="X51" s="132"/>
      <c r="Y51" s="132"/>
      <c r="Z51" s="132"/>
      <c r="AA51" s="132"/>
      <c r="AB51" s="132"/>
      <c r="AC51" s="132"/>
      <c r="AD51" s="132"/>
      <c r="AE51" s="132"/>
      <c r="AF51" s="132"/>
      <c r="AG51" s="132"/>
      <c r="AH51" s="132"/>
      <c r="AI51" s="132"/>
      <c r="AJ51" s="127"/>
      <c r="AK51" s="127"/>
      <c r="AL51" s="132"/>
      <c r="AM51" s="132"/>
      <c r="AN51" s="132"/>
      <c r="AO51" s="132"/>
      <c r="AP51" s="132"/>
      <c r="AQ51" s="132"/>
      <c r="AR51" s="134" t="s">
        <v>235</v>
      </c>
      <c r="AS51" s="132"/>
      <c r="AT51" s="132"/>
      <c r="AU51" s="127"/>
      <c r="AV51" s="127"/>
      <c r="AW51" s="127"/>
      <c r="AX51" s="656">
        <v>100</v>
      </c>
      <c r="AY51" s="656"/>
      <c r="AZ51" s="656"/>
      <c r="BA51" s="656"/>
      <c r="BB51" s="656"/>
      <c r="BC51" s="656"/>
      <c r="BD51" s="656"/>
      <c r="BE51" s="656"/>
      <c r="BF51" s="656"/>
      <c r="BG51" s="132"/>
      <c r="BH51" s="132"/>
      <c r="BI51" s="132"/>
      <c r="BJ51" s="622"/>
      <c r="BK51" s="634"/>
      <c r="BL51" s="623"/>
      <c r="BM51" s="164" t="s">
        <v>352</v>
      </c>
      <c r="BN51" s="132"/>
      <c r="BO51" s="132"/>
      <c r="BP51" s="164"/>
      <c r="BQ51" s="132"/>
      <c r="BR51" s="132"/>
      <c r="BS51" s="132"/>
      <c r="BT51" s="132"/>
      <c r="BU51" s="132"/>
      <c r="BV51" s="132"/>
      <c r="BW51" s="132"/>
      <c r="BX51" s="137"/>
      <c r="BY51" s="72"/>
      <c r="BZ51" s="72"/>
      <c r="CA51" s="72"/>
      <c r="CB51" s="72"/>
      <c r="CG51" s="279" t="s">
        <v>717</v>
      </c>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397"/>
      <c r="DI51" s="398"/>
      <c r="DJ51" s="398"/>
      <c r="DK51" s="398"/>
      <c r="DL51" s="398"/>
      <c r="DM51" s="398"/>
      <c r="DN51" s="398"/>
      <c r="DO51" s="398"/>
      <c r="DP51" s="398"/>
      <c r="DQ51" s="399"/>
      <c r="DR51" s="49"/>
      <c r="DS51" s="49"/>
      <c r="DT51" s="49"/>
      <c r="DU51" s="49"/>
      <c r="DV51" s="49"/>
      <c r="DW51" s="49"/>
      <c r="DX51" s="49"/>
      <c r="DY51" s="49"/>
      <c r="DZ51" s="49"/>
      <c r="EA51" s="49"/>
      <c r="EB51" s="49"/>
      <c r="EC51" s="49"/>
      <c r="ED51" s="49"/>
      <c r="EE51" s="49"/>
      <c r="EF51" s="49"/>
      <c r="EG51" s="49"/>
      <c r="EH51" s="49"/>
      <c r="EI51" s="49"/>
      <c r="EJ51" s="49"/>
      <c r="EK51" s="49"/>
      <c r="EL51" s="49"/>
      <c r="EM51" s="49"/>
      <c r="EN51" s="301"/>
    </row>
    <row r="52" spans="1:144" ht="9" customHeight="1" x14ac:dyDescent="0.2">
      <c r="A52" s="346"/>
      <c r="B52" s="124"/>
      <c r="C52" s="130"/>
      <c r="D52" s="130"/>
      <c r="E52" s="130"/>
      <c r="F52" s="158"/>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30"/>
      <c r="BG52" s="130"/>
      <c r="BH52" s="130"/>
      <c r="BI52" s="127"/>
      <c r="BJ52" s="127"/>
      <c r="BK52" s="127"/>
      <c r="BL52" s="127"/>
      <c r="BM52" s="127"/>
      <c r="BN52" s="127"/>
      <c r="BO52" s="127"/>
      <c r="BP52" s="127"/>
      <c r="BQ52" s="127"/>
      <c r="BR52" s="127"/>
      <c r="BS52" s="127"/>
      <c r="BT52" s="127"/>
      <c r="BU52" s="127"/>
      <c r="BV52" s="127"/>
      <c r="BW52" s="127"/>
      <c r="BX52" s="137"/>
      <c r="BY52" s="72"/>
      <c r="BZ52" s="72"/>
      <c r="CA52" s="72"/>
      <c r="CB52" s="72"/>
      <c r="CG52" s="292"/>
      <c r="CH52" s="293"/>
      <c r="CI52" s="293"/>
      <c r="CJ52" s="293"/>
      <c r="CK52" s="293"/>
      <c r="CL52" s="293"/>
      <c r="CM52" s="293"/>
      <c r="CN52" s="293"/>
      <c r="CO52" s="293"/>
      <c r="CP52" s="293"/>
      <c r="CQ52" s="293"/>
      <c r="CR52" s="293"/>
      <c r="CS52" s="293"/>
      <c r="CT52" s="293"/>
      <c r="CU52" s="293"/>
      <c r="CV52" s="293"/>
      <c r="CW52" s="293"/>
      <c r="CX52" s="293"/>
      <c r="CY52" s="293"/>
      <c r="CZ52" s="293"/>
      <c r="DA52" s="293"/>
      <c r="DB52" s="293"/>
      <c r="DC52" s="293"/>
      <c r="DD52" s="293"/>
      <c r="DE52" s="293"/>
      <c r="DF52" s="293"/>
      <c r="DG52" s="293"/>
      <c r="DH52" s="293"/>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301"/>
    </row>
    <row r="53" spans="1:144" ht="16.350000000000001" customHeight="1" x14ac:dyDescent="0.2">
      <c r="A53" s="346"/>
      <c r="B53" s="124"/>
      <c r="C53" s="127" t="s">
        <v>361</v>
      </c>
      <c r="D53" s="134"/>
      <c r="E53" s="134"/>
      <c r="F53" s="134"/>
      <c r="G53" s="134"/>
      <c r="H53" s="134"/>
      <c r="I53" s="134"/>
      <c r="J53" s="633" t="s">
        <v>348</v>
      </c>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23"/>
      <c r="AJ53" s="132"/>
      <c r="AK53" s="132"/>
      <c r="AL53" s="132"/>
      <c r="AM53" s="132"/>
      <c r="AN53" s="132"/>
      <c r="AO53" s="132"/>
      <c r="AP53" s="127"/>
      <c r="AQ53" s="132"/>
      <c r="AR53" s="127" t="s">
        <v>747</v>
      </c>
      <c r="AS53" s="127"/>
      <c r="AT53" s="127"/>
      <c r="AU53" s="127"/>
      <c r="AV53" s="127"/>
      <c r="AW53" s="127"/>
      <c r="AX53" s="127"/>
      <c r="AY53" s="127"/>
      <c r="AZ53" s="127"/>
      <c r="BA53" s="127"/>
      <c r="BB53" s="127"/>
      <c r="BC53" s="127"/>
      <c r="BD53" s="127"/>
      <c r="BE53" s="127"/>
      <c r="BF53" s="127"/>
      <c r="BG53" s="132"/>
      <c r="BH53" s="132"/>
      <c r="BI53" s="132"/>
      <c r="BJ53" s="132"/>
      <c r="BK53" s="127"/>
      <c r="BL53" s="127"/>
      <c r="BM53" s="635">
        <v>82500</v>
      </c>
      <c r="BN53" s="635"/>
      <c r="BO53" s="635"/>
      <c r="BP53" s="635"/>
      <c r="BQ53" s="635"/>
      <c r="BR53" s="635"/>
      <c r="BS53" s="635"/>
      <c r="BT53" s="635"/>
      <c r="BU53" s="635"/>
      <c r="BV53" s="635"/>
      <c r="BW53" s="635"/>
      <c r="BX53" s="137"/>
      <c r="BY53" s="72"/>
      <c r="BZ53" s="72"/>
      <c r="CA53" s="72"/>
      <c r="CB53" s="72"/>
      <c r="CG53" s="292"/>
      <c r="CH53" s="779" t="s">
        <v>286</v>
      </c>
      <c r="CI53" s="780"/>
      <c r="CJ53" s="780"/>
      <c r="CK53" s="780"/>
      <c r="CL53" s="780"/>
      <c r="CM53" s="780"/>
      <c r="CN53" s="780"/>
      <c r="CO53" s="780"/>
      <c r="CP53" s="780"/>
      <c r="CQ53" s="780"/>
      <c r="CR53" s="780"/>
      <c r="CS53" s="780"/>
      <c r="CT53" s="780"/>
      <c r="CU53" s="780"/>
      <c r="CV53" s="780"/>
      <c r="CW53" s="780"/>
      <c r="CX53" s="780"/>
      <c r="CY53" s="780"/>
      <c r="CZ53" s="780"/>
      <c r="DA53" s="780"/>
      <c r="DB53" s="780"/>
      <c r="DC53" s="780"/>
      <c r="DD53" s="780"/>
      <c r="DE53" s="780"/>
      <c r="DF53" s="780"/>
      <c r="DG53" s="780"/>
      <c r="DH53" s="780"/>
      <c r="DI53" s="780"/>
      <c r="DJ53" s="780"/>
      <c r="DK53" s="780"/>
      <c r="DL53" s="780"/>
      <c r="DM53" s="780"/>
      <c r="DN53" s="780"/>
      <c r="DO53" s="780"/>
      <c r="DP53" s="780"/>
      <c r="DQ53" s="780"/>
      <c r="DR53" s="780"/>
      <c r="DS53" s="780"/>
      <c r="DT53" s="780"/>
      <c r="DU53" s="780"/>
      <c r="DV53" s="780"/>
      <c r="DW53" s="780"/>
      <c r="DX53" s="780"/>
      <c r="DY53" s="780"/>
      <c r="DZ53" s="780"/>
      <c r="EA53" s="780"/>
      <c r="EB53" s="780"/>
      <c r="EC53" s="780"/>
      <c r="ED53" s="780"/>
      <c r="EE53" s="780"/>
      <c r="EF53" s="780"/>
      <c r="EG53" s="780"/>
      <c r="EH53" s="780"/>
      <c r="EI53" s="780"/>
      <c r="EJ53" s="780"/>
      <c r="EK53" s="780"/>
      <c r="EL53" s="780"/>
      <c r="EM53" s="781"/>
      <c r="EN53" s="301"/>
    </row>
    <row r="54" spans="1:144" ht="9.75" customHeight="1" x14ac:dyDescent="0.2">
      <c r="A54" s="346"/>
      <c r="B54" s="124"/>
      <c r="C54" s="127"/>
      <c r="D54" s="134"/>
      <c r="E54" s="134"/>
      <c r="F54" s="134"/>
      <c r="G54" s="134"/>
      <c r="H54" s="134"/>
      <c r="I54" s="134"/>
      <c r="J54" s="134"/>
      <c r="K54" s="134"/>
      <c r="L54" s="134"/>
      <c r="M54" s="134"/>
      <c r="N54" s="134"/>
      <c r="O54" s="134"/>
      <c r="P54" s="134"/>
      <c r="Q54" s="134"/>
      <c r="R54" s="134"/>
      <c r="S54" s="130"/>
      <c r="T54" s="130"/>
      <c r="U54" s="130"/>
      <c r="V54" s="130"/>
      <c r="W54" s="130"/>
      <c r="X54" s="130"/>
      <c r="Y54" s="130"/>
      <c r="Z54" s="130"/>
      <c r="AA54" s="130"/>
      <c r="AB54" s="130"/>
      <c r="AC54" s="130"/>
      <c r="AD54" s="130"/>
      <c r="AE54" s="127"/>
      <c r="AF54" s="127"/>
      <c r="AG54" s="127"/>
      <c r="AH54" s="127"/>
      <c r="AI54" s="127"/>
      <c r="AJ54" s="127"/>
      <c r="AK54" s="127"/>
      <c r="AL54" s="127"/>
      <c r="AM54" s="127"/>
      <c r="AN54" s="127"/>
      <c r="AO54" s="127"/>
      <c r="AP54" s="127"/>
      <c r="AQ54" s="127"/>
      <c r="AR54" s="127"/>
      <c r="AS54" s="127"/>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7"/>
      <c r="BY54" s="72"/>
      <c r="BZ54" s="72"/>
      <c r="CA54" s="72"/>
      <c r="CB54" s="72"/>
      <c r="CG54" s="270"/>
      <c r="CH54" s="782"/>
      <c r="CI54" s="783"/>
      <c r="CJ54" s="783"/>
      <c r="CK54" s="783"/>
      <c r="CL54" s="783"/>
      <c r="CM54" s="783"/>
      <c r="CN54" s="783"/>
      <c r="CO54" s="783"/>
      <c r="CP54" s="783"/>
      <c r="CQ54" s="783"/>
      <c r="CR54" s="783"/>
      <c r="CS54" s="783"/>
      <c r="CT54" s="783"/>
      <c r="CU54" s="783"/>
      <c r="CV54" s="783"/>
      <c r="CW54" s="783"/>
      <c r="CX54" s="783"/>
      <c r="CY54" s="783"/>
      <c r="CZ54" s="783"/>
      <c r="DA54" s="783"/>
      <c r="DB54" s="783"/>
      <c r="DC54" s="783"/>
      <c r="DD54" s="783"/>
      <c r="DE54" s="783"/>
      <c r="DF54" s="783"/>
      <c r="DG54" s="783"/>
      <c r="DH54" s="783"/>
      <c r="DI54" s="783"/>
      <c r="DJ54" s="783"/>
      <c r="DK54" s="783"/>
      <c r="DL54" s="783"/>
      <c r="DM54" s="783"/>
      <c r="DN54" s="783"/>
      <c r="DO54" s="783"/>
      <c r="DP54" s="783"/>
      <c r="DQ54" s="783"/>
      <c r="DR54" s="783"/>
      <c r="DS54" s="783"/>
      <c r="DT54" s="783"/>
      <c r="DU54" s="783"/>
      <c r="DV54" s="783"/>
      <c r="DW54" s="783"/>
      <c r="DX54" s="783"/>
      <c r="DY54" s="783"/>
      <c r="DZ54" s="783"/>
      <c r="EA54" s="783"/>
      <c r="EB54" s="783"/>
      <c r="EC54" s="783"/>
      <c r="ED54" s="783"/>
      <c r="EE54" s="783"/>
      <c r="EF54" s="783"/>
      <c r="EG54" s="783"/>
      <c r="EH54" s="783"/>
      <c r="EI54" s="783"/>
      <c r="EJ54" s="783"/>
      <c r="EK54" s="783"/>
      <c r="EL54" s="783"/>
      <c r="EM54" s="784"/>
      <c r="EN54" s="301"/>
    </row>
    <row r="55" spans="1:144" ht="6" customHeight="1" x14ac:dyDescent="0.2">
      <c r="A55" s="346"/>
      <c r="B55" s="124"/>
      <c r="C55" s="232"/>
      <c r="D55" s="233"/>
      <c r="E55" s="233"/>
      <c r="F55" s="233"/>
      <c r="G55" s="233"/>
      <c r="H55" s="233"/>
      <c r="I55" s="233"/>
      <c r="J55" s="233"/>
      <c r="K55" s="233"/>
      <c r="L55" s="233"/>
      <c r="M55" s="233"/>
      <c r="N55" s="233"/>
      <c r="O55" s="233"/>
      <c r="P55" s="233"/>
      <c r="Q55" s="233"/>
      <c r="R55" s="233"/>
      <c r="S55" s="234"/>
      <c r="T55" s="234"/>
      <c r="U55" s="234"/>
      <c r="V55" s="234"/>
      <c r="W55" s="234"/>
      <c r="X55" s="234"/>
      <c r="Y55" s="234"/>
      <c r="Z55" s="234"/>
      <c r="AA55" s="234"/>
      <c r="AB55" s="234"/>
      <c r="AC55" s="234"/>
      <c r="AD55" s="234"/>
      <c r="AE55" s="235"/>
      <c r="AF55" s="235"/>
      <c r="AG55" s="235"/>
      <c r="AH55" s="235"/>
      <c r="AI55" s="235"/>
      <c r="AJ55" s="235"/>
      <c r="AK55" s="235"/>
      <c r="AL55" s="235"/>
      <c r="AM55" s="235"/>
      <c r="AN55" s="235"/>
      <c r="AO55" s="236"/>
      <c r="AP55" s="127"/>
      <c r="AQ55" s="127"/>
      <c r="AR55" s="127"/>
      <c r="AS55" s="127"/>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7"/>
      <c r="BY55" s="72"/>
      <c r="BZ55" s="72"/>
      <c r="CA55" s="72"/>
      <c r="CB55" s="72"/>
      <c r="CG55" s="270"/>
      <c r="CH55" s="782"/>
      <c r="CI55" s="783"/>
      <c r="CJ55" s="783"/>
      <c r="CK55" s="783"/>
      <c r="CL55" s="783"/>
      <c r="CM55" s="783"/>
      <c r="CN55" s="783"/>
      <c r="CO55" s="783"/>
      <c r="CP55" s="783"/>
      <c r="CQ55" s="783"/>
      <c r="CR55" s="783"/>
      <c r="CS55" s="783"/>
      <c r="CT55" s="783"/>
      <c r="CU55" s="783"/>
      <c r="CV55" s="783"/>
      <c r="CW55" s="783"/>
      <c r="CX55" s="783"/>
      <c r="CY55" s="783"/>
      <c r="CZ55" s="783"/>
      <c r="DA55" s="783"/>
      <c r="DB55" s="783"/>
      <c r="DC55" s="783"/>
      <c r="DD55" s="783"/>
      <c r="DE55" s="783"/>
      <c r="DF55" s="783"/>
      <c r="DG55" s="783"/>
      <c r="DH55" s="783"/>
      <c r="DI55" s="783"/>
      <c r="DJ55" s="783"/>
      <c r="DK55" s="783"/>
      <c r="DL55" s="783"/>
      <c r="DM55" s="783"/>
      <c r="DN55" s="783"/>
      <c r="DO55" s="783"/>
      <c r="DP55" s="783"/>
      <c r="DQ55" s="783"/>
      <c r="DR55" s="783"/>
      <c r="DS55" s="783"/>
      <c r="DT55" s="783"/>
      <c r="DU55" s="783"/>
      <c r="DV55" s="783"/>
      <c r="DW55" s="783"/>
      <c r="DX55" s="783"/>
      <c r="DY55" s="783"/>
      <c r="DZ55" s="783"/>
      <c r="EA55" s="783"/>
      <c r="EB55" s="783"/>
      <c r="EC55" s="783"/>
      <c r="ED55" s="783"/>
      <c r="EE55" s="783"/>
      <c r="EF55" s="783"/>
      <c r="EG55" s="783"/>
      <c r="EH55" s="783"/>
      <c r="EI55" s="783"/>
      <c r="EJ55" s="783"/>
      <c r="EK55" s="783"/>
      <c r="EL55" s="783"/>
      <c r="EM55" s="784"/>
      <c r="EN55" s="301"/>
    </row>
    <row r="56" spans="1:144" ht="17.25" customHeight="1" x14ac:dyDescent="0.25">
      <c r="A56" s="346"/>
      <c r="B56" s="124"/>
      <c r="C56" s="237" t="s">
        <v>231</v>
      </c>
      <c r="D56" s="134"/>
      <c r="E56" s="134"/>
      <c r="F56" s="134"/>
      <c r="G56" s="134"/>
      <c r="H56" s="134"/>
      <c r="I56" s="134"/>
      <c r="J56" s="134"/>
      <c r="K56" s="134"/>
      <c r="L56" s="134"/>
      <c r="M56" s="134"/>
      <c r="N56" s="134"/>
      <c r="O56" s="134"/>
      <c r="P56" s="134"/>
      <c r="Q56" s="127"/>
      <c r="R56" s="636">
        <v>38899</v>
      </c>
      <c r="S56" s="636"/>
      <c r="T56" s="636"/>
      <c r="U56" s="636"/>
      <c r="V56" s="636"/>
      <c r="W56" s="636"/>
      <c r="X56" s="636"/>
      <c r="Y56" s="636"/>
      <c r="Z56" s="636"/>
      <c r="AA56" s="637" t="s">
        <v>224</v>
      </c>
      <c r="AB56" s="637"/>
      <c r="AC56" s="637"/>
      <c r="AD56" s="637"/>
      <c r="AE56" s="638">
        <v>2958465</v>
      </c>
      <c r="AF56" s="638"/>
      <c r="AG56" s="638"/>
      <c r="AH56" s="638"/>
      <c r="AI56" s="638"/>
      <c r="AJ56" s="638"/>
      <c r="AK56" s="638"/>
      <c r="AL56" s="638"/>
      <c r="AM56" s="638"/>
      <c r="AN56" s="638"/>
      <c r="AO56" s="238"/>
      <c r="AP56" s="127"/>
      <c r="AQ56" s="127"/>
      <c r="AR56" s="127"/>
      <c r="AS56" s="127"/>
      <c r="AT56" s="657" t="s">
        <v>257</v>
      </c>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166"/>
      <c r="BX56" s="167"/>
      <c r="BY56" s="312"/>
      <c r="BZ56" s="312"/>
      <c r="CA56" s="312"/>
      <c r="CB56" s="312"/>
      <c r="CG56" s="270"/>
      <c r="CH56" s="782"/>
      <c r="CI56" s="783"/>
      <c r="CJ56" s="783"/>
      <c r="CK56" s="783"/>
      <c r="CL56" s="783"/>
      <c r="CM56" s="783"/>
      <c r="CN56" s="783"/>
      <c r="CO56" s="783"/>
      <c r="CP56" s="783"/>
      <c r="CQ56" s="783"/>
      <c r="CR56" s="783"/>
      <c r="CS56" s="783"/>
      <c r="CT56" s="783"/>
      <c r="CU56" s="783"/>
      <c r="CV56" s="783"/>
      <c r="CW56" s="783"/>
      <c r="CX56" s="783"/>
      <c r="CY56" s="783"/>
      <c r="CZ56" s="783"/>
      <c r="DA56" s="783"/>
      <c r="DB56" s="783"/>
      <c r="DC56" s="783"/>
      <c r="DD56" s="783"/>
      <c r="DE56" s="783"/>
      <c r="DF56" s="783"/>
      <c r="DG56" s="783"/>
      <c r="DH56" s="783"/>
      <c r="DI56" s="783"/>
      <c r="DJ56" s="783"/>
      <c r="DK56" s="783"/>
      <c r="DL56" s="783"/>
      <c r="DM56" s="783"/>
      <c r="DN56" s="783"/>
      <c r="DO56" s="783"/>
      <c r="DP56" s="783"/>
      <c r="DQ56" s="783"/>
      <c r="DR56" s="783"/>
      <c r="DS56" s="783"/>
      <c r="DT56" s="783"/>
      <c r="DU56" s="783"/>
      <c r="DV56" s="783"/>
      <c r="DW56" s="783"/>
      <c r="DX56" s="783"/>
      <c r="DY56" s="783"/>
      <c r="DZ56" s="783"/>
      <c r="EA56" s="783"/>
      <c r="EB56" s="783"/>
      <c r="EC56" s="783"/>
      <c r="ED56" s="783"/>
      <c r="EE56" s="783"/>
      <c r="EF56" s="783"/>
      <c r="EG56" s="783"/>
      <c r="EH56" s="783"/>
      <c r="EI56" s="783"/>
      <c r="EJ56" s="783"/>
      <c r="EK56" s="783"/>
      <c r="EL56" s="783"/>
      <c r="EM56" s="784"/>
      <c r="EN56" s="301"/>
    </row>
    <row r="57" spans="1:144" ht="6" customHeight="1" x14ac:dyDescent="0.2">
      <c r="A57" s="346"/>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30"/>
      <c r="AQ57" s="127"/>
      <c r="AR57" s="127"/>
      <c r="AS57" s="127"/>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58"/>
      <c r="BQ57" s="658"/>
      <c r="BR57" s="658"/>
      <c r="BS57" s="658"/>
      <c r="BT57" s="658"/>
      <c r="BU57" s="658"/>
      <c r="BV57" s="658"/>
      <c r="BW57" s="166"/>
      <c r="BX57" s="167"/>
      <c r="BY57" s="312"/>
      <c r="BZ57" s="312"/>
      <c r="CA57" s="312"/>
      <c r="CB57" s="312"/>
      <c r="CG57" s="270"/>
      <c r="CH57" s="785"/>
      <c r="CI57" s="786"/>
      <c r="CJ57" s="786"/>
      <c r="CK57" s="786"/>
      <c r="CL57" s="786"/>
      <c r="CM57" s="786"/>
      <c r="CN57" s="786"/>
      <c r="CO57" s="786"/>
      <c r="CP57" s="786"/>
      <c r="CQ57" s="786"/>
      <c r="CR57" s="786"/>
      <c r="CS57" s="786"/>
      <c r="CT57" s="786"/>
      <c r="CU57" s="786"/>
      <c r="CV57" s="786"/>
      <c r="CW57" s="786"/>
      <c r="CX57" s="786"/>
      <c r="CY57" s="786"/>
      <c r="CZ57" s="786"/>
      <c r="DA57" s="786"/>
      <c r="DB57" s="786"/>
      <c r="DC57" s="786"/>
      <c r="DD57" s="786"/>
      <c r="DE57" s="786"/>
      <c r="DF57" s="786"/>
      <c r="DG57" s="786"/>
      <c r="DH57" s="786"/>
      <c r="DI57" s="786"/>
      <c r="DJ57" s="786"/>
      <c r="DK57" s="786"/>
      <c r="DL57" s="786"/>
      <c r="DM57" s="786"/>
      <c r="DN57" s="786"/>
      <c r="DO57" s="786"/>
      <c r="DP57" s="786"/>
      <c r="DQ57" s="786"/>
      <c r="DR57" s="786"/>
      <c r="DS57" s="786"/>
      <c r="DT57" s="786"/>
      <c r="DU57" s="786"/>
      <c r="DV57" s="786"/>
      <c r="DW57" s="786"/>
      <c r="DX57" s="786"/>
      <c r="DY57" s="786"/>
      <c r="DZ57" s="786"/>
      <c r="EA57" s="786"/>
      <c r="EB57" s="786"/>
      <c r="EC57" s="786"/>
      <c r="ED57" s="786"/>
      <c r="EE57" s="786"/>
      <c r="EF57" s="786"/>
      <c r="EG57" s="786"/>
      <c r="EH57" s="786"/>
      <c r="EI57" s="786"/>
      <c r="EJ57" s="786"/>
      <c r="EK57" s="786"/>
      <c r="EL57" s="786"/>
      <c r="EM57" s="787"/>
      <c r="EN57" s="301"/>
    </row>
    <row r="58" spans="1:144" ht="17.25" customHeight="1" x14ac:dyDescent="0.25">
      <c r="A58" s="346"/>
      <c r="B58" s="124"/>
      <c r="C58" s="237" t="s">
        <v>767</v>
      </c>
      <c r="D58" s="136"/>
      <c r="E58" s="136"/>
      <c r="F58" s="127"/>
      <c r="G58" s="127"/>
      <c r="H58" s="127"/>
      <c r="I58" s="127"/>
      <c r="J58" s="127"/>
      <c r="K58" s="127"/>
      <c r="L58" s="127"/>
      <c r="M58" s="127"/>
      <c r="N58" s="130"/>
      <c r="O58" s="130"/>
      <c r="P58" s="130"/>
      <c r="Q58" s="127"/>
      <c r="R58" s="638">
        <v>38899</v>
      </c>
      <c r="S58" s="638"/>
      <c r="T58" s="638"/>
      <c r="U58" s="638"/>
      <c r="V58" s="638"/>
      <c r="W58" s="638"/>
      <c r="X58" s="638"/>
      <c r="Y58" s="638"/>
      <c r="Z58" s="638"/>
      <c r="AA58" s="637" t="s">
        <v>224</v>
      </c>
      <c r="AB58" s="637"/>
      <c r="AC58" s="637"/>
      <c r="AD58" s="637"/>
      <c r="AE58" s="638">
        <v>39263</v>
      </c>
      <c r="AF58" s="638"/>
      <c r="AG58" s="638"/>
      <c r="AH58" s="638"/>
      <c r="AI58" s="638"/>
      <c r="AJ58" s="638"/>
      <c r="AK58" s="638"/>
      <c r="AL58" s="638"/>
      <c r="AM58" s="638"/>
      <c r="AN58" s="638"/>
      <c r="AO58" s="240"/>
      <c r="AP58" s="165"/>
      <c r="AQ58" s="165"/>
      <c r="AR58" s="165"/>
      <c r="AS58" s="165"/>
      <c r="AT58" s="630" t="s">
        <v>238</v>
      </c>
      <c r="AU58" s="631"/>
      <c r="AV58" s="631"/>
      <c r="AW58" s="631"/>
      <c r="AX58" s="631"/>
      <c r="AY58" s="631"/>
      <c r="AZ58" s="631"/>
      <c r="BA58" s="631"/>
      <c r="BB58" s="631"/>
      <c r="BC58" s="631"/>
      <c r="BD58" s="632"/>
      <c r="BE58" s="630" t="s">
        <v>223</v>
      </c>
      <c r="BF58" s="631"/>
      <c r="BG58" s="631"/>
      <c r="BH58" s="632"/>
      <c r="BI58" s="630" t="s">
        <v>238</v>
      </c>
      <c r="BJ58" s="631"/>
      <c r="BK58" s="631"/>
      <c r="BL58" s="631"/>
      <c r="BM58" s="631"/>
      <c r="BN58" s="631"/>
      <c r="BO58" s="631"/>
      <c r="BP58" s="631"/>
      <c r="BQ58" s="631"/>
      <c r="BR58" s="632"/>
      <c r="BS58" s="630" t="s">
        <v>223</v>
      </c>
      <c r="BT58" s="631"/>
      <c r="BU58" s="631"/>
      <c r="BV58" s="632"/>
      <c r="BW58" s="127"/>
      <c r="BX58" s="137"/>
      <c r="BY58" s="72"/>
      <c r="BZ58" s="72"/>
      <c r="CA58" s="72"/>
      <c r="CB58" s="72"/>
      <c r="CG58" s="270"/>
      <c r="CH58" s="302"/>
      <c r="CI58" s="302"/>
      <c r="CJ58" s="302"/>
      <c r="CK58" s="302"/>
      <c r="CL58" s="302"/>
      <c r="CM58" s="302"/>
      <c r="CN58" s="302"/>
      <c r="CO58" s="302"/>
      <c r="CP58" s="302"/>
      <c r="CQ58" s="302"/>
      <c r="CR58" s="302"/>
      <c r="CS58" s="302"/>
      <c r="CT58" s="302"/>
      <c r="CU58" s="302"/>
      <c r="CV58" s="302"/>
      <c r="CW58" s="302"/>
      <c r="CX58" s="302"/>
      <c r="CY58" s="302"/>
      <c r="CZ58" s="302"/>
      <c r="DA58" s="302"/>
      <c r="DB58" s="302"/>
      <c r="DC58" s="302"/>
      <c r="DD58" s="302"/>
      <c r="DE58" s="302"/>
      <c r="DF58" s="302"/>
      <c r="DG58" s="302"/>
      <c r="DH58" s="302"/>
      <c r="DI58" s="302"/>
      <c r="DJ58" s="302"/>
      <c r="DK58" s="302"/>
      <c r="DL58" s="302"/>
      <c r="DM58" s="302"/>
      <c r="DN58" s="302"/>
      <c r="DO58" s="302"/>
      <c r="DP58" s="302"/>
      <c r="DQ58" s="302"/>
      <c r="DR58" s="302"/>
      <c r="DS58" s="302"/>
      <c r="DT58" s="302"/>
      <c r="DU58" s="302"/>
      <c r="DV58" s="302"/>
      <c r="DW58" s="302"/>
      <c r="DX58" s="302"/>
      <c r="DY58" s="302"/>
      <c r="DZ58" s="302"/>
      <c r="EA58" s="302"/>
      <c r="EB58" s="302"/>
      <c r="EC58" s="302"/>
      <c r="ED58" s="302"/>
      <c r="EE58" s="302"/>
      <c r="EF58" s="302"/>
      <c r="EG58" s="302"/>
      <c r="EH58" s="302"/>
      <c r="EI58" s="302"/>
      <c r="EJ58" s="302"/>
      <c r="EK58" s="302"/>
      <c r="EL58" s="302"/>
      <c r="EM58" s="302"/>
      <c r="EN58" s="301"/>
    </row>
    <row r="59" spans="1:144" ht="6" customHeight="1" x14ac:dyDescent="0.2">
      <c r="A59" s="346"/>
      <c r="B59" s="124"/>
      <c r="C59" s="237"/>
      <c r="D59" s="134"/>
      <c r="E59" s="134"/>
      <c r="F59" s="134"/>
      <c r="G59" s="134"/>
      <c r="H59" s="134"/>
      <c r="I59" s="134"/>
      <c r="J59" s="134"/>
      <c r="K59" s="134"/>
      <c r="L59" s="134"/>
      <c r="M59" s="134"/>
      <c r="N59" s="134"/>
      <c r="O59" s="134"/>
      <c r="P59" s="134"/>
      <c r="Q59" s="134"/>
      <c r="R59" s="127"/>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239"/>
      <c r="AP59" s="165"/>
      <c r="AQ59" s="165"/>
      <c r="AR59" s="165"/>
      <c r="AS59" s="165"/>
      <c r="AT59" s="624" t="s">
        <v>54</v>
      </c>
      <c r="AU59" s="625"/>
      <c r="AV59" s="625"/>
      <c r="AW59" s="625"/>
      <c r="AX59" s="625"/>
      <c r="AY59" s="625"/>
      <c r="AZ59" s="625"/>
      <c r="BA59" s="625"/>
      <c r="BB59" s="625"/>
      <c r="BC59" s="625"/>
      <c r="BD59" s="626"/>
      <c r="BE59" s="624" t="s">
        <v>55</v>
      </c>
      <c r="BF59" s="625"/>
      <c r="BG59" s="625"/>
      <c r="BH59" s="626"/>
      <c r="BI59" s="624"/>
      <c r="BJ59" s="625"/>
      <c r="BK59" s="625"/>
      <c r="BL59" s="625"/>
      <c r="BM59" s="625"/>
      <c r="BN59" s="625"/>
      <c r="BO59" s="625"/>
      <c r="BP59" s="625"/>
      <c r="BQ59" s="625"/>
      <c r="BR59" s="626"/>
      <c r="BS59" s="624"/>
      <c r="BT59" s="625"/>
      <c r="BU59" s="625"/>
      <c r="BV59" s="626"/>
      <c r="BW59" s="127"/>
      <c r="BX59" s="137"/>
      <c r="BY59" s="72"/>
      <c r="BZ59" s="72"/>
      <c r="CA59" s="72"/>
      <c r="CB59" s="72"/>
      <c r="CG59" s="270"/>
      <c r="CH59" s="302"/>
      <c r="CI59" s="302"/>
      <c r="CJ59" s="302"/>
      <c r="CK59" s="302"/>
      <c r="CL59" s="302"/>
      <c r="CM59" s="302"/>
      <c r="CN59" s="302"/>
      <c r="CO59" s="302"/>
      <c r="CP59" s="302"/>
      <c r="CQ59" s="302"/>
      <c r="CR59" s="302"/>
      <c r="CS59" s="302"/>
      <c r="CT59" s="302"/>
      <c r="CU59" s="302"/>
      <c r="CV59" s="302"/>
      <c r="CW59" s="302"/>
      <c r="CX59" s="302"/>
      <c r="CY59" s="302"/>
      <c r="CZ59" s="302"/>
      <c r="DA59" s="302"/>
      <c r="DB59" s="302"/>
      <c r="DC59" s="302"/>
      <c r="DD59" s="302"/>
      <c r="DE59" s="302"/>
      <c r="DF59" s="302"/>
      <c r="DG59" s="302"/>
      <c r="DH59" s="302"/>
      <c r="DI59" s="302"/>
      <c r="DJ59" s="302"/>
      <c r="DK59" s="302"/>
      <c r="DL59" s="302"/>
      <c r="DM59" s="302"/>
      <c r="DN59" s="302"/>
      <c r="DO59" s="302"/>
      <c r="DP59" s="302"/>
      <c r="DQ59" s="302"/>
      <c r="DR59" s="302"/>
      <c r="DS59" s="302"/>
      <c r="DT59" s="302"/>
      <c r="DU59" s="302"/>
      <c r="DV59" s="302"/>
      <c r="DW59" s="302"/>
      <c r="DX59" s="302"/>
      <c r="DY59" s="302"/>
      <c r="DZ59" s="302"/>
      <c r="EA59" s="302"/>
      <c r="EB59" s="302"/>
      <c r="EC59" s="302"/>
      <c r="ED59" s="302"/>
      <c r="EE59" s="302"/>
      <c r="EF59" s="302"/>
      <c r="EG59" s="302"/>
      <c r="EH59" s="302"/>
      <c r="EI59" s="302"/>
      <c r="EJ59" s="302"/>
      <c r="EK59" s="302"/>
      <c r="EL59" s="302"/>
      <c r="EM59" s="302"/>
      <c r="EN59" s="301"/>
    </row>
    <row r="60" spans="1:144" ht="17.25" customHeight="1" x14ac:dyDescent="0.2">
      <c r="A60" s="346"/>
      <c r="B60" s="124"/>
      <c r="C60" s="237" t="s">
        <v>232</v>
      </c>
      <c r="D60" s="136"/>
      <c r="E60" s="136"/>
      <c r="F60" s="127"/>
      <c r="G60" s="127"/>
      <c r="H60" s="127"/>
      <c r="I60" s="127"/>
      <c r="J60" s="127"/>
      <c r="K60" s="127"/>
      <c r="L60" s="127"/>
      <c r="M60" s="127"/>
      <c r="N60" s="130"/>
      <c r="O60" s="130"/>
      <c r="P60" s="130"/>
      <c r="Q60" s="127"/>
      <c r="R60" s="635">
        <v>6875</v>
      </c>
      <c r="S60" s="635"/>
      <c r="T60" s="635"/>
      <c r="U60" s="635"/>
      <c r="V60" s="635"/>
      <c r="W60" s="635"/>
      <c r="X60" s="635"/>
      <c r="Y60" s="635"/>
      <c r="Z60" s="635"/>
      <c r="AA60" s="130"/>
      <c r="AB60" s="127"/>
      <c r="AC60" s="127"/>
      <c r="AD60" s="127"/>
      <c r="AE60" s="127"/>
      <c r="AF60" s="127"/>
      <c r="AG60" s="127"/>
      <c r="AH60" s="127"/>
      <c r="AI60" s="127"/>
      <c r="AJ60" s="127"/>
      <c r="AK60" s="130"/>
      <c r="AL60" s="165"/>
      <c r="AM60" s="165"/>
      <c r="AN60" s="165"/>
      <c r="AO60" s="240"/>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c r="BY60" s="72"/>
      <c r="BZ60" s="72"/>
      <c r="CA60" s="72"/>
      <c r="CB60" s="72"/>
      <c r="CG60" s="408" t="s">
        <v>718</v>
      </c>
      <c r="CH60" s="400"/>
      <c r="CI60" s="400"/>
      <c r="CJ60" s="400"/>
      <c r="CK60" s="400"/>
      <c r="CL60" s="400"/>
      <c r="CM60" s="400"/>
      <c r="CN60" s="400"/>
      <c r="CO60" s="400"/>
      <c r="CP60" s="400"/>
      <c r="CQ60" s="400"/>
      <c r="CR60" s="400"/>
      <c r="CS60" s="400"/>
      <c r="CT60" s="400"/>
      <c r="CU60" s="400"/>
      <c r="CV60" s="400"/>
      <c r="CW60" s="400"/>
      <c r="CX60" s="400"/>
      <c r="CY60" s="400"/>
      <c r="CZ60" s="400"/>
      <c r="DA60" s="400"/>
      <c r="DB60" s="400"/>
      <c r="DC60" s="400"/>
      <c r="DD60" s="400"/>
      <c r="DE60" s="400"/>
      <c r="DF60" s="400"/>
      <c r="DG60" s="400"/>
      <c r="DH60" s="400"/>
      <c r="DI60" s="400"/>
      <c r="DJ60" s="400"/>
      <c r="DK60" s="400"/>
      <c r="DL60" s="400"/>
      <c r="DM60" s="400"/>
      <c r="DN60" s="400"/>
      <c r="DO60" s="400"/>
      <c r="DP60" s="400"/>
      <c r="DQ60" s="401"/>
      <c r="DR60" s="49"/>
      <c r="DS60" s="49"/>
      <c r="DT60" s="49"/>
      <c r="DU60" s="49"/>
      <c r="DV60" s="49"/>
      <c r="DW60" s="49"/>
      <c r="DX60" s="49"/>
      <c r="DY60" s="49"/>
      <c r="DZ60" s="49"/>
      <c r="EA60" s="49"/>
      <c r="EB60" s="49"/>
      <c r="EC60" s="49"/>
      <c r="ED60" s="49"/>
      <c r="EE60" s="49"/>
      <c r="EF60" s="49"/>
      <c r="EG60" s="49"/>
      <c r="EH60" s="49"/>
      <c r="EI60" s="49"/>
      <c r="EJ60" s="49"/>
      <c r="EK60" s="49"/>
      <c r="EL60" s="49"/>
      <c r="EM60" s="49"/>
      <c r="EN60" s="301"/>
    </row>
    <row r="61" spans="1:144" ht="6" customHeight="1" x14ac:dyDescent="0.2">
      <c r="A61" s="346"/>
      <c r="B61" s="124"/>
      <c r="C61" s="237"/>
      <c r="D61" s="136"/>
      <c r="E61" s="136"/>
      <c r="F61" s="127"/>
      <c r="G61" s="127"/>
      <c r="H61" s="127"/>
      <c r="I61" s="127"/>
      <c r="J61" s="127"/>
      <c r="K61" s="127"/>
      <c r="L61" s="127"/>
      <c r="M61" s="127"/>
      <c r="N61" s="130"/>
      <c r="O61" s="130"/>
      <c r="P61" s="130"/>
      <c r="Q61" s="168"/>
      <c r="R61" s="168"/>
      <c r="S61" s="168"/>
      <c r="T61" s="168"/>
      <c r="U61" s="168"/>
      <c r="V61" s="168"/>
      <c r="W61" s="168"/>
      <c r="X61" s="168"/>
      <c r="Y61" s="130"/>
      <c r="Z61" s="130"/>
      <c r="AA61" s="130"/>
      <c r="AB61" s="130"/>
      <c r="AC61" s="130"/>
      <c r="AD61" s="130"/>
      <c r="AE61" s="130"/>
      <c r="AF61" s="130"/>
      <c r="AG61" s="130"/>
      <c r="AH61" s="130"/>
      <c r="AI61" s="130"/>
      <c r="AJ61" s="130"/>
      <c r="AK61" s="130"/>
      <c r="AL61" s="165"/>
      <c r="AM61" s="165"/>
      <c r="AN61" s="165"/>
      <c r="AO61" s="240"/>
      <c r="AP61" s="127"/>
      <c r="AQ61" s="127"/>
      <c r="AR61" s="127"/>
      <c r="AS61" s="127"/>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c r="BY61" s="72"/>
      <c r="BZ61" s="72"/>
      <c r="CA61" s="72"/>
      <c r="CB61" s="72"/>
      <c r="CG61" s="292"/>
      <c r="CH61" s="293"/>
      <c r="CI61" s="293"/>
      <c r="CJ61" s="293"/>
      <c r="CK61" s="293"/>
      <c r="CL61" s="293"/>
      <c r="CM61" s="293"/>
      <c r="CN61" s="293"/>
      <c r="CO61" s="293"/>
      <c r="CP61" s="293"/>
      <c r="CQ61" s="293"/>
      <c r="CR61" s="293"/>
      <c r="CS61" s="293"/>
      <c r="CT61" s="293"/>
      <c r="CU61" s="293"/>
      <c r="CV61" s="293"/>
      <c r="CW61" s="293"/>
      <c r="CX61" s="293"/>
      <c r="CY61" s="293"/>
      <c r="CZ61" s="293"/>
      <c r="DA61" s="293"/>
      <c r="DB61" s="293"/>
      <c r="DC61" s="293"/>
      <c r="DD61" s="293"/>
      <c r="DE61" s="293"/>
      <c r="DF61" s="293"/>
      <c r="DG61" s="293"/>
      <c r="DH61" s="293"/>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301"/>
    </row>
    <row r="62" spans="1:144" ht="17.25" customHeight="1" x14ac:dyDescent="0.25">
      <c r="A62" s="346"/>
      <c r="B62" s="124"/>
      <c r="C62" s="237" t="s">
        <v>237</v>
      </c>
      <c r="D62" s="136"/>
      <c r="E62" s="136"/>
      <c r="F62" s="127"/>
      <c r="G62" s="127"/>
      <c r="H62" s="127"/>
      <c r="I62" s="127"/>
      <c r="J62" s="127"/>
      <c r="K62" s="127"/>
      <c r="L62" s="127"/>
      <c r="M62" s="127"/>
      <c r="N62" s="130"/>
      <c r="O62" s="130"/>
      <c r="P62" s="130"/>
      <c r="Q62" s="127"/>
      <c r="R62" s="638">
        <v>38961</v>
      </c>
      <c r="S62" s="638"/>
      <c r="T62" s="638"/>
      <c r="U62" s="638"/>
      <c r="V62" s="638"/>
      <c r="W62" s="638"/>
      <c r="X62" s="638"/>
      <c r="Y62" s="638"/>
      <c r="Z62" s="638"/>
      <c r="AA62" s="637" t="s">
        <v>224</v>
      </c>
      <c r="AB62" s="637"/>
      <c r="AC62" s="637"/>
      <c r="AD62" s="637"/>
      <c r="AE62" s="638">
        <v>39233</v>
      </c>
      <c r="AF62" s="638"/>
      <c r="AG62" s="638"/>
      <c r="AH62" s="638"/>
      <c r="AI62" s="638"/>
      <c r="AJ62" s="638"/>
      <c r="AK62" s="638"/>
      <c r="AL62" s="638"/>
      <c r="AM62" s="638"/>
      <c r="AN62" s="638"/>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c r="BY62" s="72"/>
      <c r="BZ62" s="72"/>
      <c r="CA62" s="72"/>
      <c r="CB62" s="72"/>
      <c r="CG62" s="292"/>
      <c r="CH62" s="788"/>
      <c r="CI62" s="789"/>
      <c r="CJ62" s="789"/>
      <c r="CK62" s="789"/>
      <c r="CL62" s="789"/>
      <c r="CM62" s="789"/>
      <c r="CN62" s="789"/>
      <c r="CO62" s="789"/>
      <c r="CP62" s="789"/>
      <c r="CQ62" s="789"/>
      <c r="CR62" s="789"/>
      <c r="CS62" s="789"/>
      <c r="CT62" s="789"/>
      <c r="CU62" s="789"/>
      <c r="CV62" s="789"/>
      <c r="CW62" s="789"/>
      <c r="CX62" s="789"/>
      <c r="CY62" s="789"/>
      <c r="CZ62" s="789"/>
      <c r="DA62" s="789"/>
      <c r="DB62" s="789"/>
      <c r="DC62" s="789"/>
      <c r="DD62" s="789"/>
      <c r="DE62" s="789"/>
      <c r="DF62" s="789"/>
      <c r="DG62" s="789"/>
      <c r="DH62" s="789"/>
      <c r="DI62" s="789"/>
      <c r="DJ62" s="789"/>
      <c r="DK62" s="789"/>
      <c r="DL62" s="789"/>
      <c r="DM62" s="789"/>
      <c r="DN62" s="789"/>
      <c r="DO62" s="789"/>
      <c r="DP62" s="789"/>
      <c r="DQ62" s="789"/>
      <c r="DR62" s="789"/>
      <c r="DS62" s="789"/>
      <c r="DT62" s="789"/>
      <c r="DU62" s="789"/>
      <c r="DV62" s="789"/>
      <c r="DW62" s="789"/>
      <c r="DX62" s="789"/>
      <c r="DY62" s="789"/>
      <c r="DZ62" s="789"/>
      <c r="EA62" s="789"/>
      <c r="EB62" s="789"/>
      <c r="EC62" s="789"/>
      <c r="ED62" s="789"/>
      <c r="EE62" s="789"/>
      <c r="EF62" s="789"/>
      <c r="EG62" s="789"/>
      <c r="EH62" s="789"/>
      <c r="EI62" s="789"/>
      <c r="EJ62" s="789"/>
      <c r="EK62" s="789"/>
      <c r="EL62" s="789"/>
      <c r="EM62" s="790"/>
      <c r="EN62" s="301"/>
    </row>
    <row r="63" spans="1:144" ht="6" customHeight="1" x14ac:dyDescent="0.25">
      <c r="A63" s="346"/>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30"/>
      <c r="Z63" s="130"/>
      <c r="AA63" s="130"/>
      <c r="AB63" s="130"/>
      <c r="AC63" s="130"/>
      <c r="AD63" s="130"/>
      <c r="AE63" s="130"/>
      <c r="AF63" s="130"/>
      <c r="AG63" s="130"/>
      <c r="AH63" s="130"/>
      <c r="AI63" s="130"/>
      <c r="AJ63" s="130"/>
      <c r="AK63" s="130"/>
      <c r="AL63" s="127"/>
      <c r="AM63" s="127"/>
      <c r="AN63" s="127"/>
      <c r="AO63" s="238"/>
      <c r="AP63" s="127"/>
      <c r="AQ63" s="127"/>
      <c r="AR63" s="127"/>
      <c r="AS63" s="127"/>
      <c r="AT63" s="624"/>
      <c r="AU63" s="625"/>
      <c r="AV63" s="625"/>
      <c r="AW63" s="625"/>
      <c r="AX63" s="625"/>
      <c r="AY63" s="625"/>
      <c r="AZ63" s="625"/>
      <c r="BA63" s="625"/>
      <c r="BB63" s="625"/>
      <c r="BC63" s="625"/>
      <c r="BD63" s="626"/>
      <c r="BE63" s="624"/>
      <c r="BF63" s="625"/>
      <c r="BG63" s="625"/>
      <c r="BH63" s="626"/>
      <c r="BI63" s="624"/>
      <c r="BJ63" s="625"/>
      <c r="BK63" s="625"/>
      <c r="BL63" s="625"/>
      <c r="BM63" s="625"/>
      <c r="BN63" s="625"/>
      <c r="BO63" s="625"/>
      <c r="BP63" s="625"/>
      <c r="BQ63" s="625"/>
      <c r="BR63" s="626"/>
      <c r="BS63" s="624"/>
      <c r="BT63" s="625"/>
      <c r="BU63" s="625"/>
      <c r="BV63" s="626"/>
      <c r="BW63" s="127"/>
      <c r="BX63" s="137"/>
      <c r="BY63" s="72"/>
      <c r="BZ63" s="72"/>
      <c r="CA63" s="72"/>
      <c r="CB63" s="72"/>
      <c r="CG63" s="270"/>
      <c r="CH63" s="791"/>
      <c r="CI63" s="792"/>
      <c r="CJ63" s="792"/>
      <c r="CK63" s="792"/>
      <c r="CL63" s="792"/>
      <c r="CM63" s="792"/>
      <c r="CN63" s="792"/>
      <c r="CO63" s="792"/>
      <c r="CP63" s="792"/>
      <c r="CQ63" s="792"/>
      <c r="CR63" s="792"/>
      <c r="CS63" s="792"/>
      <c r="CT63" s="792"/>
      <c r="CU63" s="792"/>
      <c r="CV63" s="792"/>
      <c r="CW63" s="792"/>
      <c r="CX63" s="792"/>
      <c r="CY63" s="792"/>
      <c r="CZ63" s="792"/>
      <c r="DA63" s="792"/>
      <c r="DB63" s="792"/>
      <c r="DC63" s="792"/>
      <c r="DD63" s="792"/>
      <c r="DE63" s="792"/>
      <c r="DF63" s="792"/>
      <c r="DG63" s="792"/>
      <c r="DH63" s="792"/>
      <c r="DI63" s="792"/>
      <c r="DJ63" s="792"/>
      <c r="DK63" s="792"/>
      <c r="DL63" s="792"/>
      <c r="DM63" s="792"/>
      <c r="DN63" s="792"/>
      <c r="DO63" s="792"/>
      <c r="DP63" s="792"/>
      <c r="DQ63" s="792"/>
      <c r="DR63" s="792"/>
      <c r="DS63" s="792"/>
      <c r="DT63" s="792"/>
      <c r="DU63" s="792"/>
      <c r="DV63" s="792"/>
      <c r="DW63" s="792"/>
      <c r="DX63" s="792"/>
      <c r="DY63" s="792"/>
      <c r="DZ63" s="792"/>
      <c r="EA63" s="792"/>
      <c r="EB63" s="792"/>
      <c r="EC63" s="792"/>
      <c r="ED63" s="792"/>
      <c r="EE63" s="792"/>
      <c r="EF63" s="792"/>
      <c r="EG63" s="792"/>
      <c r="EH63" s="792"/>
      <c r="EI63" s="792"/>
      <c r="EJ63" s="792"/>
      <c r="EK63" s="792"/>
      <c r="EL63" s="792"/>
      <c r="EM63" s="793"/>
      <c r="EN63" s="301"/>
    </row>
    <row r="64" spans="1:144" ht="17.25" customHeight="1" x14ac:dyDescent="0.2">
      <c r="A64" s="346"/>
      <c r="B64" s="124"/>
      <c r="C64" s="241" t="s">
        <v>242</v>
      </c>
      <c r="D64" s="136"/>
      <c r="E64" s="136"/>
      <c r="F64" s="127"/>
      <c r="G64" s="127"/>
      <c r="H64" s="127"/>
      <c r="I64" s="127"/>
      <c r="J64" s="127"/>
      <c r="K64" s="127"/>
      <c r="L64" s="127"/>
      <c r="M64" s="127"/>
      <c r="N64" s="130"/>
      <c r="O64" s="130"/>
      <c r="P64" s="130"/>
      <c r="Q64" s="127"/>
      <c r="R64" s="635">
        <v>9166.6666666666661</v>
      </c>
      <c r="S64" s="635"/>
      <c r="T64" s="635"/>
      <c r="U64" s="635"/>
      <c r="V64" s="635"/>
      <c r="W64" s="635"/>
      <c r="X64" s="635"/>
      <c r="Y64" s="635"/>
      <c r="Z64" s="635"/>
      <c r="AA64" s="158"/>
      <c r="AB64" s="158"/>
      <c r="AC64" s="158"/>
      <c r="AD64" s="158"/>
      <c r="AE64" s="158"/>
      <c r="AF64" s="158"/>
      <c r="AG64" s="158"/>
      <c r="AH64" s="158"/>
      <c r="AI64" s="158"/>
      <c r="AJ64" s="142"/>
      <c r="AK64" s="127"/>
      <c r="AL64" s="127"/>
      <c r="AM64" s="127"/>
      <c r="AN64" s="127"/>
      <c r="AO64" s="238"/>
      <c r="AP64" s="127"/>
      <c r="AQ64" s="127"/>
      <c r="AR64" s="127"/>
      <c r="AS64" s="127"/>
      <c r="AT64" s="627"/>
      <c r="AU64" s="628"/>
      <c r="AV64" s="628"/>
      <c r="AW64" s="628"/>
      <c r="AX64" s="628"/>
      <c r="AY64" s="628"/>
      <c r="AZ64" s="628"/>
      <c r="BA64" s="628"/>
      <c r="BB64" s="628"/>
      <c r="BC64" s="628"/>
      <c r="BD64" s="629"/>
      <c r="BE64" s="627"/>
      <c r="BF64" s="628"/>
      <c r="BG64" s="628"/>
      <c r="BH64" s="629"/>
      <c r="BI64" s="627"/>
      <c r="BJ64" s="628"/>
      <c r="BK64" s="628"/>
      <c r="BL64" s="628"/>
      <c r="BM64" s="628"/>
      <c r="BN64" s="628"/>
      <c r="BO64" s="628"/>
      <c r="BP64" s="628"/>
      <c r="BQ64" s="628"/>
      <c r="BR64" s="629"/>
      <c r="BS64" s="627"/>
      <c r="BT64" s="628"/>
      <c r="BU64" s="628"/>
      <c r="BV64" s="629"/>
      <c r="BW64" s="127"/>
      <c r="BX64" s="137"/>
      <c r="BY64" s="72"/>
      <c r="BZ64" s="72"/>
      <c r="CA64" s="72"/>
      <c r="CB64" s="72"/>
      <c r="CG64" s="270"/>
      <c r="CH64" s="794"/>
      <c r="CI64" s="795"/>
      <c r="CJ64" s="795"/>
      <c r="CK64" s="795"/>
      <c r="CL64" s="795"/>
      <c r="CM64" s="795"/>
      <c r="CN64" s="795"/>
      <c r="CO64" s="795"/>
      <c r="CP64" s="795"/>
      <c r="CQ64" s="795"/>
      <c r="CR64" s="795"/>
      <c r="CS64" s="795"/>
      <c r="CT64" s="795"/>
      <c r="CU64" s="795"/>
      <c r="CV64" s="795"/>
      <c r="CW64" s="795"/>
      <c r="CX64" s="795"/>
      <c r="CY64" s="795"/>
      <c r="CZ64" s="795"/>
      <c r="DA64" s="795"/>
      <c r="DB64" s="795"/>
      <c r="DC64" s="795"/>
      <c r="DD64" s="795"/>
      <c r="DE64" s="795"/>
      <c r="DF64" s="795"/>
      <c r="DG64" s="795"/>
      <c r="DH64" s="795"/>
      <c r="DI64" s="795"/>
      <c r="DJ64" s="795"/>
      <c r="DK64" s="795"/>
      <c r="DL64" s="795"/>
      <c r="DM64" s="795"/>
      <c r="DN64" s="795"/>
      <c r="DO64" s="795"/>
      <c r="DP64" s="795"/>
      <c r="DQ64" s="795"/>
      <c r="DR64" s="795"/>
      <c r="DS64" s="795"/>
      <c r="DT64" s="795"/>
      <c r="DU64" s="795"/>
      <c r="DV64" s="795"/>
      <c r="DW64" s="795"/>
      <c r="DX64" s="795"/>
      <c r="DY64" s="795"/>
      <c r="DZ64" s="795"/>
      <c r="EA64" s="795"/>
      <c r="EB64" s="795"/>
      <c r="EC64" s="795"/>
      <c r="ED64" s="795"/>
      <c r="EE64" s="795"/>
      <c r="EF64" s="795"/>
      <c r="EG64" s="795"/>
      <c r="EH64" s="795"/>
      <c r="EI64" s="795"/>
      <c r="EJ64" s="795"/>
      <c r="EK64" s="795"/>
      <c r="EL64" s="795"/>
      <c r="EM64" s="796"/>
      <c r="EN64" s="301"/>
    </row>
    <row r="65" spans="1:144" ht="6" customHeight="1" thickBot="1" x14ac:dyDescent="0.3">
      <c r="A65" s="346"/>
      <c r="B65" s="124"/>
      <c r="C65" s="237"/>
      <c r="D65" s="136"/>
      <c r="E65" s="136"/>
      <c r="F65" s="127"/>
      <c r="G65" s="127"/>
      <c r="H65" s="127"/>
      <c r="I65" s="127"/>
      <c r="J65" s="127"/>
      <c r="K65" s="127"/>
      <c r="L65" s="127"/>
      <c r="M65" s="127"/>
      <c r="N65" s="130"/>
      <c r="O65" s="130"/>
      <c r="P65" s="130"/>
      <c r="Q65" s="163"/>
      <c r="R65" s="163"/>
      <c r="S65" s="163"/>
      <c r="T65" s="163"/>
      <c r="U65" s="163"/>
      <c r="V65" s="163"/>
      <c r="W65" s="163"/>
      <c r="X65" s="163"/>
      <c r="Y65" s="142"/>
      <c r="Z65" s="142"/>
      <c r="AA65" s="142"/>
      <c r="AB65" s="142"/>
      <c r="AC65" s="142"/>
      <c r="AD65" s="142"/>
      <c r="AE65" s="142"/>
      <c r="AF65" s="142"/>
      <c r="AG65" s="142"/>
      <c r="AH65" s="142"/>
      <c r="AI65" s="142"/>
      <c r="AJ65" s="142"/>
      <c r="AK65" s="142"/>
      <c r="AL65" s="127"/>
      <c r="AM65" s="127"/>
      <c r="AN65" s="127"/>
      <c r="AO65" s="238"/>
      <c r="AP65" s="127"/>
      <c r="AQ65" s="127"/>
      <c r="AR65" s="127"/>
      <c r="AS65" s="12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127"/>
      <c r="BX65" s="137"/>
      <c r="BY65" s="72"/>
      <c r="BZ65" s="72"/>
      <c r="CA65" s="72"/>
      <c r="CB65" s="72"/>
      <c r="CG65" s="276"/>
      <c r="CH65" s="277"/>
      <c r="CI65" s="277"/>
      <c r="CJ65" s="277"/>
      <c r="CK65" s="277"/>
      <c r="CL65" s="277"/>
      <c r="CM65" s="277"/>
      <c r="CN65" s="277"/>
      <c r="CO65" s="277"/>
      <c r="CP65" s="277"/>
      <c r="CQ65" s="277"/>
      <c r="CR65" s="277"/>
      <c r="CS65" s="277"/>
      <c r="CT65" s="277"/>
      <c r="CU65" s="277"/>
      <c r="CV65" s="277"/>
      <c r="CW65" s="277"/>
      <c r="CX65" s="277"/>
      <c r="CY65" s="277"/>
      <c r="CZ65" s="277"/>
      <c r="DA65" s="277"/>
      <c r="DB65" s="277"/>
      <c r="DC65" s="277"/>
      <c r="DD65" s="277"/>
      <c r="DE65" s="277"/>
      <c r="DF65" s="277"/>
      <c r="DG65" s="277"/>
      <c r="DH65" s="277"/>
      <c r="DI65" s="277"/>
      <c r="DJ65" s="277"/>
      <c r="DK65" s="277"/>
      <c r="DL65" s="277"/>
      <c r="DM65" s="277"/>
      <c r="DN65" s="277"/>
      <c r="DO65" s="277"/>
      <c r="DP65" s="277"/>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77"/>
      <c r="EN65" s="278"/>
    </row>
    <row r="66" spans="1:144" ht="16.5" customHeight="1" thickBot="1" x14ac:dyDescent="0.25">
      <c r="A66" s="346"/>
      <c r="B66" s="124"/>
      <c r="C66" s="237" t="s">
        <v>216</v>
      </c>
      <c r="D66" s="127"/>
      <c r="E66" s="127"/>
      <c r="F66" s="127"/>
      <c r="G66" s="127"/>
      <c r="H66" s="127"/>
      <c r="I66" s="127"/>
      <c r="J66" s="127"/>
      <c r="K66" s="134"/>
      <c r="L66" s="127"/>
      <c r="M66" s="359"/>
      <c r="N66" s="360"/>
      <c r="O66" s="360"/>
      <c r="P66" s="360"/>
      <c r="Q66" s="127"/>
      <c r="R66" s="635">
        <v>82500</v>
      </c>
      <c r="S66" s="635"/>
      <c r="T66" s="635"/>
      <c r="U66" s="635"/>
      <c r="V66" s="635"/>
      <c r="W66" s="635"/>
      <c r="X66" s="635"/>
      <c r="Y66" s="635"/>
      <c r="Z66" s="635"/>
      <c r="AA66" s="142"/>
      <c r="AB66" s="142"/>
      <c r="AC66" s="142"/>
      <c r="AD66" s="142"/>
      <c r="AE66" s="142"/>
      <c r="AF66" s="142"/>
      <c r="AG66" s="142"/>
      <c r="AH66" s="142"/>
      <c r="AI66" s="142"/>
      <c r="AJ66" s="142"/>
      <c r="AK66" s="142"/>
      <c r="AL66" s="127"/>
      <c r="AM66" s="127"/>
      <c r="AN66" s="127"/>
      <c r="AO66" s="238"/>
      <c r="AP66" s="127"/>
      <c r="AQ66" s="127"/>
      <c r="AR66" s="127"/>
      <c r="AS66" s="12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127"/>
      <c r="BX66" s="137"/>
      <c r="BY66" s="72"/>
      <c r="BZ66" s="72"/>
      <c r="CA66" s="72"/>
      <c r="CB66" s="72"/>
      <c r="CG66" s="372" t="s">
        <v>234</v>
      </c>
      <c r="CH66" s="373"/>
      <c r="CI66" s="373"/>
      <c r="CJ66" s="373"/>
      <c r="CK66" s="373"/>
      <c r="CL66" s="373"/>
      <c r="CM66" s="373"/>
      <c r="CN66" s="373"/>
      <c r="CO66" s="373"/>
      <c r="CP66" s="373"/>
      <c r="CQ66" s="373"/>
      <c r="CR66" s="373"/>
      <c r="CS66" s="374"/>
      <c r="CT66" s="271"/>
      <c r="CU66" s="271"/>
      <c r="CV66" s="271"/>
      <c r="CW66" s="271"/>
      <c r="CX66" s="271"/>
      <c r="CY66" s="271"/>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300"/>
      <c r="DY66" s="300"/>
      <c r="DZ66" s="300"/>
      <c r="EA66" s="300"/>
      <c r="EB66" s="303"/>
      <c r="EC66" s="303"/>
      <c r="ED66" s="303"/>
      <c r="EE66" s="303"/>
      <c r="EF66" s="303"/>
      <c r="EG66" s="303"/>
      <c r="EH66" s="303"/>
      <c r="EI66" s="303"/>
      <c r="EJ66" s="303"/>
      <c r="EK66" s="303"/>
      <c r="EL66" s="303"/>
      <c r="EM66" s="271"/>
      <c r="EN66" s="281"/>
    </row>
    <row r="67" spans="1:144" ht="7.5" customHeight="1" x14ac:dyDescent="0.2">
      <c r="A67" s="346"/>
      <c r="B67" s="124"/>
      <c r="C67" s="242"/>
      <c r="D67" s="139"/>
      <c r="E67" s="139"/>
      <c r="F67" s="139"/>
      <c r="G67" s="139"/>
      <c r="H67" s="139"/>
      <c r="I67" s="139"/>
      <c r="J67" s="139"/>
      <c r="K67" s="139"/>
      <c r="L67" s="139"/>
      <c r="M67" s="139"/>
      <c r="N67" s="139"/>
      <c r="O67" s="139"/>
      <c r="P67" s="139"/>
      <c r="Q67" s="139"/>
      <c r="R67" s="219"/>
      <c r="S67" s="219"/>
      <c r="T67" s="219"/>
      <c r="U67" s="219"/>
      <c r="V67" s="219"/>
      <c r="W67" s="219"/>
      <c r="X67" s="219"/>
      <c r="Y67" s="219"/>
      <c r="Z67" s="219"/>
      <c r="AA67" s="218"/>
      <c r="AB67" s="218"/>
      <c r="AC67" s="218"/>
      <c r="AD67" s="218"/>
      <c r="AE67" s="218"/>
      <c r="AF67" s="218"/>
      <c r="AG67" s="218"/>
      <c r="AH67" s="218"/>
      <c r="AI67" s="218"/>
      <c r="AJ67" s="218"/>
      <c r="AK67" s="218"/>
      <c r="AL67" s="139"/>
      <c r="AM67" s="139"/>
      <c r="AN67" s="139"/>
      <c r="AO67" s="243"/>
      <c r="AP67" s="127"/>
      <c r="AQ67" s="127"/>
      <c r="AR67" s="127"/>
      <c r="AS67" s="127"/>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127"/>
      <c r="BX67" s="137"/>
      <c r="BY67" s="72"/>
      <c r="BZ67" s="72"/>
      <c r="CA67" s="72"/>
      <c r="CB67" s="72"/>
      <c r="CG67" s="270"/>
      <c r="CH67" s="15"/>
      <c r="CI67" s="304"/>
      <c r="CJ67" s="304"/>
      <c r="CK67" s="304"/>
      <c r="CL67" s="304"/>
      <c r="CM67" s="304"/>
      <c r="CN67" s="304"/>
      <c r="CO67" s="304"/>
      <c r="CP67" s="304"/>
      <c r="CQ67" s="304"/>
      <c r="CR67" s="304"/>
      <c r="CS67" s="304"/>
      <c r="CT67" s="304"/>
      <c r="CU67" s="304"/>
      <c r="CV67" s="304"/>
      <c r="CW67" s="304"/>
      <c r="CX67" s="304"/>
      <c r="CY67" s="304"/>
      <c r="CZ67" s="304"/>
      <c r="DA67" s="15"/>
      <c r="DB67" s="271"/>
      <c r="DC67" s="304"/>
      <c r="DD67" s="304"/>
      <c r="DE67" s="304"/>
      <c r="DF67" s="304"/>
      <c r="DG67" s="304"/>
      <c r="DH67" s="304"/>
      <c r="DI67" s="304"/>
      <c r="DJ67" s="271"/>
      <c r="DK67" s="15"/>
      <c r="DL67" s="304"/>
      <c r="DM67" s="304"/>
      <c r="DN67" s="304"/>
      <c r="DO67" s="304"/>
      <c r="DP67" s="304"/>
      <c r="DQ67" s="304"/>
      <c r="DR67" s="304"/>
      <c r="DS67" s="304"/>
      <c r="DT67" s="304"/>
      <c r="DU67" s="304"/>
      <c r="DV67" s="304"/>
      <c r="DW67" s="304"/>
      <c r="DX67" s="304"/>
      <c r="DY67" s="304"/>
      <c r="DZ67" s="304"/>
      <c r="EA67" s="304"/>
      <c r="EB67" s="304"/>
      <c r="EC67" s="304"/>
      <c r="ED67" s="15"/>
      <c r="EE67" s="271"/>
      <c r="EF67" s="304"/>
      <c r="EG67" s="304"/>
      <c r="EH67" s="304"/>
      <c r="EI67" s="304"/>
      <c r="EJ67" s="304"/>
      <c r="EK67" s="304"/>
      <c r="EL67" s="304"/>
      <c r="EM67" s="15"/>
      <c r="EN67" s="305"/>
    </row>
    <row r="68" spans="1:144" ht="7.5" customHeight="1" thickBot="1" x14ac:dyDescent="0.25">
      <c r="A68" s="346"/>
      <c r="B68" s="120"/>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69"/>
      <c r="AE68" s="169"/>
      <c r="AF68" s="169"/>
      <c r="AG68" s="169"/>
      <c r="AH68" s="169"/>
      <c r="AI68" s="169"/>
      <c r="AJ68" s="169"/>
      <c r="AK68" s="169"/>
      <c r="AL68" s="122"/>
      <c r="AM68" s="122"/>
      <c r="AN68" s="122"/>
      <c r="AO68" s="122"/>
      <c r="AP68" s="122"/>
      <c r="AQ68" s="122"/>
      <c r="AR68" s="122"/>
      <c r="AS68" s="122"/>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122"/>
      <c r="BX68" s="170"/>
      <c r="BY68" s="72"/>
      <c r="BZ68" s="72"/>
      <c r="CA68" s="72"/>
      <c r="CB68" s="72"/>
      <c r="CG68" s="270"/>
      <c r="CH68" s="15"/>
      <c r="CI68" s="304"/>
      <c r="CJ68" s="304"/>
      <c r="CK68" s="304"/>
      <c r="CL68" s="304"/>
      <c r="CM68" s="304"/>
      <c r="CN68" s="304"/>
      <c r="CO68" s="304"/>
      <c r="CP68" s="304"/>
      <c r="CQ68" s="304"/>
      <c r="CR68" s="304"/>
      <c r="CS68" s="304"/>
      <c r="CT68" s="304"/>
      <c r="CU68" s="304"/>
      <c r="CV68" s="304"/>
      <c r="CW68" s="304"/>
      <c r="CX68" s="304"/>
      <c r="CY68" s="304"/>
      <c r="CZ68" s="304"/>
      <c r="DA68" s="15"/>
      <c r="DB68" s="271"/>
      <c r="DC68" s="304"/>
      <c r="DD68" s="304"/>
      <c r="DE68" s="304"/>
      <c r="DF68" s="304"/>
      <c r="DG68" s="304"/>
      <c r="DH68" s="304"/>
      <c r="DI68" s="304"/>
      <c r="DJ68" s="271"/>
      <c r="DK68" s="15"/>
      <c r="DL68" s="304"/>
      <c r="DM68" s="304"/>
      <c r="DN68" s="304"/>
      <c r="DO68" s="304"/>
      <c r="DP68" s="304"/>
      <c r="DQ68" s="304"/>
      <c r="DR68" s="304"/>
      <c r="DS68" s="304"/>
      <c r="DT68" s="304"/>
      <c r="DU68" s="304"/>
      <c r="DV68" s="304"/>
      <c r="DW68" s="304"/>
      <c r="DX68" s="304"/>
      <c r="DY68" s="304"/>
      <c r="DZ68" s="304"/>
      <c r="EA68" s="304"/>
      <c r="EB68" s="304"/>
      <c r="EC68" s="304"/>
      <c r="ED68" s="15"/>
      <c r="EE68" s="271"/>
      <c r="EF68" s="304"/>
      <c r="EG68" s="304"/>
      <c r="EH68" s="304"/>
      <c r="EI68" s="304"/>
      <c r="EJ68" s="304"/>
      <c r="EK68" s="304"/>
      <c r="EL68" s="304"/>
      <c r="EM68" s="15"/>
      <c r="EN68" s="305"/>
    </row>
    <row r="69" spans="1:144" ht="3" customHeight="1" x14ac:dyDescent="0.25">
      <c r="A69" s="346"/>
      <c r="B69" s="124"/>
      <c r="C69" s="127"/>
      <c r="D69" s="127"/>
      <c r="E69" s="127"/>
      <c r="F69" s="127"/>
      <c r="G69" s="127"/>
      <c r="H69" s="127"/>
      <c r="I69" s="127"/>
      <c r="J69" s="127"/>
      <c r="K69" s="127"/>
      <c r="L69" s="127"/>
      <c r="M69" s="127"/>
      <c r="N69" s="127"/>
      <c r="O69" s="127"/>
      <c r="P69" s="127"/>
      <c r="Q69" s="637"/>
      <c r="R69" s="637"/>
      <c r="S69" s="637"/>
      <c r="T69" s="637"/>
      <c r="U69" s="637"/>
      <c r="V69" s="637"/>
      <c r="W69" s="637"/>
      <c r="X69" s="637"/>
      <c r="Y69" s="142"/>
      <c r="Z69" s="142"/>
      <c r="AA69" s="142"/>
      <c r="AB69" s="142"/>
      <c r="AC69" s="142"/>
      <c r="AD69" s="142"/>
      <c r="AE69" s="142"/>
      <c r="AF69" s="142"/>
      <c r="AG69" s="142"/>
      <c r="AH69" s="142"/>
      <c r="AI69" s="142"/>
      <c r="AJ69" s="142"/>
      <c r="AK69" s="142"/>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37"/>
      <c r="BY69" s="72"/>
      <c r="BZ69" s="72"/>
      <c r="CA69" s="72"/>
      <c r="CB69" s="72"/>
      <c r="CG69" s="270"/>
      <c r="CH69" s="15"/>
      <c r="CI69" s="369"/>
      <c r="CJ69" s="369"/>
      <c r="CK69" s="369"/>
      <c r="CL69" s="369"/>
      <c r="CM69" s="369"/>
      <c r="CN69" s="369"/>
      <c r="CO69" s="369"/>
      <c r="CP69" s="369"/>
      <c r="CQ69" s="369"/>
      <c r="CR69" s="369"/>
      <c r="CS69" s="369"/>
      <c r="CT69" s="369"/>
      <c r="CU69" s="369"/>
      <c r="CV69" s="369"/>
      <c r="CW69" s="369"/>
      <c r="CX69" s="369"/>
      <c r="CY69" s="369"/>
      <c r="CZ69" s="369"/>
      <c r="DA69" s="15"/>
      <c r="DB69" s="271"/>
      <c r="DC69" s="369"/>
      <c r="DD69" s="369"/>
      <c r="DE69" s="369"/>
      <c r="DF69" s="369"/>
      <c r="DG69" s="369"/>
      <c r="DH69" s="369"/>
      <c r="DI69" s="369"/>
      <c r="DJ69" s="271"/>
      <c r="DK69" s="15"/>
      <c r="DL69" s="369"/>
      <c r="DM69" s="369"/>
      <c r="DN69" s="369"/>
      <c r="DO69" s="369"/>
      <c r="DP69" s="369"/>
      <c r="DQ69" s="369"/>
      <c r="DR69" s="369"/>
      <c r="DS69" s="369"/>
      <c r="DT69" s="369"/>
      <c r="DU69" s="369"/>
      <c r="DV69" s="369"/>
      <c r="DW69" s="369"/>
      <c r="DX69" s="369"/>
      <c r="DY69" s="369"/>
      <c r="DZ69" s="369"/>
      <c r="EA69" s="369"/>
      <c r="EB69" s="369"/>
      <c r="EC69" s="369"/>
      <c r="ED69" s="15"/>
      <c r="EE69" s="271"/>
      <c r="EF69" s="369"/>
      <c r="EG69" s="369"/>
      <c r="EH69" s="369"/>
      <c r="EI69" s="369"/>
      <c r="EJ69" s="369"/>
      <c r="EK69" s="369"/>
      <c r="EL69" s="369"/>
      <c r="EM69" s="15"/>
      <c r="EN69" s="305"/>
    </row>
    <row r="70" spans="1:144" ht="15.95" customHeight="1" x14ac:dyDescent="0.2">
      <c r="A70" s="346"/>
      <c r="B70" s="124"/>
      <c r="C70" s="643" t="s">
        <v>210</v>
      </c>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644"/>
      <c r="BT70" s="644"/>
      <c r="BU70" s="644"/>
      <c r="BV70" s="644"/>
      <c r="BW70" s="645"/>
      <c r="BX70" s="171"/>
      <c r="BY70" s="313"/>
      <c r="BZ70" s="313"/>
      <c r="CA70" s="313"/>
      <c r="CB70" s="313"/>
      <c r="CG70" s="104"/>
      <c r="CH70" s="90"/>
      <c r="CI70" s="767" t="s">
        <v>225</v>
      </c>
      <c r="CJ70" s="767"/>
      <c r="CK70" s="767"/>
      <c r="CL70" s="767"/>
      <c r="CM70" s="767"/>
      <c r="CN70" s="767"/>
      <c r="CO70" s="767"/>
      <c r="CP70" s="767"/>
      <c r="CQ70" s="767"/>
      <c r="CR70" s="767"/>
      <c r="CS70" s="767"/>
      <c r="CT70" s="767"/>
      <c r="CU70" s="767"/>
      <c r="CV70" s="767"/>
      <c r="CW70" s="767"/>
      <c r="CX70" s="767"/>
      <c r="CY70" s="767"/>
      <c r="CZ70" s="767"/>
      <c r="DA70" s="114"/>
      <c r="DB70" s="114"/>
      <c r="DC70" s="767" t="s">
        <v>244</v>
      </c>
      <c r="DD70" s="767"/>
      <c r="DE70" s="767"/>
      <c r="DF70" s="767"/>
      <c r="DG70" s="767"/>
      <c r="DH70" s="767"/>
      <c r="DI70" s="767"/>
      <c r="DJ70" s="114"/>
      <c r="DK70" s="114"/>
      <c r="DL70" s="767" t="s">
        <v>230</v>
      </c>
      <c r="DM70" s="767"/>
      <c r="DN70" s="767"/>
      <c r="DO70" s="767"/>
      <c r="DP70" s="767"/>
      <c r="DQ70" s="767"/>
      <c r="DR70" s="767"/>
      <c r="DS70" s="767"/>
      <c r="DT70" s="767"/>
      <c r="DU70" s="767"/>
      <c r="DV70" s="767"/>
      <c r="DW70" s="767"/>
      <c r="DX70" s="767"/>
      <c r="DY70" s="767"/>
      <c r="DZ70" s="767"/>
      <c r="EA70" s="767"/>
      <c r="EB70" s="767"/>
      <c r="EC70" s="767"/>
      <c r="ED70" s="114"/>
      <c r="EE70" s="114"/>
      <c r="EF70" s="767" t="s">
        <v>244</v>
      </c>
      <c r="EG70" s="767"/>
      <c r="EH70" s="767"/>
      <c r="EI70" s="767"/>
      <c r="EJ70" s="767"/>
      <c r="EK70" s="767"/>
      <c r="EL70" s="767"/>
      <c r="EM70" s="90"/>
      <c r="EN70" s="100"/>
    </row>
    <row r="71" spans="1:144" ht="3.75" customHeight="1" x14ac:dyDescent="0.2">
      <c r="A71" s="346"/>
      <c r="B71" s="17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42"/>
      <c r="AJ71" s="142"/>
      <c r="AK71" s="142"/>
      <c r="AL71" s="174"/>
      <c r="AM71" s="174"/>
      <c r="AN71" s="174"/>
      <c r="AO71" s="174"/>
      <c r="AP71" s="174"/>
      <c r="AQ71" s="174"/>
      <c r="AR71" s="174"/>
      <c r="AS71" s="174"/>
      <c r="AT71" s="174"/>
      <c r="AU71" s="174"/>
      <c r="AV71" s="174"/>
      <c r="AW71" s="174"/>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1"/>
      <c r="BY71" s="313"/>
      <c r="BZ71" s="313"/>
      <c r="CA71" s="313"/>
      <c r="CB71" s="313"/>
      <c r="CG71" s="104"/>
      <c r="CH71" s="90"/>
      <c r="CI71" s="768"/>
      <c r="CJ71" s="768"/>
      <c r="CK71" s="768"/>
      <c r="CL71" s="768"/>
      <c r="CM71" s="768"/>
      <c r="CN71" s="768"/>
      <c r="CO71" s="768"/>
      <c r="CP71" s="768"/>
      <c r="CQ71" s="768"/>
      <c r="CR71" s="768"/>
      <c r="CS71" s="768"/>
      <c r="CT71" s="768"/>
      <c r="CU71" s="768"/>
      <c r="CV71" s="768"/>
      <c r="CW71" s="768"/>
      <c r="CX71" s="768"/>
      <c r="CY71" s="768"/>
      <c r="CZ71" s="768"/>
      <c r="DA71" s="114"/>
      <c r="DB71" s="114"/>
      <c r="DC71" s="768"/>
      <c r="DD71" s="768"/>
      <c r="DE71" s="768"/>
      <c r="DF71" s="768"/>
      <c r="DG71" s="768"/>
      <c r="DH71" s="768"/>
      <c r="DI71" s="768"/>
      <c r="DJ71" s="114"/>
      <c r="DK71" s="114"/>
      <c r="DL71" s="768"/>
      <c r="DM71" s="768"/>
      <c r="DN71" s="768"/>
      <c r="DO71" s="768"/>
      <c r="DP71" s="768"/>
      <c r="DQ71" s="768"/>
      <c r="DR71" s="768"/>
      <c r="DS71" s="768"/>
      <c r="DT71" s="768"/>
      <c r="DU71" s="768"/>
      <c r="DV71" s="768"/>
      <c r="DW71" s="768"/>
      <c r="DX71" s="768"/>
      <c r="DY71" s="768"/>
      <c r="DZ71" s="768"/>
      <c r="EA71" s="768"/>
      <c r="EB71" s="768"/>
      <c r="EC71" s="768"/>
      <c r="ED71" s="114"/>
      <c r="EE71" s="114"/>
      <c r="EF71" s="768"/>
      <c r="EG71" s="768"/>
      <c r="EH71" s="768"/>
      <c r="EI71" s="768"/>
      <c r="EJ71" s="768"/>
      <c r="EK71" s="768"/>
      <c r="EL71" s="768"/>
      <c r="EM71" s="90"/>
      <c r="EN71" s="100"/>
    </row>
    <row r="72" spans="1:144" ht="12.75" customHeight="1" thickBot="1" x14ac:dyDescent="0.25">
      <c r="A72" s="346"/>
      <c r="B72" s="176"/>
      <c r="C72" s="839" t="s">
        <v>11</v>
      </c>
      <c r="D72" s="840"/>
      <c r="E72" s="840"/>
      <c r="F72" s="840"/>
      <c r="G72" s="840"/>
      <c r="H72" s="840"/>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c r="AZ72" s="840"/>
      <c r="BA72" s="840"/>
      <c r="BB72" s="840"/>
      <c r="BC72" s="840"/>
      <c r="BD72" s="840"/>
      <c r="BE72" s="840"/>
      <c r="BF72" s="840"/>
      <c r="BG72" s="840"/>
      <c r="BH72" s="840"/>
      <c r="BI72" s="840"/>
      <c r="BJ72" s="840"/>
      <c r="BK72" s="840"/>
      <c r="BL72" s="840"/>
      <c r="BM72" s="840"/>
      <c r="BN72" s="840"/>
      <c r="BO72" s="840"/>
      <c r="BP72" s="840"/>
      <c r="BQ72" s="840"/>
      <c r="BR72" s="840"/>
      <c r="BS72" s="840"/>
      <c r="BT72" s="840"/>
      <c r="BU72" s="840"/>
      <c r="BV72" s="840"/>
      <c r="BW72" s="841"/>
      <c r="BX72" s="177"/>
      <c r="BY72" s="314"/>
      <c r="BZ72" s="314"/>
      <c r="CA72" s="314"/>
      <c r="CB72" s="314"/>
      <c r="CG72" s="276"/>
      <c r="CH72" s="277"/>
      <c r="CI72" s="769"/>
      <c r="CJ72" s="769"/>
      <c r="CK72" s="769"/>
      <c r="CL72" s="769"/>
      <c r="CM72" s="769"/>
      <c r="CN72" s="769"/>
      <c r="CO72" s="769"/>
      <c r="CP72" s="769"/>
      <c r="CQ72" s="769"/>
      <c r="CR72" s="769"/>
      <c r="CS72" s="769"/>
      <c r="CT72" s="769"/>
      <c r="CU72" s="769"/>
      <c r="CV72" s="769"/>
      <c r="CW72" s="769"/>
      <c r="CX72" s="769"/>
      <c r="CY72" s="769"/>
      <c r="CZ72" s="769"/>
      <c r="DA72" s="410"/>
      <c r="DB72" s="410"/>
      <c r="DC72" s="769"/>
      <c r="DD72" s="769"/>
      <c r="DE72" s="769"/>
      <c r="DF72" s="769"/>
      <c r="DG72" s="769"/>
      <c r="DH72" s="769"/>
      <c r="DI72" s="769"/>
      <c r="DJ72" s="410"/>
      <c r="DK72" s="410"/>
      <c r="DL72" s="769"/>
      <c r="DM72" s="769"/>
      <c r="DN72" s="769"/>
      <c r="DO72" s="769"/>
      <c r="DP72" s="769"/>
      <c r="DQ72" s="769"/>
      <c r="DR72" s="769"/>
      <c r="DS72" s="769"/>
      <c r="DT72" s="769"/>
      <c r="DU72" s="769"/>
      <c r="DV72" s="769"/>
      <c r="DW72" s="769"/>
      <c r="DX72" s="769"/>
      <c r="DY72" s="769"/>
      <c r="DZ72" s="769"/>
      <c r="EA72" s="769"/>
      <c r="EB72" s="769"/>
      <c r="EC72" s="769"/>
      <c r="ED72" s="409"/>
      <c r="EE72" s="410"/>
      <c r="EF72" s="769"/>
      <c r="EG72" s="769"/>
      <c r="EH72" s="769"/>
      <c r="EI72" s="769"/>
      <c r="EJ72" s="769"/>
      <c r="EK72" s="769"/>
      <c r="EL72" s="769"/>
      <c r="EM72" s="306"/>
      <c r="EN72" s="411"/>
    </row>
    <row r="73" spans="1:144" ht="12.75" customHeight="1" x14ac:dyDescent="0.2">
      <c r="A73" s="346"/>
      <c r="B73" s="176"/>
      <c r="C73" s="842"/>
      <c r="D73" s="843"/>
      <c r="E73" s="843"/>
      <c r="F73" s="843"/>
      <c r="G73" s="843"/>
      <c r="H73" s="843"/>
      <c r="I73" s="843"/>
      <c r="J73" s="843"/>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3"/>
      <c r="AL73" s="843"/>
      <c r="AM73" s="843"/>
      <c r="AN73" s="843"/>
      <c r="AO73" s="843"/>
      <c r="AP73" s="843"/>
      <c r="AQ73" s="843"/>
      <c r="AR73" s="843"/>
      <c r="AS73" s="843"/>
      <c r="AT73" s="843"/>
      <c r="AU73" s="843"/>
      <c r="AV73" s="843"/>
      <c r="AW73" s="843"/>
      <c r="AX73" s="843"/>
      <c r="AY73" s="843"/>
      <c r="AZ73" s="843"/>
      <c r="BA73" s="843"/>
      <c r="BB73" s="843"/>
      <c r="BC73" s="843"/>
      <c r="BD73" s="843"/>
      <c r="BE73" s="843"/>
      <c r="BF73" s="843"/>
      <c r="BG73" s="843"/>
      <c r="BH73" s="843"/>
      <c r="BI73" s="843"/>
      <c r="BJ73" s="843"/>
      <c r="BK73" s="843"/>
      <c r="BL73" s="843"/>
      <c r="BM73" s="843"/>
      <c r="BN73" s="843"/>
      <c r="BO73" s="843"/>
      <c r="BP73" s="843"/>
      <c r="BQ73" s="843"/>
      <c r="BR73" s="843"/>
      <c r="BS73" s="843"/>
      <c r="BT73" s="843"/>
      <c r="BU73" s="843"/>
      <c r="BV73" s="843"/>
      <c r="BW73" s="844"/>
      <c r="BX73" s="177"/>
      <c r="BY73" s="314"/>
      <c r="BZ73" s="314"/>
      <c r="CA73" s="314"/>
      <c r="CB73" s="314"/>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row>
    <row r="74" spans="1:144" ht="27" customHeight="1" x14ac:dyDescent="0.2">
      <c r="A74" s="346"/>
      <c r="B74" s="176"/>
      <c r="C74" s="845"/>
      <c r="D74" s="846"/>
      <c r="E74" s="846"/>
      <c r="F74" s="846"/>
      <c r="G74" s="846"/>
      <c r="H74" s="846"/>
      <c r="I74" s="846"/>
      <c r="J74" s="846"/>
      <c r="K74" s="846"/>
      <c r="L74" s="846"/>
      <c r="M74" s="846"/>
      <c r="N74" s="846"/>
      <c r="O74" s="846"/>
      <c r="P74" s="846"/>
      <c r="Q74" s="846"/>
      <c r="R74" s="846"/>
      <c r="S74" s="846"/>
      <c r="T74" s="846"/>
      <c r="U74" s="846"/>
      <c r="V74" s="846"/>
      <c r="W74" s="846"/>
      <c r="X74" s="846"/>
      <c r="Y74" s="846"/>
      <c r="Z74" s="846"/>
      <c r="AA74" s="846"/>
      <c r="AB74" s="846"/>
      <c r="AC74" s="846"/>
      <c r="AD74" s="846"/>
      <c r="AE74" s="846"/>
      <c r="AF74" s="846"/>
      <c r="AG74" s="846"/>
      <c r="AH74" s="846"/>
      <c r="AI74" s="846"/>
      <c r="AJ74" s="846"/>
      <c r="AK74" s="846"/>
      <c r="AL74" s="846"/>
      <c r="AM74" s="846"/>
      <c r="AN74" s="846"/>
      <c r="AO74" s="846"/>
      <c r="AP74" s="846"/>
      <c r="AQ74" s="846"/>
      <c r="AR74" s="846"/>
      <c r="AS74" s="846"/>
      <c r="AT74" s="846"/>
      <c r="AU74" s="846"/>
      <c r="AV74" s="846"/>
      <c r="AW74" s="846"/>
      <c r="AX74" s="846"/>
      <c r="AY74" s="846"/>
      <c r="AZ74" s="846"/>
      <c r="BA74" s="846"/>
      <c r="BB74" s="846"/>
      <c r="BC74" s="846"/>
      <c r="BD74" s="846"/>
      <c r="BE74" s="846"/>
      <c r="BF74" s="846"/>
      <c r="BG74" s="846"/>
      <c r="BH74" s="846"/>
      <c r="BI74" s="846"/>
      <c r="BJ74" s="846"/>
      <c r="BK74" s="846"/>
      <c r="BL74" s="846"/>
      <c r="BM74" s="846"/>
      <c r="BN74" s="846"/>
      <c r="BO74" s="846"/>
      <c r="BP74" s="846"/>
      <c r="BQ74" s="846"/>
      <c r="BR74" s="846"/>
      <c r="BS74" s="846"/>
      <c r="BT74" s="846"/>
      <c r="BU74" s="846"/>
      <c r="BV74" s="846"/>
      <c r="BW74" s="847"/>
      <c r="BX74" s="177"/>
      <c r="BY74" s="314"/>
      <c r="BZ74" s="314"/>
      <c r="CA74" s="314"/>
      <c r="CB74" s="314"/>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row>
    <row r="75" spans="1:144" ht="3" customHeight="1" x14ac:dyDescent="0.2">
      <c r="A75" s="101"/>
      <c r="B75" s="124"/>
      <c r="C75" s="127"/>
      <c r="D75" s="136"/>
      <c r="E75" s="136"/>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37"/>
      <c r="BY75" s="72"/>
      <c r="BZ75" s="72"/>
      <c r="CA75" s="72"/>
      <c r="CB75" s="72"/>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row>
    <row r="76" spans="1:144" ht="16.5" customHeight="1" thickBot="1" x14ac:dyDescent="0.25">
      <c r="A76" s="101"/>
      <c r="B76" s="120"/>
      <c r="C76" s="639" t="s">
        <v>371</v>
      </c>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122"/>
      <c r="BU76" s="122"/>
      <c r="BV76" s="122"/>
      <c r="BW76" s="122"/>
      <c r="BX76" s="170"/>
      <c r="BY76" s="72"/>
      <c r="BZ76" s="72"/>
      <c r="CA76" s="72"/>
      <c r="CB76" s="72"/>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row>
    <row r="77" spans="1:144" s="101" customFormat="1" ht="9" customHeight="1" x14ac:dyDescent="0.2">
      <c r="B77" s="72"/>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69"/>
      <c r="AM77" s="269"/>
      <c r="AN77" s="269"/>
      <c r="AO77" s="269"/>
      <c r="AP77" s="269"/>
      <c r="AQ77" s="269"/>
      <c r="AR77" s="269"/>
      <c r="AS77" s="269"/>
      <c r="AT77" s="269"/>
      <c r="AU77" s="269"/>
      <c r="AV77" s="269"/>
      <c r="AW77" s="269"/>
      <c r="AX77" s="269"/>
      <c r="AY77" s="269"/>
      <c r="AZ77" s="269"/>
      <c r="BA77" s="269"/>
      <c r="BB77" s="269"/>
      <c r="BC77" s="269"/>
      <c r="BD77" s="269"/>
      <c r="BE77" s="269"/>
      <c r="BF77" s="269"/>
      <c r="BG77" s="269"/>
      <c r="BH77" s="269"/>
      <c r="BI77" s="269"/>
      <c r="BJ77" s="269"/>
      <c r="BK77" s="269"/>
      <c r="BL77" s="269"/>
      <c r="BM77" s="269"/>
      <c r="BN77" s="269"/>
      <c r="BO77" s="269"/>
      <c r="BP77" s="269"/>
      <c r="BQ77" s="269"/>
      <c r="BR77" s="269"/>
      <c r="BS77" s="269"/>
      <c r="BT77" s="72"/>
      <c r="BU77" s="72"/>
      <c r="BV77" s="72"/>
      <c r="BW77" s="72"/>
      <c r="BX77" s="72"/>
      <c r="BY77" s="72"/>
      <c r="BZ77" s="72"/>
      <c r="CA77" s="72"/>
      <c r="CB77" s="72"/>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row>
    <row r="78" spans="1:144" x14ac:dyDescent="0.2">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row>
    <row r="79" spans="1:144" x14ac:dyDescent="0.2">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row>
    <row r="80" spans="1:144" x14ac:dyDescent="0.2">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row>
    <row r="81" spans="85:144" x14ac:dyDescent="0.2">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row>
    <row r="82" spans="85:144" x14ac:dyDescent="0.2">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row>
    <row r="83" spans="85:144" x14ac:dyDescent="0.2">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row>
    <row r="84" spans="85:144" x14ac:dyDescent="0.2">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row>
    <row r="85" spans="85:144" x14ac:dyDescent="0.2">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row>
    <row r="86" spans="85:144" x14ac:dyDescent="0.2">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row>
    <row r="87" spans="85:144" x14ac:dyDescent="0.2">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row>
    <row r="88" spans="85:144" x14ac:dyDescent="0.2">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row>
    <row r="89" spans="85:144" x14ac:dyDescent="0.2">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row>
    <row r="90" spans="85:144" x14ac:dyDescent="0.2">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row>
    <row r="91" spans="85:144" x14ac:dyDescent="0.2">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row>
    <row r="92" spans="85:144" x14ac:dyDescent="0.2">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row>
    <row r="93" spans="85:144" x14ac:dyDescent="0.2">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row>
  </sheetData>
  <sheetProtection sheet="1" objects="1" scenarios="1" selectLockedCells="1"/>
  <mergeCells count="161">
    <mergeCell ref="B7:M7"/>
    <mergeCell ref="B13:BX13"/>
    <mergeCell ref="B8:BX8"/>
    <mergeCell ref="B4:O4"/>
    <mergeCell ref="P4:AH4"/>
    <mergeCell ref="AM4:BC4"/>
    <mergeCell ref="BH4:BX4"/>
    <mergeCell ref="B10:BX10"/>
    <mergeCell ref="B11:BX11"/>
    <mergeCell ref="B9:BW9"/>
    <mergeCell ref="R60:Z60"/>
    <mergeCell ref="I21:T21"/>
    <mergeCell ref="I19:AA19"/>
    <mergeCell ref="I27:J27"/>
    <mergeCell ref="O27:P27"/>
    <mergeCell ref="V27:AO27"/>
    <mergeCell ref="Q45:BU45"/>
    <mergeCell ref="AL47:AN47"/>
    <mergeCell ref="BI36:BW36"/>
    <mergeCell ref="O29:Y29"/>
    <mergeCell ref="AV47:AX47"/>
    <mergeCell ref="AI29:AU29"/>
    <mergeCell ref="O31:BW31"/>
    <mergeCell ref="S34:AM34"/>
    <mergeCell ref="AW34:AY34"/>
    <mergeCell ref="BJ51:BL51"/>
    <mergeCell ref="BO25:BW25"/>
    <mergeCell ref="I38:AS38"/>
    <mergeCell ref="BI38:BW38"/>
    <mergeCell ref="N40:AN40"/>
    <mergeCell ref="BH40:BW40"/>
    <mergeCell ref="AI42:BW42"/>
    <mergeCell ref="BL29:BW29"/>
    <mergeCell ref="Q44:BW44"/>
    <mergeCell ref="R56:Z56"/>
    <mergeCell ref="AA56:AD56"/>
    <mergeCell ref="AE56:AN56"/>
    <mergeCell ref="AT56:BV57"/>
    <mergeCell ref="M51:O51"/>
    <mergeCell ref="AC49:AL49"/>
    <mergeCell ref="BG27:BW27"/>
    <mergeCell ref="AQ17:BW17"/>
    <mergeCell ref="I23:AD23"/>
    <mergeCell ref="AS23:BA23"/>
    <mergeCell ref="BO23:BW23"/>
    <mergeCell ref="BM19:BW19"/>
    <mergeCell ref="BM21:BW21"/>
    <mergeCell ref="P17:AD17"/>
    <mergeCell ref="AS25:BA25"/>
    <mergeCell ref="J36:AS36"/>
    <mergeCell ref="AS24:BA24"/>
    <mergeCell ref="BO24:BW24"/>
    <mergeCell ref="AF21:AR21"/>
    <mergeCell ref="AL19:BD19"/>
    <mergeCell ref="D51:E51"/>
    <mergeCell ref="AX51:BF51"/>
    <mergeCell ref="R58:Z58"/>
    <mergeCell ref="AA58:AD58"/>
    <mergeCell ref="AE58:AN58"/>
    <mergeCell ref="J53:AI53"/>
    <mergeCell ref="AP49:AY49"/>
    <mergeCell ref="C76:BS76"/>
    <mergeCell ref="Q69:X69"/>
    <mergeCell ref="C70:BW70"/>
    <mergeCell ref="C72:BW74"/>
    <mergeCell ref="BI63:BR64"/>
    <mergeCell ref="BS63:BV64"/>
    <mergeCell ref="R64:Z64"/>
    <mergeCell ref="R66:Z66"/>
    <mergeCell ref="BE63:BH64"/>
    <mergeCell ref="BE61:BH62"/>
    <mergeCell ref="BI61:BR62"/>
    <mergeCell ref="BS61:BV62"/>
    <mergeCell ref="R62:Z62"/>
    <mergeCell ref="AT63:BD64"/>
    <mergeCell ref="AT61:BD62"/>
    <mergeCell ref="AA62:AD62"/>
    <mergeCell ref="BE58:BH58"/>
    <mergeCell ref="EF14:EN14"/>
    <mergeCell ref="CG13:EN13"/>
    <mergeCell ref="CG14:DU16"/>
    <mergeCell ref="AE62:AN62"/>
    <mergeCell ref="BS58:BV58"/>
    <mergeCell ref="AT59:BD60"/>
    <mergeCell ref="BE59:BH60"/>
    <mergeCell ref="BI59:BR60"/>
    <mergeCell ref="BS59:BV60"/>
    <mergeCell ref="AT58:BD58"/>
    <mergeCell ref="BC49:BE49"/>
    <mergeCell ref="BI58:BR58"/>
    <mergeCell ref="BM53:BW53"/>
    <mergeCell ref="BD14:BN14"/>
    <mergeCell ref="BO14:BW14"/>
    <mergeCell ref="C14:BB15"/>
    <mergeCell ref="CN27:DV28"/>
    <mergeCell ref="CU21:EL21"/>
    <mergeCell ref="CN22:DV22"/>
    <mergeCell ref="EE22:EL22"/>
    <mergeCell ref="CR23:DT23"/>
    <mergeCell ref="EE23:EL23"/>
    <mergeCell ref="CN17:DA17"/>
    <mergeCell ref="DI17:DU17"/>
    <mergeCell ref="EA17:EM17"/>
    <mergeCell ref="CO19:CY19"/>
    <mergeCell ref="DJ19:DS19"/>
    <mergeCell ref="DZ19:EM19"/>
    <mergeCell ref="CV36:DG36"/>
    <mergeCell ref="CH33:CW34"/>
    <mergeCell ref="DZ32:EI32"/>
    <mergeCell ref="CX34:DG34"/>
    <mergeCell ref="CY32:DG32"/>
    <mergeCell ref="DL32:DU32"/>
    <mergeCell ref="DV32:DY32"/>
    <mergeCell ref="DV33:DY34"/>
    <mergeCell ref="DZ33:EI34"/>
    <mergeCell ref="ED44:EL44"/>
    <mergeCell ref="CI47:DD47"/>
    <mergeCell ref="DG42:DM42"/>
    <mergeCell ref="DS42:DY42"/>
    <mergeCell ref="EC42:ED42"/>
    <mergeCell ref="EH42:EI42"/>
    <mergeCell ref="DL37:DU38"/>
    <mergeCell ref="DV37:DY38"/>
    <mergeCell ref="DZ37:EI38"/>
    <mergeCell ref="EJ37:EM38"/>
    <mergeCell ref="CO38:CV38"/>
    <mergeCell ref="DC38:DG38"/>
    <mergeCell ref="DE48:DL48"/>
    <mergeCell ref="DM48:DO48"/>
    <mergeCell ref="DP48:DW48"/>
    <mergeCell ref="DX48:DZ48"/>
    <mergeCell ref="CI48:CP48"/>
    <mergeCell ref="CQ48:CS48"/>
    <mergeCell ref="CT48:DA48"/>
    <mergeCell ref="DB48:DD48"/>
    <mergeCell ref="CQ44:CW44"/>
    <mergeCell ref="DP44:DW44"/>
    <mergeCell ref="CI70:CZ72"/>
    <mergeCell ref="DC70:DI72"/>
    <mergeCell ref="DL70:EC72"/>
    <mergeCell ref="EF70:EL72"/>
    <mergeCell ref="EJ33:EM34"/>
    <mergeCell ref="DL35:DU36"/>
    <mergeCell ref="DV35:DY36"/>
    <mergeCell ref="DZ35:EI36"/>
    <mergeCell ref="EJ35:EM36"/>
    <mergeCell ref="DL33:DU34"/>
    <mergeCell ref="EA49:EH49"/>
    <mergeCell ref="EI49:EK49"/>
    <mergeCell ref="CH53:EM57"/>
    <mergeCell ref="CH62:EM64"/>
    <mergeCell ref="EA48:EH48"/>
    <mergeCell ref="EI48:EK48"/>
    <mergeCell ref="CI49:CP49"/>
    <mergeCell ref="CQ49:CS49"/>
    <mergeCell ref="CT49:DA49"/>
    <mergeCell ref="DB49:DD49"/>
    <mergeCell ref="DE49:DL49"/>
    <mergeCell ref="DM49:DO49"/>
    <mergeCell ref="DP49:DW49"/>
    <mergeCell ref="DX49:DZ49"/>
  </mergeCells>
  <phoneticPr fontId="0" type="noConversion"/>
  <dataValidations xWindow="250" yWindow="486" count="8">
    <dataValidation type="list" allowBlank="1" showInputMessage="1" showErrorMessage="1" prompt="Click arrow for choices" sqref="CN27">
      <formula1>CF$97:CF$109</formula1>
    </dataValidation>
    <dataValidation allowBlank="1" showInputMessage="1" showErrorMessage="1" sqref="P17:AD17 S34:AM34"/>
    <dataValidation allowBlank="1" showErrorMessage="1" prompt="Click arrow for choices" sqref="AF21:AR21 I23:AD23 AI29:AU29 J53:AI53 I21:T21"/>
    <dataValidation type="list" allowBlank="1" showInputMessage="1" showErrorMessage="1" prompt="Click for choices" sqref="AX21:BJ21">
      <formula1>#REF!</formula1>
    </dataValidation>
    <dataValidation type="list" allowBlank="1" showErrorMessage="1" prompt="Click arrow for choices" sqref="AQ17:BW17">
      <formula1>#REF!</formula1>
    </dataValidation>
    <dataValidation allowBlank="1" showErrorMessage="1" sqref="V27:AO27"/>
    <dataValidation type="list" allowBlank="1" showInputMessage="1" showErrorMessage="1" prompt="Click arrow for choices" sqref="CO19:CY19">
      <formula1>$G$91:$G$93</formula1>
    </dataValidation>
    <dataValidation type="list" allowBlank="1" showInputMessage="1" showErrorMessage="1" prompt="If applicable" sqref="DJ19:DS19">
      <formula1>#REF!</formula1>
    </dataValidation>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7'!A1" display="See Next Example"/>
    <hyperlink ref="DL76:EG76" location="'Emergency and Education'!A1" display="Emergency Contact/Education Information"/>
    <hyperlink ref="CP76:DK76" location="'Chair Appointment'!A1" display=" Faculty Chair Appointment Information"/>
  </hyperlinks>
  <printOptions horizontalCentered="1"/>
  <pageMargins left="0.5" right="0.5" top="0.7" bottom="0.7" header="0.5" footer="0.5"/>
  <pageSetup scale="68" fitToWidth="2" orientation="portrait" horizontalDpi="300" verticalDpi="300" r:id="rId1"/>
  <headerFooter alignWithMargins="0">
    <oddFooter>&amp;Lhttp://web.mit.edu/hr/forms/academic.html&amp;R(rev. 07/06)</oddFooter>
  </headerFooter>
  <colBreaks count="1" manualBreakCount="1">
    <brk id="81" max="75" man="1"/>
  </colBreaks>
  <drawing r:id="rId2"/>
  <legacyDrawing r:id="rId3"/>
  <controls>
    <mc:AlternateContent xmlns:mc="http://schemas.openxmlformats.org/markup-compatibility/2006">
      <mc:Choice Requires="x14">
        <control shapeId="36865" r:id="rId4" name="CheckBox1">
          <controlPr defaultSize="0" autoLine="0" r:id="rId5">
            <anchor moveWithCells="1">
              <from>
                <xdr:col>161</xdr:col>
                <xdr:colOff>38100</xdr:colOff>
                <xdr:row>13</xdr:row>
                <xdr:rowOff>0</xdr:rowOff>
              </from>
              <to>
                <xdr:col>161</xdr:col>
                <xdr:colOff>238125</xdr:colOff>
                <xdr:row>14</xdr:row>
                <xdr:rowOff>19050</xdr:rowOff>
              </to>
            </anchor>
          </controlPr>
        </control>
      </mc:Choice>
      <mc:Fallback>
        <control shapeId="36865" r:id="rId4" name="CheckBox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autoPageBreaks="0"/>
  </sheetPr>
  <dimension ref="A2:CA230"/>
  <sheetViews>
    <sheetView showGridLines="0" showRowColHeaders="0" zoomScaleNormal="100" workbookViewId="0">
      <selection activeCell="B4" sqref="B4:O4"/>
    </sheetView>
  </sheetViews>
  <sheetFormatPr defaultRowHeight="12.75" x14ac:dyDescent="0.2"/>
  <cols>
    <col min="1" max="1" width="3.7109375" customWidth="1"/>
    <col min="2" max="2" width="0.85546875" style="2" customWidth="1"/>
    <col min="3" max="3" width="1.7109375" style="1" customWidth="1"/>
    <col min="4" max="5" width="2" style="1" customWidth="1"/>
    <col min="6" max="7" width="2.28515625" style="1" customWidth="1"/>
    <col min="8" max="9" width="1.140625" style="1" customWidth="1"/>
    <col min="10" max="10" width="1.85546875" style="1" customWidth="1"/>
    <col min="11" max="12" width="1.28515625" style="1" customWidth="1"/>
    <col min="13" max="13" width="1.5703125" style="1" customWidth="1"/>
    <col min="14" max="15" width="1.28515625" style="1" customWidth="1"/>
    <col min="16" max="16" width="1.5703125" style="1" customWidth="1"/>
    <col min="17" max="17" width="1.85546875" style="1" customWidth="1"/>
    <col min="18" max="20" width="1.140625" style="1" customWidth="1"/>
    <col min="21" max="22" width="1.42578125" style="1" customWidth="1"/>
    <col min="23" max="23" width="1.28515625" style="1" customWidth="1"/>
    <col min="24" max="24" width="1" style="1" customWidth="1"/>
    <col min="25" max="26" width="1.28515625" style="1" customWidth="1"/>
    <col min="27" max="28" width="1.140625" style="1" customWidth="1"/>
    <col min="29" max="36" width="1.28515625" style="1" customWidth="1"/>
    <col min="37" max="42" width="1.140625" style="1" customWidth="1"/>
    <col min="43" max="43" width="2.28515625" style="1" customWidth="1"/>
    <col min="44" max="45" width="1.28515625" style="1" customWidth="1"/>
    <col min="46" max="48" width="1.140625" style="1" customWidth="1"/>
    <col min="49" max="49" width="1.85546875" style="1" customWidth="1"/>
    <col min="50" max="51" width="1.28515625" style="1" customWidth="1"/>
    <col min="52" max="53" width="1.140625" style="1" customWidth="1"/>
    <col min="54" max="55" width="1.28515625" style="1" customWidth="1"/>
    <col min="56" max="59" width="1.140625" style="1" customWidth="1"/>
    <col min="60" max="60" width="2.28515625" style="1" customWidth="1"/>
    <col min="61" max="66" width="1.28515625" style="1" customWidth="1"/>
    <col min="67" max="67" width="2" style="1" customWidth="1"/>
    <col min="68" max="69" width="1.140625" style="1" customWidth="1"/>
    <col min="70" max="70" width="2.28515625" style="1" customWidth="1"/>
    <col min="71" max="72" width="1.140625" style="1" customWidth="1"/>
    <col min="73" max="73" width="1" style="1" customWidth="1"/>
    <col min="74" max="74" width="2.28515625" style="1" customWidth="1"/>
    <col min="75" max="75" width="0.85546875" style="1" customWidth="1"/>
    <col min="76" max="76" width="0.85546875" style="2" customWidth="1"/>
    <col min="77" max="16384" width="9.140625" style="89"/>
  </cols>
  <sheetData>
    <row r="2" spans="1:78" ht="12.75" customHeight="1" x14ac:dyDescent="0.2">
      <c r="A2" s="112"/>
      <c r="B2" s="185"/>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187"/>
      <c r="BI2" s="187"/>
      <c r="BJ2" s="187"/>
      <c r="BK2" s="187"/>
      <c r="BL2" s="187"/>
      <c r="BM2" s="187"/>
      <c r="BN2" s="187"/>
      <c r="BO2" s="187"/>
      <c r="BP2" s="187"/>
      <c r="BQ2" s="187"/>
      <c r="BR2" s="187"/>
      <c r="BS2" s="187"/>
      <c r="BT2" s="187"/>
      <c r="BU2" s="187"/>
      <c r="BV2" s="187"/>
      <c r="BW2" s="187"/>
      <c r="BX2" s="188"/>
    </row>
    <row r="3" spans="1:78" ht="8.25" customHeight="1" x14ac:dyDescent="0.2">
      <c r="A3" s="112"/>
      <c r="B3" s="181"/>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2"/>
      <c r="BB3" s="47"/>
      <c r="BC3" s="47"/>
      <c r="BD3" s="2"/>
      <c r="BE3" s="2"/>
      <c r="BF3" s="2"/>
      <c r="BG3" s="2"/>
      <c r="BH3" s="2"/>
      <c r="BI3" s="2"/>
      <c r="BJ3" s="2"/>
      <c r="BK3" s="2"/>
      <c r="BL3" s="2"/>
      <c r="BM3" s="2"/>
      <c r="BN3" s="2"/>
      <c r="BO3" s="2"/>
      <c r="BP3" s="2"/>
      <c r="BQ3" s="2"/>
      <c r="BR3" s="2"/>
      <c r="BS3" s="2"/>
      <c r="BT3" s="2"/>
      <c r="BU3" s="2"/>
      <c r="BV3" s="2"/>
      <c r="BW3" s="2"/>
      <c r="BX3" s="191"/>
    </row>
    <row r="4" spans="1:78" ht="29.25" customHeight="1" x14ac:dyDescent="0.2">
      <c r="A4" s="112"/>
      <c r="B4" s="673" t="s">
        <v>217</v>
      </c>
      <c r="C4" s="674"/>
      <c r="D4" s="674"/>
      <c r="E4" s="674"/>
      <c r="F4" s="674"/>
      <c r="G4" s="674"/>
      <c r="H4" s="674"/>
      <c r="I4" s="674"/>
      <c r="J4" s="674"/>
      <c r="K4" s="674"/>
      <c r="L4" s="674"/>
      <c r="M4" s="674"/>
      <c r="N4" s="674"/>
      <c r="O4" s="674"/>
      <c r="P4" s="675" t="s">
        <v>212</v>
      </c>
      <c r="Q4" s="675"/>
      <c r="R4" s="675"/>
      <c r="S4" s="675"/>
      <c r="T4" s="675"/>
      <c r="U4" s="675"/>
      <c r="V4" s="675"/>
      <c r="W4" s="675"/>
      <c r="X4" s="675"/>
      <c r="Y4" s="675"/>
      <c r="Z4" s="675"/>
      <c r="AA4" s="675"/>
      <c r="AB4" s="675"/>
      <c r="AC4" s="675"/>
      <c r="AD4" s="675"/>
      <c r="AE4" s="675"/>
      <c r="AF4" s="675"/>
      <c r="AG4" s="675"/>
      <c r="AH4" s="675"/>
      <c r="AI4" s="251"/>
      <c r="AJ4" s="251"/>
      <c r="AK4" s="251"/>
      <c r="AL4" s="251"/>
      <c r="AM4" s="675" t="s">
        <v>211</v>
      </c>
      <c r="AN4" s="675"/>
      <c r="AO4" s="675"/>
      <c r="AP4" s="675"/>
      <c r="AQ4" s="675"/>
      <c r="AR4" s="675"/>
      <c r="AS4" s="675"/>
      <c r="AT4" s="675"/>
      <c r="AU4" s="675"/>
      <c r="AV4" s="675"/>
      <c r="AW4" s="675"/>
      <c r="AX4" s="675"/>
      <c r="AY4" s="675"/>
      <c r="AZ4" s="675"/>
      <c r="BA4" s="675"/>
      <c r="BB4" s="675"/>
      <c r="BC4" s="675"/>
      <c r="BD4" s="252"/>
      <c r="BE4" s="252"/>
      <c r="BH4" s="675" t="s">
        <v>49</v>
      </c>
      <c r="BI4" s="675"/>
      <c r="BJ4" s="675"/>
      <c r="BK4" s="675"/>
      <c r="BL4" s="675"/>
      <c r="BM4" s="675"/>
      <c r="BN4" s="675"/>
      <c r="BO4" s="675"/>
      <c r="BP4" s="675"/>
      <c r="BQ4" s="675"/>
      <c r="BR4" s="675"/>
      <c r="BS4" s="675"/>
      <c r="BT4" s="675"/>
      <c r="BU4" s="675"/>
      <c r="BV4" s="675"/>
      <c r="BW4" s="675"/>
      <c r="BX4" s="675"/>
      <c r="BY4" s="113"/>
    </row>
    <row r="5" spans="1:78" ht="6.75" customHeight="1" x14ac:dyDescent="0.2">
      <c r="A5" s="112"/>
      <c r="B5" s="19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108"/>
      <c r="BB5" s="254"/>
      <c r="BC5" s="254"/>
      <c r="BD5" s="108"/>
      <c r="BE5" s="108"/>
      <c r="BF5" s="108"/>
      <c r="BG5" s="108"/>
      <c r="BH5" s="108"/>
      <c r="BI5" s="108"/>
      <c r="BJ5" s="108"/>
      <c r="BK5" s="108"/>
      <c r="BL5" s="108"/>
      <c r="BM5" s="108"/>
      <c r="BN5" s="108"/>
      <c r="BO5" s="108"/>
      <c r="BP5" s="108"/>
      <c r="BQ5" s="108"/>
      <c r="BR5" s="108"/>
      <c r="BS5" s="108"/>
      <c r="BT5" s="108"/>
      <c r="BU5" s="108"/>
      <c r="BV5" s="108"/>
      <c r="BW5" s="108"/>
      <c r="BX5" s="195"/>
    </row>
    <row r="6" spans="1:78" ht="6.75" customHeight="1" x14ac:dyDescent="0.2">
      <c r="B6" s="90"/>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90"/>
      <c r="BB6" s="112"/>
      <c r="BC6" s="112"/>
      <c r="BD6" s="90"/>
      <c r="BE6" s="90"/>
      <c r="BF6" s="90"/>
      <c r="BG6" s="90"/>
      <c r="BH6" s="90"/>
      <c r="BI6" s="90"/>
      <c r="BJ6" s="90"/>
      <c r="BK6" s="90"/>
      <c r="BL6" s="90"/>
      <c r="BM6" s="90"/>
      <c r="BN6" s="90"/>
      <c r="BO6" s="90"/>
      <c r="BP6" s="90"/>
      <c r="BQ6" s="90"/>
      <c r="BR6" s="90"/>
      <c r="BS6" s="90"/>
      <c r="BT6" s="90"/>
      <c r="BU6" s="90"/>
      <c r="BV6" s="90"/>
      <c r="BW6" s="90"/>
      <c r="BX6" s="90"/>
    </row>
    <row r="7" spans="1:78" ht="24" customHeight="1" x14ac:dyDescent="0.2">
      <c r="B7" s="676" t="s">
        <v>93</v>
      </c>
      <c r="C7" s="676"/>
      <c r="D7" s="676"/>
      <c r="E7" s="676"/>
      <c r="F7" s="676"/>
      <c r="G7" s="676"/>
      <c r="H7" s="676"/>
      <c r="I7" s="676"/>
      <c r="J7" s="676"/>
      <c r="K7" s="676"/>
      <c r="L7" s="676"/>
      <c r="M7" s="676"/>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2"/>
      <c r="BB7" s="47"/>
      <c r="BC7" s="47"/>
      <c r="BD7" s="2"/>
      <c r="BE7" s="2"/>
      <c r="BF7" s="2"/>
      <c r="BG7" s="2"/>
      <c r="BH7" s="2"/>
      <c r="BI7" s="2"/>
      <c r="BJ7" s="2"/>
      <c r="BK7" s="2"/>
      <c r="BL7" s="2"/>
      <c r="BM7" s="2"/>
      <c r="BN7" s="2"/>
      <c r="BO7" s="2"/>
      <c r="BP7" s="2"/>
      <c r="BQ7" s="2"/>
      <c r="BR7" s="2"/>
      <c r="BS7" s="2"/>
      <c r="BT7" s="2"/>
      <c r="BU7" s="2"/>
      <c r="BV7" s="2"/>
      <c r="BW7" s="2"/>
    </row>
    <row r="8" spans="1:78" ht="18" customHeight="1" x14ac:dyDescent="0.2">
      <c r="B8" s="678" t="s">
        <v>29</v>
      </c>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row>
    <row r="9" spans="1:78" ht="33.950000000000003" customHeight="1" x14ac:dyDescent="0.2">
      <c r="B9" s="679" t="s">
        <v>12</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679"/>
      <c r="BN9" s="679"/>
      <c r="BO9" s="679"/>
      <c r="BP9" s="679"/>
      <c r="BQ9" s="679"/>
      <c r="BR9" s="679"/>
      <c r="BS9" s="679"/>
      <c r="BT9" s="679"/>
      <c r="BU9" s="679"/>
      <c r="BV9" s="679"/>
      <c r="BW9" s="679"/>
      <c r="BX9" s="1"/>
    </row>
    <row r="10" spans="1:78" ht="7.5" customHeight="1" x14ac:dyDescent="0.2">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row>
    <row r="11" spans="1:78" ht="17.25" customHeight="1" thickBot="1" x14ac:dyDescent="0.25">
      <c r="B11" s="677" t="s">
        <v>635</v>
      </c>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Z11" s="101"/>
    </row>
    <row r="12" spans="1:78" ht="15" customHeight="1" thickBot="1" x14ac:dyDescent="0.25">
      <c r="A12" s="640"/>
      <c r="B12" s="257"/>
      <c r="C12" s="685" t="s">
        <v>28</v>
      </c>
      <c r="D12" s="686"/>
      <c r="E12" s="686"/>
      <c r="F12" s="686"/>
      <c r="G12" s="686"/>
      <c r="H12" s="686"/>
      <c r="I12" s="686"/>
      <c r="J12" s="686"/>
      <c r="K12" s="686"/>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c r="AT12" s="686"/>
      <c r="AU12" s="686"/>
      <c r="AV12" s="686"/>
      <c r="AW12" s="686"/>
      <c r="AX12" s="686"/>
      <c r="AY12" s="686"/>
      <c r="AZ12" s="686"/>
      <c r="BA12" s="686"/>
      <c r="BB12" s="686"/>
      <c r="BC12" s="259"/>
      <c r="BD12" s="662" t="s">
        <v>233</v>
      </c>
      <c r="BE12" s="663"/>
      <c r="BF12" s="663"/>
      <c r="BG12" s="663"/>
      <c r="BH12" s="663"/>
      <c r="BI12" s="663"/>
      <c r="BJ12" s="663"/>
      <c r="BK12" s="663"/>
      <c r="BL12" s="663"/>
      <c r="BM12" s="663"/>
      <c r="BN12" s="663"/>
      <c r="BO12" s="579">
        <f ca="1">NOW()</f>
        <v>41334.416697800923</v>
      </c>
      <c r="BP12" s="579"/>
      <c r="BQ12" s="579"/>
      <c r="BR12" s="579"/>
      <c r="BS12" s="579"/>
      <c r="BT12" s="579"/>
      <c r="BU12" s="579"/>
      <c r="BV12" s="579"/>
      <c r="BW12" s="580"/>
      <c r="BX12" s="337"/>
    </row>
    <row r="13" spans="1:78" ht="8.25" customHeight="1" thickBot="1" x14ac:dyDescent="0.25">
      <c r="A13" s="640"/>
      <c r="B13" s="120"/>
      <c r="C13" s="687"/>
      <c r="D13" s="687"/>
      <c r="E13" s="687"/>
      <c r="F13" s="687"/>
      <c r="G13" s="687"/>
      <c r="H13" s="687"/>
      <c r="I13" s="687"/>
      <c r="J13" s="687"/>
      <c r="K13" s="687"/>
      <c r="L13" s="687"/>
      <c r="M13" s="687"/>
      <c r="N13" s="687"/>
      <c r="O13" s="687"/>
      <c r="P13" s="687"/>
      <c r="Q13" s="687"/>
      <c r="R13" s="687"/>
      <c r="S13" s="687"/>
      <c r="T13" s="68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c r="AT13" s="687"/>
      <c r="AU13" s="687"/>
      <c r="AV13" s="687"/>
      <c r="AW13" s="687"/>
      <c r="AX13" s="687"/>
      <c r="AY13" s="687"/>
      <c r="AZ13" s="687"/>
      <c r="BA13" s="687"/>
      <c r="BB13" s="687"/>
      <c r="BC13" s="121"/>
      <c r="BD13" s="122"/>
      <c r="BE13" s="122"/>
      <c r="BF13" s="122"/>
      <c r="BG13" s="122"/>
      <c r="BH13" s="122"/>
      <c r="BI13" s="122"/>
      <c r="BJ13" s="122"/>
      <c r="BK13" s="122"/>
      <c r="BL13" s="122"/>
      <c r="BM13" s="122"/>
      <c r="BN13" s="122"/>
      <c r="BO13" s="122"/>
      <c r="BP13" s="122"/>
      <c r="BQ13" s="122"/>
      <c r="BR13" s="122"/>
      <c r="BS13" s="122"/>
      <c r="BT13" s="122"/>
      <c r="BU13" s="122"/>
      <c r="BV13" s="121"/>
      <c r="BW13" s="121"/>
      <c r="BX13" s="123"/>
    </row>
    <row r="14" spans="1:78" ht="4.5" customHeight="1" x14ac:dyDescent="0.2">
      <c r="A14" s="641"/>
      <c r="B14" s="124"/>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6"/>
      <c r="BD14" s="127"/>
      <c r="BE14" s="127"/>
      <c r="BF14" s="127"/>
      <c r="BG14" s="127"/>
      <c r="BH14" s="127"/>
      <c r="BI14" s="127"/>
      <c r="BJ14" s="127"/>
      <c r="BK14" s="127"/>
      <c r="BL14" s="127"/>
      <c r="BM14" s="127"/>
      <c r="BN14" s="127"/>
      <c r="BO14" s="127"/>
      <c r="BP14" s="127"/>
      <c r="BQ14" s="127"/>
      <c r="BR14" s="127"/>
      <c r="BS14" s="127"/>
      <c r="BT14" s="127"/>
      <c r="BU14" s="127"/>
      <c r="BV14" s="126"/>
      <c r="BW14" s="126"/>
      <c r="BX14" s="128"/>
    </row>
    <row r="15" spans="1:78" ht="15.75" customHeight="1" x14ac:dyDescent="0.2">
      <c r="A15" s="641"/>
      <c r="B15" s="124"/>
      <c r="C15" s="132"/>
      <c r="D15" s="129" t="s">
        <v>625</v>
      </c>
      <c r="E15" s="132"/>
      <c r="F15" s="129"/>
      <c r="G15" s="129"/>
      <c r="H15" s="129"/>
      <c r="I15" s="129"/>
      <c r="J15" s="130"/>
      <c r="K15" s="131"/>
      <c r="L15" s="131"/>
      <c r="M15" s="131"/>
      <c r="N15" s="132"/>
      <c r="O15" s="132"/>
      <c r="P15" s="622" t="s">
        <v>374</v>
      </c>
      <c r="Q15" s="683"/>
      <c r="R15" s="683"/>
      <c r="S15" s="683"/>
      <c r="T15" s="683"/>
      <c r="U15" s="683"/>
      <c r="V15" s="683"/>
      <c r="W15" s="683"/>
      <c r="X15" s="683"/>
      <c r="Y15" s="683"/>
      <c r="Z15" s="683"/>
      <c r="AA15" s="683"/>
      <c r="AB15" s="683"/>
      <c r="AC15" s="683"/>
      <c r="AD15" s="684"/>
      <c r="AE15" s="132"/>
      <c r="AF15" s="132" t="s">
        <v>110</v>
      </c>
      <c r="AG15" s="132"/>
      <c r="AH15" s="132"/>
      <c r="AI15" s="132"/>
      <c r="AJ15" s="132"/>
      <c r="AK15" s="132"/>
      <c r="AL15" s="132"/>
      <c r="AM15" s="132"/>
      <c r="AN15" s="132"/>
      <c r="AO15" s="132"/>
      <c r="AP15" s="132"/>
      <c r="AQ15" s="665" t="s">
        <v>525</v>
      </c>
      <c r="AR15" s="666"/>
      <c r="AS15" s="666"/>
      <c r="AT15" s="666"/>
      <c r="AU15" s="666"/>
      <c r="AV15" s="666"/>
      <c r="AW15" s="666"/>
      <c r="AX15" s="666"/>
      <c r="AY15" s="666"/>
      <c r="AZ15" s="666"/>
      <c r="BA15" s="666"/>
      <c r="BB15" s="666"/>
      <c r="BC15" s="666"/>
      <c r="BD15" s="666"/>
      <c r="BE15" s="666"/>
      <c r="BF15" s="666"/>
      <c r="BG15" s="666"/>
      <c r="BH15" s="666"/>
      <c r="BI15" s="666"/>
      <c r="BJ15" s="666"/>
      <c r="BK15" s="666"/>
      <c r="BL15" s="666"/>
      <c r="BM15" s="666"/>
      <c r="BN15" s="666"/>
      <c r="BO15" s="666"/>
      <c r="BP15" s="666"/>
      <c r="BQ15" s="666"/>
      <c r="BR15" s="666"/>
      <c r="BS15" s="666"/>
      <c r="BT15" s="666"/>
      <c r="BU15" s="666"/>
      <c r="BV15" s="666"/>
      <c r="BW15" s="667"/>
      <c r="BX15" s="128"/>
    </row>
    <row r="16" spans="1:78" ht="9" customHeight="1" x14ac:dyDescent="0.2">
      <c r="A16" s="641"/>
      <c r="B16" s="12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6"/>
      <c r="BD16" s="127"/>
      <c r="BE16" s="127"/>
      <c r="BF16" s="127"/>
      <c r="BG16" s="127"/>
      <c r="BH16" s="127"/>
      <c r="BI16" s="127"/>
      <c r="BJ16" s="127"/>
      <c r="BK16" s="127"/>
      <c r="BL16" s="127"/>
      <c r="BM16" s="127"/>
      <c r="BN16" s="127"/>
      <c r="BO16" s="127"/>
      <c r="BP16" s="127"/>
      <c r="BQ16" s="127"/>
      <c r="BR16" s="127"/>
      <c r="BS16" s="127"/>
      <c r="BT16" s="127"/>
      <c r="BU16" s="127"/>
      <c r="BV16" s="126"/>
      <c r="BW16" s="126"/>
      <c r="BX16" s="128"/>
    </row>
    <row r="17" spans="1:79" ht="16.350000000000001" customHeight="1" x14ac:dyDescent="0.2">
      <c r="A17" s="641"/>
      <c r="B17" s="124"/>
      <c r="C17" s="127" t="s">
        <v>253</v>
      </c>
      <c r="D17" s="127"/>
      <c r="E17" s="127"/>
      <c r="F17" s="127"/>
      <c r="G17" s="127"/>
      <c r="H17" s="127"/>
      <c r="I17" s="660" t="s">
        <v>58</v>
      </c>
      <c r="J17" s="660"/>
      <c r="K17" s="660"/>
      <c r="L17" s="660"/>
      <c r="M17" s="660"/>
      <c r="N17" s="660"/>
      <c r="O17" s="660"/>
      <c r="P17" s="660"/>
      <c r="Q17" s="660"/>
      <c r="R17" s="660"/>
      <c r="S17" s="660"/>
      <c r="T17" s="660"/>
      <c r="U17" s="660"/>
      <c r="V17" s="660"/>
      <c r="W17" s="660"/>
      <c r="X17" s="660"/>
      <c r="Y17" s="660"/>
      <c r="Z17" s="660"/>
      <c r="AA17" s="660"/>
      <c r="AB17" s="133"/>
      <c r="AC17" s="127" t="s">
        <v>254</v>
      </c>
      <c r="AD17" s="127"/>
      <c r="AE17" s="127"/>
      <c r="AF17" s="127"/>
      <c r="AG17" s="127"/>
      <c r="AH17" s="127"/>
      <c r="AI17" s="127"/>
      <c r="AJ17" s="127"/>
      <c r="AK17" s="134"/>
      <c r="AL17" s="660" t="s">
        <v>59</v>
      </c>
      <c r="AM17" s="660"/>
      <c r="AN17" s="660"/>
      <c r="AO17" s="660"/>
      <c r="AP17" s="660"/>
      <c r="AQ17" s="660"/>
      <c r="AR17" s="660"/>
      <c r="AS17" s="660"/>
      <c r="AT17" s="660"/>
      <c r="AU17" s="660"/>
      <c r="AV17" s="660"/>
      <c r="AW17" s="660"/>
      <c r="AX17" s="660"/>
      <c r="AY17" s="660"/>
      <c r="AZ17" s="660"/>
      <c r="BA17" s="660"/>
      <c r="BB17" s="660"/>
      <c r="BC17" s="660"/>
      <c r="BD17" s="660"/>
      <c r="BE17" s="132"/>
      <c r="BF17" s="132"/>
      <c r="BG17" s="132"/>
      <c r="BH17" s="127" t="s">
        <v>240</v>
      </c>
      <c r="BI17" s="127"/>
      <c r="BJ17" s="127"/>
      <c r="BK17" s="134"/>
      <c r="BL17" s="134"/>
      <c r="BM17" s="656"/>
      <c r="BN17" s="656"/>
      <c r="BO17" s="656"/>
      <c r="BP17" s="656"/>
      <c r="BQ17" s="656"/>
      <c r="BR17" s="656"/>
      <c r="BS17" s="656"/>
      <c r="BT17" s="656"/>
      <c r="BU17" s="656"/>
      <c r="BV17" s="656"/>
      <c r="BW17" s="656"/>
      <c r="BX17" s="135"/>
    </row>
    <row r="18" spans="1:79" ht="9" customHeight="1" x14ac:dyDescent="0.2">
      <c r="A18" s="641"/>
      <c r="B18" s="124"/>
      <c r="C18" s="127"/>
      <c r="D18" s="127"/>
      <c r="E18" s="127"/>
      <c r="F18" s="127"/>
      <c r="G18" s="127"/>
      <c r="H18" s="127"/>
      <c r="I18" s="133"/>
      <c r="J18" s="133"/>
      <c r="K18" s="133"/>
      <c r="L18" s="133"/>
      <c r="M18" s="133"/>
      <c r="N18" s="133"/>
      <c r="O18" s="133"/>
      <c r="P18" s="133"/>
      <c r="Q18" s="133"/>
      <c r="R18" s="133"/>
      <c r="S18" s="133"/>
      <c r="T18" s="133"/>
      <c r="U18" s="133"/>
      <c r="V18" s="133"/>
      <c r="W18" s="133"/>
      <c r="X18" s="133"/>
      <c r="Y18" s="133"/>
      <c r="Z18" s="133"/>
      <c r="AA18" s="133"/>
      <c r="AB18" s="133"/>
      <c r="AC18" s="127"/>
      <c r="AD18" s="127"/>
      <c r="AE18" s="127"/>
      <c r="AF18" s="127"/>
      <c r="AG18" s="127"/>
      <c r="AH18" s="127"/>
      <c r="AI18" s="127"/>
      <c r="AJ18" s="127"/>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4"/>
      <c r="BG18" s="134"/>
      <c r="BH18" s="127"/>
      <c r="BI18" s="127"/>
      <c r="BJ18" s="127"/>
      <c r="BK18" s="134"/>
      <c r="BL18" s="134"/>
      <c r="BM18" s="130"/>
      <c r="BN18" s="130"/>
      <c r="BO18" s="130"/>
      <c r="BP18" s="130"/>
      <c r="BQ18" s="130"/>
      <c r="BR18" s="130"/>
      <c r="BS18" s="130"/>
      <c r="BT18" s="130"/>
      <c r="BU18" s="130"/>
      <c r="BV18" s="130"/>
      <c r="BW18" s="130"/>
      <c r="BX18" s="135"/>
    </row>
    <row r="19" spans="1:79" ht="16.350000000000001" customHeight="1" x14ac:dyDescent="0.2">
      <c r="A19" s="641"/>
      <c r="B19" s="124"/>
      <c r="C19" s="127" t="s">
        <v>255</v>
      </c>
      <c r="D19" s="127"/>
      <c r="E19" s="127"/>
      <c r="F19" s="127"/>
      <c r="G19" s="127"/>
      <c r="H19" s="127"/>
      <c r="I19" s="622" t="s">
        <v>263</v>
      </c>
      <c r="J19" s="634"/>
      <c r="K19" s="634"/>
      <c r="L19" s="634"/>
      <c r="M19" s="634"/>
      <c r="N19" s="634"/>
      <c r="O19" s="634"/>
      <c r="P19" s="634"/>
      <c r="Q19" s="634"/>
      <c r="R19" s="634"/>
      <c r="S19" s="634"/>
      <c r="T19" s="623"/>
      <c r="U19" s="132"/>
      <c r="V19" s="134" t="s">
        <v>256</v>
      </c>
      <c r="W19" s="127"/>
      <c r="X19" s="127"/>
      <c r="Y19" s="127"/>
      <c r="Z19" s="127"/>
      <c r="AA19" s="127"/>
      <c r="AB19" s="127"/>
      <c r="AC19" s="127"/>
      <c r="AD19" s="127"/>
      <c r="AE19" s="127"/>
      <c r="AF19" s="622" t="s">
        <v>627</v>
      </c>
      <c r="AG19" s="634"/>
      <c r="AH19" s="634"/>
      <c r="AI19" s="634"/>
      <c r="AJ19" s="634"/>
      <c r="AK19" s="634"/>
      <c r="AL19" s="634"/>
      <c r="AM19" s="634"/>
      <c r="AN19" s="634"/>
      <c r="AO19" s="634"/>
      <c r="AP19" s="634"/>
      <c r="AQ19" s="634"/>
      <c r="AR19" s="623"/>
      <c r="AS19" s="132"/>
      <c r="AT19" s="127" t="s">
        <v>744</v>
      </c>
      <c r="AU19" s="127"/>
      <c r="AV19" s="127"/>
      <c r="AW19" s="127"/>
      <c r="AX19" s="130"/>
      <c r="AY19" s="130"/>
      <c r="AZ19" s="130"/>
      <c r="BA19" s="130"/>
      <c r="BB19" s="130"/>
      <c r="BC19" s="130"/>
      <c r="BD19" s="130"/>
      <c r="BE19" s="130"/>
      <c r="BF19" s="130"/>
      <c r="BG19" s="130"/>
      <c r="BH19" s="130"/>
      <c r="BI19" s="130"/>
      <c r="BJ19" s="130"/>
      <c r="BK19" s="130"/>
      <c r="BL19" s="130"/>
      <c r="BM19" s="656"/>
      <c r="BN19" s="656"/>
      <c r="BO19" s="656"/>
      <c r="BP19" s="656"/>
      <c r="BQ19" s="656"/>
      <c r="BR19" s="656"/>
      <c r="BS19" s="656"/>
      <c r="BT19" s="656"/>
      <c r="BU19" s="656"/>
      <c r="BV19" s="656"/>
      <c r="BW19" s="656"/>
      <c r="BX19" s="137"/>
      <c r="BY19"/>
      <c r="BZ19"/>
      <c r="CA19"/>
    </row>
    <row r="20" spans="1:79" ht="9" customHeight="1" x14ac:dyDescent="0.2">
      <c r="A20" s="641"/>
      <c r="B20" s="224"/>
      <c r="C20" s="225"/>
      <c r="D20" s="226"/>
      <c r="E20" s="226"/>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7"/>
      <c r="BF20" s="225"/>
      <c r="BG20" s="225"/>
      <c r="BH20" s="225"/>
      <c r="BI20" s="225"/>
      <c r="BJ20" s="225"/>
      <c r="BK20" s="225"/>
      <c r="BL20" s="225"/>
      <c r="BM20" s="225"/>
      <c r="BN20" s="225"/>
      <c r="BO20" s="225"/>
      <c r="BP20" s="225"/>
      <c r="BQ20" s="225"/>
      <c r="BR20" s="225"/>
      <c r="BS20" s="225"/>
      <c r="BT20" s="225"/>
      <c r="BU20" s="225"/>
      <c r="BV20" s="225"/>
      <c r="BW20" s="225"/>
      <c r="BX20" s="228"/>
    </row>
    <row r="21" spans="1:79" ht="16.350000000000001" customHeight="1" x14ac:dyDescent="0.2">
      <c r="A21" s="641"/>
      <c r="B21" s="124"/>
      <c r="C21" s="134" t="s">
        <v>360</v>
      </c>
      <c r="D21" s="127"/>
      <c r="E21" s="127"/>
      <c r="F21" s="127"/>
      <c r="G21" s="127"/>
      <c r="H21" s="133"/>
      <c r="I21" s="668" t="s">
        <v>627</v>
      </c>
      <c r="J21" s="669"/>
      <c r="K21" s="669"/>
      <c r="L21" s="669"/>
      <c r="M21" s="669"/>
      <c r="N21" s="669"/>
      <c r="O21" s="669"/>
      <c r="P21" s="669"/>
      <c r="Q21" s="669"/>
      <c r="R21" s="669"/>
      <c r="S21" s="669"/>
      <c r="T21" s="669"/>
      <c r="U21" s="669"/>
      <c r="V21" s="669"/>
      <c r="W21" s="669"/>
      <c r="X21" s="669"/>
      <c r="Y21" s="669"/>
      <c r="Z21" s="669"/>
      <c r="AA21" s="669"/>
      <c r="AB21" s="669"/>
      <c r="AC21" s="669"/>
      <c r="AD21" s="670"/>
      <c r="AE21" s="132"/>
      <c r="AF21" s="127" t="s">
        <v>207</v>
      </c>
      <c r="AG21" s="132"/>
      <c r="AH21" s="132"/>
      <c r="AI21" s="132"/>
      <c r="AJ21" s="132"/>
      <c r="AK21" s="130"/>
      <c r="AL21" s="130"/>
      <c r="AM21" s="130"/>
      <c r="AN21" s="130"/>
      <c r="AO21" s="130"/>
      <c r="AP21" s="130"/>
      <c r="AQ21" s="130"/>
      <c r="AR21" s="132"/>
      <c r="AS21" s="655"/>
      <c r="AT21" s="655"/>
      <c r="AU21" s="655"/>
      <c r="AV21" s="655"/>
      <c r="AW21" s="655"/>
      <c r="AX21" s="655"/>
      <c r="AY21" s="655"/>
      <c r="AZ21" s="655"/>
      <c r="BA21" s="655"/>
      <c r="BB21" s="132"/>
      <c r="BC21" s="127" t="s">
        <v>208</v>
      </c>
      <c r="BD21" s="127"/>
      <c r="BE21" s="127"/>
      <c r="BF21" s="127"/>
      <c r="BG21" s="127"/>
      <c r="BH21" s="127"/>
      <c r="BI21" s="127"/>
      <c r="BJ21" s="127"/>
      <c r="BK21" s="256"/>
      <c r="BL21" s="256"/>
      <c r="BM21" s="256"/>
      <c r="BN21" s="256"/>
      <c r="BO21" s="655"/>
      <c r="BP21" s="655"/>
      <c r="BQ21" s="655"/>
      <c r="BR21" s="655"/>
      <c r="BS21" s="655"/>
      <c r="BT21" s="655"/>
      <c r="BU21" s="655"/>
      <c r="BV21" s="655"/>
      <c r="BW21" s="655"/>
      <c r="BX21" s="135"/>
    </row>
    <row r="22" spans="1:79" ht="11.25" customHeight="1" x14ac:dyDescent="0.2">
      <c r="A22" s="641"/>
      <c r="B22" s="124"/>
      <c r="C22" s="134"/>
      <c r="D22" s="127"/>
      <c r="E22" s="127"/>
      <c r="F22" s="127"/>
      <c r="G22" s="127"/>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27"/>
      <c r="AM22" s="127"/>
      <c r="AN22" s="132"/>
      <c r="AO22" s="130"/>
      <c r="AP22" s="130"/>
      <c r="AQ22" s="130"/>
      <c r="AR22" s="130"/>
      <c r="AS22" s="664" t="s">
        <v>365</v>
      </c>
      <c r="AT22" s="664"/>
      <c r="AU22" s="664"/>
      <c r="AV22" s="664"/>
      <c r="AW22" s="664"/>
      <c r="AX22" s="664"/>
      <c r="AY22" s="664"/>
      <c r="AZ22" s="664"/>
      <c r="BA22" s="664"/>
      <c r="BB22" s="132"/>
      <c r="BC22" s="132"/>
      <c r="BD22" s="132"/>
      <c r="BE22" s="130"/>
      <c r="BF22" s="130"/>
      <c r="BG22" s="127"/>
      <c r="BH22" s="127"/>
      <c r="BI22" s="127"/>
      <c r="BJ22" s="127"/>
      <c r="BK22" s="127"/>
      <c r="BL22" s="127"/>
      <c r="BM22" s="127"/>
      <c r="BN22" s="127"/>
      <c r="BO22" s="664" t="s">
        <v>365</v>
      </c>
      <c r="BP22" s="664"/>
      <c r="BQ22" s="664"/>
      <c r="BR22" s="664"/>
      <c r="BS22" s="664"/>
      <c r="BT22" s="664"/>
      <c r="BU22" s="664"/>
      <c r="BV22" s="664"/>
      <c r="BW22" s="664"/>
      <c r="BX22" s="135"/>
    </row>
    <row r="23" spans="1:79" ht="6" customHeight="1" thickBot="1" x14ac:dyDescent="0.25">
      <c r="A23" s="641"/>
      <c r="B23" s="124"/>
      <c r="C23" s="134"/>
      <c r="D23" s="127"/>
      <c r="E23" s="127"/>
      <c r="F23" s="127"/>
      <c r="G23" s="127"/>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27"/>
      <c r="AM23" s="127"/>
      <c r="AN23" s="132"/>
      <c r="AO23" s="130"/>
      <c r="AP23" s="130"/>
      <c r="AQ23" s="130"/>
      <c r="AR23" s="130"/>
      <c r="AS23" s="671"/>
      <c r="AT23" s="671"/>
      <c r="AU23" s="671"/>
      <c r="AV23" s="671"/>
      <c r="AW23" s="671"/>
      <c r="AX23" s="671"/>
      <c r="AY23" s="671"/>
      <c r="AZ23" s="671"/>
      <c r="BA23" s="671"/>
      <c r="BB23" s="132"/>
      <c r="BC23" s="132"/>
      <c r="BD23" s="132"/>
      <c r="BE23" s="130"/>
      <c r="BF23" s="130"/>
      <c r="BG23" s="127"/>
      <c r="BH23" s="127"/>
      <c r="BI23" s="127"/>
      <c r="BJ23" s="127"/>
      <c r="BK23" s="127"/>
      <c r="BL23" s="127"/>
      <c r="BM23" s="127"/>
      <c r="BN23" s="127"/>
      <c r="BO23" s="671"/>
      <c r="BP23" s="671"/>
      <c r="BQ23" s="671"/>
      <c r="BR23" s="671"/>
      <c r="BS23" s="671"/>
      <c r="BT23" s="671"/>
      <c r="BU23" s="671"/>
      <c r="BV23" s="671"/>
      <c r="BW23" s="671"/>
      <c r="BX23" s="135"/>
    </row>
    <row r="24" spans="1:79" ht="6" customHeight="1" x14ac:dyDescent="0.2">
      <c r="A24" s="641"/>
      <c r="B24" s="257"/>
      <c r="C24" s="258"/>
      <c r="D24" s="259"/>
      <c r="E24" s="259"/>
      <c r="F24" s="259"/>
      <c r="G24" s="259"/>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59"/>
      <c r="AM24" s="259"/>
      <c r="AN24" s="259"/>
      <c r="AO24" s="261"/>
      <c r="AP24" s="261"/>
      <c r="AQ24" s="261"/>
      <c r="AR24" s="261"/>
      <c r="AS24" s="262"/>
      <c r="AT24" s="262"/>
      <c r="AU24" s="262"/>
      <c r="AV24" s="262"/>
      <c r="AW24" s="262"/>
      <c r="AX24" s="262"/>
      <c r="AY24" s="262"/>
      <c r="AZ24" s="262"/>
      <c r="BA24" s="262"/>
      <c r="BB24" s="259"/>
      <c r="BC24" s="259"/>
      <c r="BD24" s="259"/>
      <c r="BE24" s="261"/>
      <c r="BF24" s="261"/>
      <c r="BG24" s="259"/>
      <c r="BH24" s="259"/>
      <c r="BI24" s="259"/>
      <c r="BJ24" s="259"/>
      <c r="BK24" s="259"/>
      <c r="BL24" s="259"/>
      <c r="BM24" s="259"/>
      <c r="BN24" s="259"/>
      <c r="BO24" s="262"/>
      <c r="BP24" s="262"/>
      <c r="BQ24" s="262"/>
      <c r="BR24" s="262"/>
      <c r="BS24" s="262"/>
      <c r="BT24" s="262"/>
      <c r="BU24" s="262"/>
      <c r="BV24" s="262"/>
      <c r="BW24" s="262"/>
      <c r="BX24" s="263"/>
    </row>
    <row r="25" spans="1:79" ht="16.350000000000001" customHeight="1" x14ac:dyDescent="0.2">
      <c r="A25" s="641"/>
      <c r="B25" s="124"/>
      <c r="C25" s="134" t="s">
        <v>236</v>
      </c>
      <c r="D25" s="127"/>
      <c r="E25" s="127"/>
      <c r="F25" s="127"/>
      <c r="G25" s="127"/>
      <c r="H25" s="127"/>
      <c r="I25" s="622"/>
      <c r="J25" s="623"/>
      <c r="K25" s="141" t="s">
        <v>357</v>
      </c>
      <c r="L25" s="132"/>
      <c r="M25" s="132"/>
      <c r="N25" s="132"/>
      <c r="O25" s="622"/>
      <c r="P25" s="623"/>
      <c r="Q25" s="141" t="s">
        <v>628</v>
      </c>
      <c r="R25" s="132"/>
      <c r="S25" s="127"/>
      <c r="T25" s="127"/>
      <c r="U25" s="132"/>
      <c r="V25" s="622" t="s">
        <v>627</v>
      </c>
      <c r="W25" s="634"/>
      <c r="X25" s="634"/>
      <c r="Y25" s="634"/>
      <c r="Z25" s="634"/>
      <c r="AA25" s="634"/>
      <c r="AB25" s="634"/>
      <c r="AC25" s="634"/>
      <c r="AD25" s="634"/>
      <c r="AE25" s="634"/>
      <c r="AF25" s="634"/>
      <c r="AG25" s="634"/>
      <c r="AH25" s="634"/>
      <c r="AI25" s="634"/>
      <c r="AJ25" s="634"/>
      <c r="AK25" s="634"/>
      <c r="AL25" s="634"/>
      <c r="AM25" s="634"/>
      <c r="AN25" s="634"/>
      <c r="AO25" s="623"/>
      <c r="AP25" s="132"/>
      <c r="AQ25" s="132"/>
      <c r="AR25" s="132"/>
      <c r="AS25" s="132"/>
      <c r="AT25" s="127" t="s">
        <v>241</v>
      </c>
      <c r="AU25" s="127"/>
      <c r="AV25" s="127"/>
      <c r="AW25" s="127"/>
      <c r="AX25" s="127"/>
      <c r="AY25" s="127"/>
      <c r="AZ25" s="127"/>
      <c r="BA25" s="127"/>
      <c r="BB25" s="127"/>
      <c r="BC25" s="132"/>
      <c r="BD25" s="132"/>
      <c r="BE25" s="132"/>
      <c r="BF25" s="138"/>
      <c r="BG25" s="656"/>
      <c r="BH25" s="656"/>
      <c r="BI25" s="656"/>
      <c r="BJ25" s="656"/>
      <c r="BK25" s="656"/>
      <c r="BL25" s="656"/>
      <c r="BM25" s="656"/>
      <c r="BN25" s="656"/>
      <c r="BO25" s="656"/>
      <c r="BP25" s="656"/>
      <c r="BQ25" s="656"/>
      <c r="BR25" s="656"/>
      <c r="BS25" s="656"/>
      <c r="BT25" s="656"/>
      <c r="BU25" s="656"/>
      <c r="BV25" s="656"/>
      <c r="BW25" s="656"/>
      <c r="BX25" s="137"/>
    </row>
    <row r="26" spans="1:79" ht="9" customHeight="1" x14ac:dyDescent="0.2">
      <c r="A26" s="641"/>
      <c r="B26" s="124"/>
      <c r="C26" s="134"/>
      <c r="D26" s="127"/>
      <c r="E26" s="127"/>
      <c r="F26" s="127"/>
      <c r="G26" s="127"/>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27"/>
      <c r="AM26" s="127"/>
      <c r="AN26" s="132"/>
      <c r="AO26" s="130"/>
      <c r="AP26" s="130"/>
      <c r="AQ26" s="130"/>
      <c r="AR26" s="130"/>
      <c r="AS26" s="130"/>
      <c r="AT26" s="130"/>
      <c r="AU26" s="130"/>
      <c r="AV26" s="130"/>
      <c r="AW26" s="140"/>
      <c r="AX26" s="140"/>
      <c r="AY26" s="140"/>
      <c r="AZ26" s="140"/>
      <c r="BA26" s="140"/>
      <c r="BB26" s="140"/>
      <c r="BC26" s="140"/>
      <c r="BD26" s="140"/>
      <c r="BE26" s="130"/>
      <c r="BF26" s="130"/>
      <c r="BG26" s="127"/>
      <c r="BH26" s="127"/>
      <c r="BI26" s="127"/>
      <c r="BJ26" s="127"/>
      <c r="BK26" s="127"/>
      <c r="BL26" s="127"/>
      <c r="BM26" s="127"/>
      <c r="BN26" s="127"/>
      <c r="BO26" s="140"/>
      <c r="BP26" s="140"/>
      <c r="BQ26" s="140"/>
      <c r="BR26" s="140"/>
      <c r="BS26" s="140"/>
      <c r="BT26" s="140"/>
      <c r="BU26" s="140"/>
      <c r="BV26" s="140"/>
      <c r="BW26" s="138"/>
      <c r="BX26" s="135"/>
    </row>
    <row r="27" spans="1:79" ht="16.350000000000001" customHeight="1" x14ac:dyDescent="0.2">
      <c r="A27" s="641"/>
      <c r="B27" s="124"/>
      <c r="C27" s="127" t="s">
        <v>746</v>
      </c>
      <c r="D27" s="127"/>
      <c r="E27" s="127"/>
      <c r="F27" s="127"/>
      <c r="G27" s="127"/>
      <c r="H27" s="127"/>
      <c r="I27" s="127"/>
      <c r="J27" s="142"/>
      <c r="K27" s="142"/>
      <c r="L27" s="142"/>
      <c r="M27" s="142"/>
      <c r="N27" s="142"/>
      <c r="O27" s="655"/>
      <c r="P27" s="655"/>
      <c r="Q27" s="655"/>
      <c r="R27" s="655"/>
      <c r="S27" s="655"/>
      <c r="T27" s="655"/>
      <c r="U27" s="655"/>
      <c r="V27" s="655"/>
      <c r="W27" s="655"/>
      <c r="X27" s="655"/>
      <c r="Y27" s="655"/>
      <c r="Z27" s="127"/>
      <c r="AA27" s="127"/>
      <c r="AB27" s="127" t="s">
        <v>229</v>
      </c>
      <c r="AC27" s="127"/>
      <c r="AD27" s="127"/>
      <c r="AE27" s="127"/>
      <c r="AF27" s="127"/>
      <c r="AG27" s="127"/>
      <c r="AH27" s="143"/>
      <c r="AI27" s="622" t="s">
        <v>220</v>
      </c>
      <c r="AJ27" s="634"/>
      <c r="AK27" s="634"/>
      <c r="AL27" s="634"/>
      <c r="AM27" s="634"/>
      <c r="AN27" s="634"/>
      <c r="AO27" s="634"/>
      <c r="AP27" s="634"/>
      <c r="AQ27" s="634"/>
      <c r="AR27" s="634"/>
      <c r="AS27" s="634"/>
      <c r="AT27" s="634"/>
      <c r="AU27" s="623"/>
      <c r="AV27" s="127"/>
      <c r="AW27" s="134" t="s">
        <v>745</v>
      </c>
      <c r="AX27" s="127"/>
      <c r="AY27" s="134"/>
      <c r="AZ27" s="127"/>
      <c r="BA27" s="127"/>
      <c r="BB27" s="127"/>
      <c r="BC27" s="127"/>
      <c r="BD27" s="127"/>
      <c r="BE27" s="127"/>
      <c r="BF27" s="130"/>
      <c r="BG27" s="130"/>
      <c r="BH27" s="130"/>
      <c r="BI27" s="127"/>
      <c r="BJ27" s="144"/>
      <c r="BK27" s="144"/>
      <c r="BL27" s="672"/>
      <c r="BM27" s="672"/>
      <c r="BN27" s="672"/>
      <c r="BO27" s="672"/>
      <c r="BP27" s="672"/>
      <c r="BQ27" s="672"/>
      <c r="BR27" s="672"/>
      <c r="BS27" s="672"/>
      <c r="BT27" s="672"/>
      <c r="BU27" s="672"/>
      <c r="BV27" s="672"/>
      <c r="BW27" s="672"/>
      <c r="BX27" s="145"/>
    </row>
    <row r="28" spans="1:79" ht="9" customHeight="1" x14ac:dyDescent="0.2">
      <c r="A28" s="641"/>
      <c r="B28" s="124"/>
      <c r="C28" s="134"/>
      <c r="D28" s="127"/>
      <c r="E28" s="127"/>
      <c r="F28" s="127"/>
      <c r="G28" s="127"/>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27"/>
      <c r="AM28" s="127"/>
      <c r="AN28" s="132"/>
      <c r="AO28" s="130"/>
      <c r="AP28" s="130"/>
      <c r="AQ28" s="130"/>
      <c r="AR28" s="130"/>
      <c r="AS28" s="130"/>
      <c r="AT28" s="130"/>
      <c r="AU28" s="130"/>
      <c r="AV28" s="130"/>
      <c r="AW28" s="140"/>
      <c r="AX28" s="140"/>
      <c r="AY28" s="140"/>
      <c r="AZ28" s="140"/>
      <c r="BA28" s="140"/>
      <c r="BB28" s="140"/>
      <c r="BC28" s="140"/>
      <c r="BD28" s="140"/>
      <c r="BE28" s="130"/>
      <c r="BF28" s="130"/>
      <c r="BG28" s="127"/>
      <c r="BH28" s="127"/>
      <c r="BI28" s="127"/>
      <c r="BJ28" s="127"/>
      <c r="BK28" s="127"/>
      <c r="BL28" s="127"/>
      <c r="BM28" s="127"/>
      <c r="BN28" s="127"/>
      <c r="BO28" s="140"/>
      <c r="BP28" s="140"/>
      <c r="BQ28" s="140"/>
      <c r="BR28" s="140"/>
      <c r="BS28" s="140"/>
      <c r="BT28" s="140"/>
      <c r="BU28" s="140"/>
      <c r="BV28" s="140"/>
      <c r="BW28" s="138"/>
      <c r="BX28" s="135"/>
    </row>
    <row r="29" spans="1:79" ht="16.350000000000001" customHeight="1" x14ac:dyDescent="0.2">
      <c r="A29" s="641"/>
      <c r="B29" s="124"/>
      <c r="C29" s="134" t="s">
        <v>258</v>
      </c>
      <c r="D29" s="134"/>
      <c r="E29" s="134"/>
      <c r="F29" s="134"/>
      <c r="G29" s="134"/>
      <c r="H29" s="134"/>
      <c r="I29" s="134"/>
      <c r="J29" s="134"/>
      <c r="K29" s="138"/>
      <c r="L29" s="133"/>
      <c r="M29" s="133"/>
      <c r="N29" s="133"/>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146"/>
    </row>
    <row r="30" spans="1:79" ht="13.5" customHeight="1" thickBot="1" x14ac:dyDescent="0.25">
      <c r="A30" s="641"/>
      <c r="B30" s="120"/>
      <c r="C30" s="147"/>
      <c r="D30" s="122"/>
      <c r="E30" s="122"/>
      <c r="F30" s="122"/>
      <c r="G30" s="122"/>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22"/>
      <c r="AM30" s="122"/>
      <c r="AN30" s="122"/>
      <c r="AO30" s="149"/>
      <c r="AP30" s="149"/>
      <c r="AQ30" s="149"/>
      <c r="AR30" s="149"/>
      <c r="AS30" s="149"/>
      <c r="AT30" s="149"/>
      <c r="AU30" s="149"/>
      <c r="AV30" s="149"/>
      <c r="AW30" s="150"/>
      <c r="AX30" s="150"/>
      <c r="AY30" s="150"/>
      <c r="AZ30" s="150"/>
      <c r="BA30" s="150"/>
      <c r="BB30" s="150"/>
      <c r="BC30" s="150"/>
      <c r="BD30" s="150"/>
      <c r="BE30" s="149"/>
      <c r="BF30" s="149"/>
      <c r="BG30" s="122"/>
      <c r="BH30" s="122"/>
      <c r="BI30" s="122"/>
      <c r="BJ30" s="122"/>
      <c r="BK30" s="122"/>
      <c r="BL30" s="122"/>
      <c r="BM30" s="122"/>
      <c r="BN30" s="122"/>
      <c r="BO30" s="150"/>
      <c r="BP30" s="150"/>
      <c r="BQ30" s="150"/>
      <c r="BR30" s="150"/>
      <c r="BS30" s="150"/>
      <c r="BT30" s="150"/>
      <c r="BU30" s="150"/>
      <c r="BV30" s="150"/>
      <c r="BW30" s="151"/>
      <c r="BX30" s="152"/>
    </row>
    <row r="31" spans="1:79" ht="6" customHeight="1" x14ac:dyDescent="0.2">
      <c r="A31" s="642"/>
      <c r="B31" s="124"/>
      <c r="C31" s="134"/>
      <c r="D31" s="127"/>
      <c r="E31" s="127"/>
      <c r="F31" s="127"/>
      <c r="G31" s="127"/>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27"/>
      <c r="AM31" s="127"/>
      <c r="AN31" s="127"/>
      <c r="AO31" s="130"/>
      <c r="AP31" s="130"/>
      <c r="AQ31" s="130"/>
      <c r="AR31" s="130"/>
      <c r="AS31" s="130"/>
      <c r="AT31" s="130"/>
      <c r="AU31" s="130"/>
      <c r="AV31" s="130"/>
      <c r="AW31" s="140"/>
      <c r="AX31" s="140"/>
      <c r="AY31" s="140"/>
      <c r="AZ31" s="140"/>
      <c r="BA31" s="140"/>
      <c r="BB31" s="140"/>
      <c r="BC31" s="140"/>
      <c r="BD31" s="140"/>
      <c r="BE31" s="130"/>
      <c r="BF31" s="130"/>
      <c r="BG31" s="127"/>
      <c r="BH31" s="127"/>
      <c r="BI31" s="127"/>
      <c r="BJ31" s="127"/>
      <c r="BK31" s="127"/>
      <c r="BL31" s="127"/>
      <c r="BM31" s="127"/>
      <c r="BN31" s="127"/>
      <c r="BO31" s="140"/>
      <c r="BP31" s="140"/>
      <c r="BQ31" s="140"/>
      <c r="BR31" s="140"/>
      <c r="BS31" s="140"/>
      <c r="BT31" s="140"/>
      <c r="BU31" s="140"/>
      <c r="BV31" s="140"/>
      <c r="BW31" s="138"/>
      <c r="BX31" s="135"/>
    </row>
    <row r="32" spans="1:79" ht="16.350000000000001" customHeight="1" x14ac:dyDescent="0.2">
      <c r="A32" s="642"/>
      <c r="B32" s="124"/>
      <c r="C32" s="132"/>
      <c r="D32" s="153" t="s">
        <v>626</v>
      </c>
      <c r="E32" s="127"/>
      <c r="F32" s="127"/>
      <c r="G32" s="132"/>
      <c r="H32" s="132"/>
      <c r="I32" s="132"/>
      <c r="J32" s="132"/>
      <c r="K32" s="132"/>
      <c r="L32" s="132"/>
      <c r="M32" s="132"/>
      <c r="N32" s="132"/>
      <c r="O32" s="132"/>
      <c r="P32" s="127"/>
      <c r="Q32" s="127"/>
      <c r="R32" s="127"/>
      <c r="S32" s="622" t="s">
        <v>171</v>
      </c>
      <c r="T32" s="634"/>
      <c r="U32" s="634"/>
      <c r="V32" s="634"/>
      <c r="W32" s="634"/>
      <c r="X32" s="634"/>
      <c r="Y32" s="634"/>
      <c r="Z32" s="634"/>
      <c r="AA32" s="634"/>
      <c r="AB32" s="634"/>
      <c r="AC32" s="634"/>
      <c r="AD32" s="634"/>
      <c r="AE32" s="634"/>
      <c r="AF32" s="634"/>
      <c r="AG32" s="634"/>
      <c r="AH32" s="634"/>
      <c r="AI32" s="634"/>
      <c r="AJ32" s="634"/>
      <c r="AK32" s="634"/>
      <c r="AL32" s="634"/>
      <c r="AM32" s="623"/>
      <c r="AN32" s="132"/>
      <c r="AO32" s="130"/>
      <c r="AP32" s="130"/>
      <c r="AQ32" s="130"/>
      <c r="AR32" s="130"/>
      <c r="AS32" s="130"/>
      <c r="AT32" s="130"/>
      <c r="AU32" s="130"/>
      <c r="AV32" s="130"/>
      <c r="AW32" s="622" t="s">
        <v>50</v>
      </c>
      <c r="AX32" s="634"/>
      <c r="AY32" s="623"/>
      <c r="AZ32" s="132"/>
      <c r="BA32" s="132" t="s">
        <v>209</v>
      </c>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5"/>
    </row>
    <row r="33" spans="1:76" ht="6.75" customHeight="1" x14ac:dyDescent="0.2">
      <c r="A33" s="642"/>
      <c r="B33" s="124"/>
      <c r="C33" s="134"/>
      <c r="D33" s="127"/>
      <c r="E33" s="127"/>
      <c r="F33" s="127"/>
      <c r="G33" s="127"/>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27"/>
      <c r="AM33" s="140"/>
      <c r="AN33" s="140"/>
      <c r="AO33" s="140"/>
      <c r="AP33" s="140"/>
      <c r="AQ33" s="140"/>
      <c r="AR33" s="130"/>
      <c r="AS33" s="130"/>
      <c r="AT33" s="127"/>
      <c r="AU33" s="127"/>
      <c r="AV33" s="127"/>
      <c r="AW33" s="127"/>
      <c r="AX33" s="127"/>
      <c r="AY33" s="127"/>
      <c r="AZ33" s="127"/>
      <c r="BA33" s="127"/>
      <c r="BB33" s="140"/>
      <c r="BC33" s="140"/>
      <c r="BD33" s="140"/>
      <c r="BE33" s="140"/>
      <c r="BF33" s="140"/>
      <c r="BG33" s="140"/>
      <c r="BH33" s="140"/>
      <c r="BI33" s="140"/>
      <c r="BJ33" s="138"/>
      <c r="BK33" s="132"/>
      <c r="BL33" s="132"/>
      <c r="BM33" s="132"/>
      <c r="BN33" s="132"/>
      <c r="BO33" s="132"/>
      <c r="BP33" s="132"/>
      <c r="BQ33" s="132"/>
      <c r="BR33" s="132"/>
      <c r="BS33" s="132"/>
      <c r="BT33" s="132"/>
      <c r="BU33" s="132"/>
      <c r="BV33" s="132"/>
      <c r="BW33" s="132"/>
      <c r="BX33" s="135"/>
    </row>
    <row r="34" spans="1:76" ht="16.5" customHeight="1" x14ac:dyDescent="0.2">
      <c r="A34" s="642"/>
      <c r="B34" s="124"/>
      <c r="C34" s="134" t="s">
        <v>228</v>
      </c>
      <c r="D34" s="127"/>
      <c r="E34" s="127"/>
      <c r="F34" s="127"/>
      <c r="G34" s="127"/>
      <c r="H34" s="127"/>
      <c r="I34" s="127"/>
      <c r="J34" s="660" t="s">
        <v>674</v>
      </c>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132"/>
      <c r="AU34" s="132"/>
      <c r="AV34" s="132"/>
      <c r="AW34" s="132" t="s">
        <v>239</v>
      </c>
      <c r="AX34" s="132"/>
      <c r="AY34" s="132"/>
      <c r="AZ34" s="132"/>
      <c r="BA34" s="132"/>
      <c r="BB34" s="132"/>
      <c r="BC34" s="132"/>
      <c r="BD34" s="132"/>
      <c r="BE34" s="132"/>
      <c r="BF34" s="132"/>
      <c r="BG34" s="132"/>
      <c r="BH34" s="132"/>
      <c r="BI34" s="661"/>
      <c r="BJ34" s="661"/>
      <c r="BK34" s="661"/>
      <c r="BL34" s="661"/>
      <c r="BM34" s="661"/>
      <c r="BN34" s="661"/>
      <c r="BO34" s="661"/>
      <c r="BP34" s="661"/>
      <c r="BQ34" s="661"/>
      <c r="BR34" s="661"/>
      <c r="BS34" s="661"/>
      <c r="BT34" s="661"/>
      <c r="BU34" s="661"/>
      <c r="BV34" s="661"/>
      <c r="BW34" s="661"/>
      <c r="BX34" s="154"/>
    </row>
    <row r="35" spans="1:76" ht="9" customHeight="1" x14ac:dyDescent="0.2">
      <c r="A35" s="642"/>
      <c r="B35" s="124"/>
      <c r="C35" s="134"/>
      <c r="D35" s="127"/>
      <c r="E35" s="127"/>
      <c r="F35" s="127"/>
      <c r="G35" s="127"/>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27"/>
      <c r="AM35" s="127"/>
      <c r="AN35" s="132"/>
      <c r="AO35" s="130"/>
      <c r="AP35" s="130"/>
      <c r="AQ35" s="130"/>
      <c r="AR35" s="130"/>
      <c r="AS35" s="130"/>
      <c r="AT35" s="130"/>
      <c r="AU35" s="130"/>
      <c r="AV35" s="130"/>
      <c r="AW35" s="140"/>
      <c r="AX35" s="140"/>
      <c r="AY35" s="140"/>
      <c r="AZ35" s="140"/>
      <c r="BA35" s="140"/>
      <c r="BB35" s="140"/>
      <c r="BC35" s="140"/>
      <c r="BD35" s="140"/>
      <c r="BE35" s="130"/>
      <c r="BF35" s="130"/>
      <c r="BG35" s="127"/>
      <c r="BH35" s="127"/>
      <c r="BI35" s="127"/>
      <c r="BJ35" s="127"/>
      <c r="BK35" s="127"/>
      <c r="BL35" s="127"/>
      <c r="BM35" s="127"/>
      <c r="BN35" s="127"/>
      <c r="BO35" s="140"/>
      <c r="BP35" s="140"/>
      <c r="BQ35" s="140"/>
      <c r="BR35" s="140"/>
      <c r="BS35" s="140"/>
      <c r="BT35" s="140"/>
      <c r="BU35" s="140"/>
      <c r="BV35" s="140"/>
      <c r="BW35" s="138"/>
      <c r="BX35" s="135"/>
    </row>
    <row r="36" spans="1:76" ht="16.350000000000001" customHeight="1" x14ac:dyDescent="0.2">
      <c r="A36" s="642"/>
      <c r="B36" s="124"/>
      <c r="C36" s="127" t="s">
        <v>369</v>
      </c>
      <c r="D36" s="127"/>
      <c r="E36" s="127"/>
      <c r="F36" s="127"/>
      <c r="G36" s="127"/>
      <c r="H36" s="127"/>
      <c r="I36" s="660" t="s">
        <v>64</v>
      </c>
      <c r="J36" s="660"/>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132"/>
      <c r="AU36" s="132"/>
      <c r="AV36" s="132"/>
      <c r="AW36" s="132" t="s">
        <v>624</v>
      </c>
      <c r="AX36" s="132"/>
      <c r="AY36" s="132"/>
      <c r="AZ36" s="132"/>
      <c r="BA36" s="132"/>
      <c r="BB36" s="132"/>
      <c r="BC36" s="132"/>
      <c r="BD36" s="132"/>
      <c r="BE36" s="132"/>
      <c r="BF36" s="132"/>
      <c r="BG36" s="132"/>
      <c r="BH36" s="132"/>
      <c r="BI36" s="660" t="s">
        <v>65</v>
      </c>
      <c r="BJ36" s="660"/>
      <c r="BK36" s="660"/>
      <c r="BL36" s="660"/>
      <c r="BM36" s="660"/>
      <c r="BN36" s="660"/>
      <c r="BO36" s="660"/>
      <c r="BP36" s="660"/>
      <c r="BQ36" s="660"/>
      <c r="BR36" s="660"/>
      <c r="BS36" s="660"/>
      <c r="BT36" s="660"/>
      <c r="BU36" s="660"/>
      <c r="BV36" s="660"/>
      <c r="BW36" s="660"/>
      <c r="BX36" s="155"/>
    </row>
    <row r="37" spans="1:76" ht="9" customHeight="1" x14ac:dyDescent="0.2">
      <c r="A37" s="642"/>
      <c r="B37" s="124"/>
      <c r="C37" s="134"/>
      <c r="D37" s="127"/>
      <c r="E37" s="127"/>
      <c r="F37" s="127"/>
      <c r="G37" s="127"/>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27"/>
      <c r="AM37" s="127"/>
      <c r="AN37" s="132"/>
      <c r="AO37" s="130"/>
      <c r="AP37" s="130"/>
      <c r="AQ37" s="130"/>
      <c r="AR37" s="130"/>
      <c r="AS37" s="130"/>
      <c r="AT37" s="130"/>
      <c r="AU37" s="130"/>
      <c r="AV37" s="130"/>
      <c r="AW37" s="140"/>
      <c r="AX37" s="140"/>
      <c r="AY37" s="140"/>
      <c r="AZ37" s="140"/>
      <c r="BA37" s="140"/>
      <c r="BB37" s="140"/>
      <c r="BC37" s="140"/>
      <c r="BD37" s="140"/>
      <c r="BE37" s="130"/>
      <c r="BF37" s="130"/>
      <c r="BG37" s="127"/>
      <c r="BH37" s="127"/>
      <c r="BI37" s="127"/>
      <c r="BJ37" s="127"/>
      <c r="BK37" s="127"/>
      <c r="BL37" s="127"/>
      <c r="BM37" s="127"/>
      <c r="BN37" s="127"/>
      <c r="BO37" s="140"/>
      <c r="BP37" s="140"/>
      <c r="BQ37" s="140"/>
      <c r="BR37" s="140"/>
      <c r="BS37" s="140"/>
      <c r="BT37" s="140"/>
      <c r="BU37" s="140"/>
      <c r="BV37" s="140"/>
      <c r="BW37" s="138"/>
      <c r="BX37" s="135"/>
    </row>
    <row r="38" spans="1:76" ht="16.350000000000001" customHeight="1" x14ac:dyDescent="0.2">
      <c r="A38" s="642"/>
      <c r="B38" s="124"/>
      <c r="C38" s="132" t="s">
        <v>370</v>
      </c>
      <c r="D38" s="132"/>
      <c r="E38" s="132"/>
      <c r="F38" s="132"/>
      <c r="G38" s="132"/>
      <c r="H38" s="132"/>
      <c r="I38" s="132"/>
      <c r="J38" s="132"/>
      <c r="K38" s="132"/>
      <c r="L38" s="132"/>
      <c r="M38" s="132"/>
      <c r="N38" s="656" t="s">
        <v>66</v>
      </c>
      <c r="O38" s="656"/>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130"/>
      <c r="AP38" s="130"/>
      <c r="AQ38" s="130"/>
      <c r="AR38" s="132" t="s">
        <v>742</v>
      </c>
      <c r="AS38" s="132"/>
      <c r="AT38" s="132"/>
      <c r="AU38" s="132"/>
      <c r="AV38" s="132"/>
      <c r="AW38" s="132"/>
      <c r="AX38" s="132"/>
      <c r="AY38" s="132"/>
      <c r="AZ38" s="132"/>
      <c r="BA38" s="132"/>
      <c r="BB38" s="132"/>
      <c r="BC38" s="132"/>
      <c r="BD38" s="132"/>
      <c r="BE38" s="132"/>
      <c r="BF38" s="132"/>
      <c r="BG38" s="132"/>
      <c r="BH38" s="656" t="s">
        <v>68</v>
      </c>
      <c r="BI38" s="656"/>
      <c r="BJ38" s="656"/>
      <c r="BK38" s="656"/>
      <c r="BL38" s="656"/>
      <c r="BM38" s="656"/>
      <c r="BN38" s="656"/>
      <c r="BO38" s="656"/>
      <c r="BP38" s="656"/>
      <c r="BQ38" s="656"/>
      <c r="BR38" s="656"/>
      <c r="BS38" s="656"/>
      <c r="BT38" s="656"/>
      <c r="BU38" s="656"/>
      <c r="BV38" s="656"/>
      <c r="BW38" s="656"/>
      <c r="BX38" s="135"/>
    </row>
    <row r="39" spans="1:76" ht="9" customHeight="1" x14ac:dyDescent="0.2">
      <c r="A39" s="642"/>
      <c r="B39" s="124"/>
      <c r="C39" s="134"/>
      <c r="D39" s="127"/>
      <c r="E39" s="127"/>
      <c r="F39" s="127"/>
      <c r="G39" s="127"/>
      <c r="H39" s="133"/>
      <c r="I39" s="133"/>
      <c r="J39" s="133"/>
      <c r="K39" s="133"/>
      <c r="L39" s="133"/>
      <c r="M39" s="133"/>
      <c r="N39" s="133"/>
      <c r="O39" s="133"/>
      <c r="P39" s="133"/>
      <c r="Q39" s="133"/>
      <c r="R39" s="133"/>
      <c r="S39" s="133"/>
      <c r="T39" s="133"/>
      <c r="U39" s="133"/>
      <c r="V39" s="229"/>
      <c r="W39" s="229"/>
      <c r="X39" s="229"/>
      <c r="Y39" s="229"/>
      <c r="Z39" s="229"/>
      <c r="AA39" s="229"/>
      <c r="AB39" s="229"/>
      <c r="AC39" s="229"/>
      <c r="AD39" s="229"/>
      <c r="AE39" s="229"/>
      <c r="AF39" s="229"/>
      <c r="AG39" s="229"/>
      <c r="AH39" s="229"/>
      <c r="AI39" s="133"/>
      <c r="AJ39" s="133"/>
      <c r="AK39" s="133"/>
      <c r="AL39" s="127"/>
      <c r="AM39" s="127"/>
      <c r="AN39" s="132"/>
      <c r="AO39" s="130"/>
      <c r="AP39" s="130"/>
      <c r="AQ39" s="130"/>
      <c r="AR39" s="130"/>
      <c r="AS39" s="130"/>
      <c r="AT39" s="130"/>
      <c r="AU39" s="130"/>
      <c r="AV39" s="130"/>
      <c r="AW39" s="140"/>
      <c r="AX39" s="140"/>
      <c r="AY39" s="140"/>
      <c r="AZ39" s="140"/>
      <c r="BA39" s="140"/>
      <c r="BB39" s="140"/>
      <c r="BC39" s="140"/>
      <c r="BD39" s="140"/>
      <c r="BE39" s="130"/>
      <c r="BF39" s="130"/>
      <c r="BG39" s="127"/>
      <c r="BH39" s="127"/>
      <c r="BI39" s="127"/>
      <c r="BJ39" s="127"/>
      <c r="BK39" s="127"/>
      <c r="BL39" s="127"/>
      <c r="BM39" s="127"/>
      <c r="BN39" s="127"/>
      <c r="BO39" s="140"/>
      <c r="BP39" s="140"/>
      <c r="BQ39" s="140"/>
      <c r="BR39" s="140"/>
      <c r="BS39" s="140"/>
      <c r="BT39" s="140"/>
      <c r="BU39" s="140"/>
      <c r="BV39" s="140"/>
      <c r="BW39" s="138"/>
      <c r="BX39" s="135"/>
    </row>
    <row r="40" spans="1:76" ht="16.350000000000001" customHeight="1" x14ac:dyDescent="0.2">
      <c r="A40" s="642"/>
      <c r="B40" s="156"/>
      <c r="C40" s="157" t="s">
        <v>743</v>
      </c>
      <c r="D40" s="153"/>
      <c r="E40" s="153"/>
      <c r="F40" s="153"/>
      <c r="G40" s="153"/>
      <c r="H40" s="153"/>
      <c r="I40" s="153"/>
      <c r="J40" s="153"/>
      <c r="K40" s="153"/>
      <c r="L40" s="153"/>
      <c r="M40" s="153"/>
      <c r="N40" s="130"/>
      <c r="O40" s="130"/>
      <c r="P40" s="130"/>
      <c r="Q40" s="130"/>
      <c r="R40" s="130"/>
      <c r="S40" s="130"/>
      <c r="T40" s="130"/>
      <c r="U40" s="130"/>
      <c r="V40" s="130"/>
      <c r="W40" s="130"/>
      <c r="X40" s="130"/>
      <c r="Y40" s="130"/>
      <c r="Z40" s="130"/>
      <c r="AA40" s="130"/>
      <c r="AB40" s="130"/>
      <c r="AC40" s="130"/>
      <c r="AD40" s="130"/>
      <c r="AE40" s="130"/>
      <c r="AF40" s="129"/>
      <c r="AG40" s="129"/>
      <c r="AH40" s="129"/>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56"/>
      <c r="BQ40" s="656"/>
      <c r="BR40" s="656"/>
      <c r="BS40" s="656"/>
      <c r="BT40" s="656"/>
      <c r="BU40" s="656"/>
      <c r="BV40" s="656"/>
      <c r="BW40" s="656"/>
      <c r="BX40" s="154"/>
    </row>
    <row r="41" spans="1:76" ht="9" customHeight="1" x14ac:dyDescent="0.2">
      <c r="A41" s="642"/>
      <c r="B41" s="124"/>
      <c r="C41" s="134"/>
      <c r="D41" s="127"/>
      <c r="E41" s="127"/>
      <c r="F41" s="127"/>
      <c r="G41" s="127"/>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27"/>
      <c r="AM41" s="127"/>
      <c r="AN41" s="132"/>
      <c r="AO41" s="130"/>
      <c r="AP41" s="130"/>
      <c r="AQ41" s="130"/>
      <c r="AR41" s="130"/>
      <c r="AS41" s="130"/>
      <c r="AT41" s="130"/>
      <c r="AU41" s="130"/>
      <c r="AV41" s="130"/>
      <c r="AW41" s="140"/>
      <c r="AX41" s="140"/>
      <c r="AY41" s="140"/>
      <c r="AZ41" s="140"/>
      <c r="BA41" s="140"/>
      <c r="BB41" s="140"/>
      <c r="BC41" s="140"/>
      <c r="BD41" s="140"/>
      <c r="BE41" s="130"/>
      <c r="BF41" s="130"/>
      <c r="BG41" s="127"/>
      <c r="BH41" s="127"/>
      <c r="BI41" s="127"/>
      <c r="BJ41" s="127"/>
      <c r="BK41" s="127"/>
      <c r="BL41" s="127"/>
      <c r="BM41" s="127"/>
      <c r="BN41" s="127"/>
      <c r="BO41" s="140"/>
      <c r="BP41" s="140"/>
      <c r="BQ41" s="140"/>
      <c r="BR41" s="140"/>
      <c r="BS41" s="140"/>
      <c r="BT41" s="140"/>
      <c r="BU41" s="140"/>
      <c r="BV41" s="140"/>
      <c r="BW41" s="138"/>
      <c r="BX41" s="135"/>
    </row>
    <row r="42" spans="1:76" ht="16.350000000000001" customHeight="1" x14ac:dyDescent="0.2">
      <c r="A42" s="642"/>
      <c r="B42" s="156"/>
      <c r="C42" s="157" t="s">
        <v>375</v>
      </c>
      <c r="D42" s="153"/>
      <c r="E42" s="153"/>
      <c r="F42" s="153"/>
      <c r="G42" s="153"/>
      <c r="H42" s="153"/>
      <c r="I42" s="153"/>
      <c r="J42" s="153"/>
      <c r="K42" s="153"/>
      <c r="L42" s="153"/>
      <c r="M42" s="153"/>
      <c r="N42" s="132"/>
      <c r="O42" s="132"/>
      <c r="P42" s="132"/>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137"/>
    </row>
    <row r="43" spans="1:76" ht="15" customHeight="1" x14ac:dyDescent="0.2">
      <c r="A43" s="642"/>
      <c r="B43" s="156"/>
      <c r="C43" s="132"/>
      <c r="D43" s="230"/>
      <c r="E43" s="230"/>
      <c r="F43" s="230"/>
      <c r="G43" s="230"/>
      <c r="H43" s="230"/>
      <c r="I43" s="230"/>
      <c r="J43" s="230"/>
      <c r="K43" s="230"/>
      <c r="L43" s="230"/>
      <c r="M43" s="230"/>
      <c r="N43" s="230"/>
      <c r="O43" s="230"/>
      <c r="P43" s="230"/>
      <c r="Q43" s="659" t="s">
        <v>385</v>
      </c>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230"/>
      <c r="BW43" s="230"/>
      <c r="BX43" s="154"/>
    </row>
    <row r="44" spans="1:76" ht="4.5" customHeight="1" x14ac:dyDescent="0.2">
      <c r="A44" s="642"/>
      <c r="B44" s="124"/>
      <c r="C44" s="134"/>
      <c r="D44" s="127"/>
      <c r="E44" s="127"/>
      <c r="F44" s="127"/>
      <c r="G44" s="127"/>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27"/>
      <c r="AM44" s="127"/>
      <c r="AN44" s="132"/>
      <c r="AO44" s="130"/>
      <c r="AP44" s="130"/>
      <c r="AQ44" s="130"/>
      <c r="AR44" s="130"/>
      <c r="AS44" s="130"/>
      <c r="AT44" s="130"/>
      <c r="AU44" s="130"/>
      <c r="AV44" s="130"/>
      <c r="AW44" s="140"/>
      <c r="AX44" s="140"/>
      <c r="AY44" s="140"/>
      <c r="AZ44" s="140"/>
      <c r="BA44" s="140"/>
      <c r="BB44" s="140"/>
      <c r="BC44" s="140"/>
      <c r="BD44" s="140"/>
      <c r="BE44" s="130"/>
      <c r="BF44" s="130"/>
      <c r="BG44" s="127"/>
      <c r="BH44" s="127"/>
      <c r="BI44" s="127"/>
      <c r="BJ44" s="127"/>
      <c r="BK44" s="127"/>
      <c r="BL44" s="127"/>
      <c r="BM44" s="127"/>
      <c r="BN44" s="127"/>
      <c r="BO44" s="140"/>
      <c r="BP44" s="140"/>
      <c r="BQ44" s="140"/>
      <c r="BR44" s="140"/>
      <c r="BS44" s="140"/>
      <c r="BT44" s="140"/>
      <c r="BU44" s="140"/>
      <c r="BV44" s="140"/>
      <c r="BW44" s="138"/>
      <c r="BX44" s="135"/>
    </row>
    <row r="45" spans="1:76" ht="16.350000000000001" customHeight="1" x14ac:dyDescent="0.2">
      <c r="A45" s="642"/>
      <c r="B45" s="124"/>
      <c r="C45" s="158" t="s">
        <v>529</v>
      </c>
      <c r="D45" s="134"/>
      <c r="E45" s="134"/>
      <c r="F45" s="134"/>
      <c r="G45" s="134"/>
      <c r="H45" s="134"/>
      <c r="I45" s="134"/>
      <c r="J45" s="130"/>
      <c r="K45" s="130"/>
      <c r="L45" s="130"/>
      <c r="M45" s="130"/>
      <c r="N45" s="130"/>
      <c r="O45" s="130"/>
      <c r="P45" s="130"/>
      <c r="Q45" s="130"/>
      <c r="R45" s="130"/>
      <c r="S45" s="130"/>
      <c r="T45" s="130"/>
      <c r="U45" s="130"/>
      <c r="V45" s="130"/>
      <c r="W45" s="132"/>
      <c r="X45" s="132"/>
      <c r="Y45" s="132"/>
      <c r="Z45" s="132"/>
      <c r="AA45" s="132"/>
      <c r="AB45" s="132"/>
      <c r="AC45" s="132"/>
      <c r="AD45" s="132"/>
      <c r="AE45" s="132"/>
      <c r="AF45" s="132"/>
      <c r="AG45" s="132"/>
      <c r="AH45" s="132"/>
      <c r="AI45" s="132"/>
      <c r="AJ45" s="132"/>
      <c r="AK45" s="132"/>
      <c r="AL45" s="622"/>
      <c r="AM45" s="634"/>
      <c r="AN45" s="623"/>
      <c r="AO45" s="132"/>
      <c r="AP45" s="159" t="s">
        <v>358</v>
      </c>
      <c r="AQ45" s="160"/>
      <c r="AR45" s="130"/>
      <c r="AS45" s="130"/>
      <c r="AT45" s="132"/>
      <c r="AU45" s="132"/>
      <c r="AV45" s="622"/>
      <c r="AW45" s="634"/>
      <c r="AX45" s="623"/>
      <c r="AY45" s="132"/>
      <c r="AZ45" s="159" t="s">
        <v>359</v>
      </c>
      <c r="BA45" s="130"/>
      <c r="BB45" s="160"/>
      <c r="BC45" s="160"/>
      <c r="BD45" s="130"/>
      <c r="BE45" s="132"/>
      <c r="BF45" s="132"/>
      <c r="BG45" s="132"/>
      <c r="BH45" s="132"/>
      <c r="BI45" s="132"/>
      <c r="BJ45" s="132"/>
      <c r="BK45" s="132"/>
      <c r="BL45" s="132"/>
      <c r="BM45" s="132"/>
      <c r="BN45" s="132"/>
      <c r="BO45" s="132"/>
      <c r="BP45" s="132"/>
      <c r="BQ45" s="132"/>
      <c r="BR45" s="132"/>
      <c r="BS45" s="132"/>
      <c r="BT45" s="130"/>
      <c r="BU45" s="132"/>
      <c r="BV45" s="132"/>
      <c r="BW45" s="132"/>
      <c r="BX45" s="154"/>
    </row>
    <row r="46" spans="1:76" ht="9" customHeight="1" x14ac:dyDescent="0.2">
      <c r="A46" s="642"/>
      <c r="B46" s="124"/>
      <c r="C46" s="158"/>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54"/>
    </row>
    <row r="47" spans="1:76" ht="16.350000000000001" customHeight="1" x14ac:dyDescent="0.25">
      <c r="A47" s="642"/>
      <c r="B47" s="124"/>
      <c r="C47" s="157" t="s">
        <v>623</v>
      </c>
      <c r="D47" s="134"/>
      <c r="E47" s="134"/>
      <c r="F47" s="134"/>
      <c r="G47" s="134"/>
      <c r="H47" s="134"/>
      <c r="I47" s="134"/>
      <c r="J47" s="134"/>
      <c r="K47" s="134"/>
      <c r="L47" s="134"/>
      <c r="M47" s="134"/>
      <c r="N47" s="127"/>
      <c r="O47" s="127"/>
      <c r="P47" s="161"/>
      <c r="Q47" s="127"/>
      <c r="R47" s="127"/>
      <c r="S47" s="127"/>
      <c r="T47" s="127"/>
      <c r="U47" s="127"/>
      <c r="V47" s="127"/>
      <c r="W47" s="127"/>
      <c r="X47" s="162" t="s">
        <v>226</v>
      </c>
      <c r="Y47" s="163"/>
      <c r="Z47" s="163"/>
      <c r="AA47" s="163"/>
      <c r="AB47" s="163"/>
      <c r="AC47" s="655">
        <v>39173</v>
      </c>
      <c r="AD47" s="655"/>
      <c r="AE47" s="655"/>
      <c r="AF47" s="655"/>
      <c r="AG47" s="655"/>
      <c r="AH47" s="655"/>
      <c r="AI47" s="655"/>
      <c r="AJ47" s="655"/>
      <c r="AK47" s="655"/>
      <c r="AL47" s="655"/>
      <c r="AM47" s="132"/>
      <c r="AN47" s="163" t="s">
        <v>227</v>
      </c>
      <c r="AO47" s="163"/>
      <c r="AP47" s="655">
        <v>39233</v>
      </c>
      <c r="AQ47" s="655"/>
      <c r="AR47" s="655"/>
      <c r="AS47" s="655"/>
      <c r="AT47" s="655"/>
      <c r="AU47" s="655"/>
      <c r="AV47" s="655"/>
      <c r="AW47" s="655"/>
      <c r="AX47" s="655"/>
      <c r="AY47" s="655"/>
      <c r="AZ47" s="132"/>
      <c r="BA47" s="231"/>
      <c r="BB47" s="132"/>
      <c r="BC47" s="622" t="s">
        <v>50</v>
      </c>
      <c r="BD47" s="634"/>
      <c r="BE47" s="623"/>
      <c r="BF47" s="132"/>
      <c r="BG47" s="141" t="s">
        <v>353</v>
      </c>
      <c r="BH47" s="127"/>
      <c r="BI47" s="127"/>
      <c r="BJ47" s="127"/>
      <c r="BK47" s="127"/>
      <c r="BL47" s="127"/>
      <c r="BM47" s="127"/>
      <c r="BN47" s="127"/>
      <c r="BO47" s="127"/>
      <c r="BP47" s="127"/>
      <c r="BQ47" s="127"/>
      <c r="BR47" s="127"/>
      <c r="BS47" s="127"/>
      <c r="BT47" s="127"/>
      <c r="BU47" s="127"/>
      <c r="BV47" s="127"/>
      <c r="BW47" s="127"/>
      <c r="BX47" s="137"/>
    </row>
    <row r="48" spans="1:76" ht="9" customHeight="1" x14ac:dyDescent="0.2">
      <c r="A48" s="642"/>
      <c r="B48" s="124"/>
      <c r="C48" s="127"/>
      <c r="D48" s="136"/>
      <c r="E48" s="136"/>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37"/>
    </row>
    <row r="49" spans="1:76" ht="16.350000000000001" customHeight="1" x14ac:dyDescent="0.2">
      <c r="A49" s="642"/>
      <c r="B49" s="124"/>
      <c r="C49" s="132"/>
      <c r="D49" s="622"/>
      <c r="E49" s="623"/>
      <c r="F49" s="141" t="s">
        <v>354</v>
      </c>
      <c r="G49" s="132"/>
      <c r="H49" s="132"/>
      <c r="I49" s="132"/>
      <c r="J49" s="132"/>
      <c r="K49" s="132"/>
      <c r="L49" s="132"/>
      <c r="M49" s="622"/>
      <c r="N49" s="634"/>
      <c r="O49" s="623"/>
      <c r="P49" s="127" t="s">
        <v>355</v>
      </c>
      <c r="Q49" s="127"/>
      <c r="R49" s="127"/>
      <c r="S49" s="132"/>
      <c r="T49" s="132"/>
      <c r="U49" s="132"/>
      <c r="V49" s="132"/>
      <c r="W49" s="132"/>
      <c r="X49" s="132"/>
      <c r="Y49" s="132"/>
      <c r="Z49" s="132"/>
      <c r="AA49" s="132"/>
      <c r="AB49" s="132"/>
      <c r="AC49" s="132"/>
      <c r="AD49" s="132"/>
      <c r="AE49" s="132"/>
      <c r="AF49" s="132"/>
      <c r="AG49" s="132"/>
      <c r="AH49" s="132"/>
      <c r="AI49" s="132"/>
      <c r="AJ49" s="127"/>
      <c r="AK49" s="127"/>
      <c r="AL49" s="132"/>
      <c r="AM49" s="132"/>
      <c r="AN49" s="132"/>
      <c r="AO49" s="132"/>
      <c r="AP49" s="132"/>
      <c r="AQ49" s="132"/>
      <c r="AR49" s="134" t="s">
        <v>235</v>
      </c>
      <c r="AS49" s="132"/>
      <c r="AT49" s="132"/>
      <c r="AU49" s="127"/>
      <c r="AV49" s="127"/>
      <c r="AW49" s="127"/>
      <c r="AX49" s="656">
        <v>100</v>
      </c>
      <c r="AY49" s="656"/>
      <c r="AZ49" s="656"/>
      <c r="BA49" s="656"/>
      <c r="BB49" s="656"/>
      <c r="BC49" s="656"/>
      <c r="BD49" s="656"/>
      <c r="BE49" s="656"/>
      <c r="BF49" s="656"/>
      <c r="BG49" s="132"/>
      <c r="BH49" s="132"/>
      <c r="BI49" s="132"/>
      <c r="BJ49" s="622"/>
      <c r="BK49" s="634"/>
      <c r="BL49" s="623"/>
      <c r="BM49" s="164" t="s">
        <v>352</v>
      </c>
      <c r="BN49" s="132"/>
      <c r="BO49" s="132"/>
      <c r="BP49" s="164"/>
      <c r="BQ49" s="132"/>
      <c r="BR49" s="132"/>
      <c r="BS49" s="132"/>
      <c r="BT49" s="132"/>
      <c r="BU49" s="132"/>
      <c r="BV49" s="132"/>
      <c r="BW49" s="132"/>
      <c r="BX49" s="137"/>
    </row>
    <row r="50" spans="1:76" ht="9" customHeight="1" x14ac:dyDescent="0.2">
      <c r="A50" s="642"/>
      <c r="B50" s="124"/>
      <c r="C50" s="130"/>
      <c r="D50" s="130"/>
      <c r="E50" s="130"/>
      <c r="F50" s="158"/>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30"/>
      <c r="BG50" s="130"/>
      <c r="BH50" s="130"/>
      <c r="BI50" s="127"/>
      <c r="BJ50" s="127"/>
      <c r="BK50" s="127"/>
      <c r="BL50" s="127"/>
      <c r="BM50" s="127"/>
      <c r="BN50" s="127"/>
      <c r="BO50" s="127"/>
      <c r="BP50" s="127"/>
      <c r="BQ50" s="127"/>
      <c r="BR50" s="127"/>
      <c r="BS50" s="127"/>
      <c r="BT50" s="127"/>
      <c r="BU50" s="127"/>
      <c r="BV50" s="127"/>
      <c r="BW50" s="127"/>
      <c r="BX50" s="137"/>
    </row>
    <row r="51" spans="1:76" ht="16.350000000000001" customHeight="1" x14ac:dyDescent="0.2">
      <c r="A51" s="642"/>
      <c r="B51" s="124"/>
      <c r="C51" s="127" t="s">
        <v>361</v>
      </c>
      <c r="D51" s="134"/>
      <c r="E51" s="134"/>
      <c r="F51" s="134"/>
      <c r="G51" s="134"/>
      <c r="H51" s="134"/>
      <c r="I51" s="134"/>
      <c r="J51" s="633" t="s">
        <v>348</v>
      </c>
      <c r="K51" s="634"/>
      <c r="L51" s="634"/>
      <c r="M51" s="634"/>
      <c r="N51" s="634"/>
      <c r="O51" s="634"/>
      <c r="P51" s="634"/>
      <c r="Q51" s="634"/>
      <c r="R51" s="634"/>
      <c r="S51" s="634"/>
      <c r="T51" s="634"/>
      <c r="U51" s="634"/>
      <c r="V51" s="634"/>
      <c r="W51" s="634"/>
      <c r="X51" s="634"/>
      <c r="Y51" s="634"/>
      <c r="Z51" s="634"/>
      <c r="AA51" s="634"/>
      <c r="AB51" s="634"/>
      <c r="AC51" s="634"/>
      <c r="AD51" s="634"/>
      <c r="AE51" s="634"/>
      <c r="AF51" s="634"/>
      <c r="AG51" s="634"/>
      <c r="AH51" s="634"/>
      <c r="AI51" s="623"/>
      <c r="AJ51" s="132"/>
      <c r="AK51" s="132"/>
      <c r="AL51" s="132"/>
      <c r="AM51" s="132"/>
      <c r="AN51" s="132"/>
      <c r="AO51" s="132"/>
      <c r="AP51" s="127"/>
      <c r="AQ51" s="132"/>
      <c r="AR51" s="127" t="s">
        <v>747</v>
      </c>
      <c r="AS51" s="127"/>
      <c r="AT51" s="127"/>
      <c r="AU51" s="127"/>
      <c r="AV51" s="127"/>
      <c r="AW51" s="127"/>
      <c r="AX51" s="127"/>
      <c r="AY51" s="127"/>
      <c r="AZ51" s="127"/>
      <c r="BA51" s="127"/>
      <c r="BB51" s="127"/>
      <c r="BC51" s="127"/>
      <c r="BD51" s="127"/>
      <c r="BE51" s="127"/>
      <c r="BF51" s="127"/>
      <c r="BG51" s="132"/>
      <c r="BH51" s="132"/>
      <c r="BI51" s="132"/>
      <c r="BJ51" s="132"/>
      <c r="BK51" s="127"/>
      <c r="BL51" s="127"/>
      <c r="BM51" s="635">
        <v>80000</v>
      </c>
      <c r="BN51" s="635"/>
      <c r="BO51" s="635"/>
      <c r="BP51" s="635"/>
      <c r="BQ51" s="635"/>
      <c r="BR51" s="635"/>
      <c r="BS51" s="635"/>
      <c r="BT51" s="635"/>
      <c r="BU51" s="635"/>
      <c r="BV51" s="635"/>
      <c r="BW51" s="635"/>
      <c r="BX51" s="137"/>
    </row>
    <row r="52" spans="1:76" ht="9.75" customHeight="1" x14ac:dyDescent="0.2">
      <c r="A52" s="642"/>
      <c r="B52" s="124"/>
      <c r="C52" s="127"/>
      <c r="D52" s="134"/>
      <c r="E52" s="134"/>
      <c r="F52" s="134"/>
      <c r="G52" s="134"/>
      <c r="H52" s="134"/>
      <c r="I52" s="134"/>
      <c r="J52" s="134"/>
      <c r="K52" s="134"/>
      <c r="L52" s="134"/>
      <c r="M52" s="134"/>
      <c r="N52" s="134"/>
      <c r="O52" s="134"/>
      <c r="P52" s="134"/>
      <c r="Q52" s="134"/>
      <c r="R52" s="134"/>
      <c r="S52" s="130"/>
      <c r="T52" s="130"/>
      <c r="U52" s="130"/>
      <c r="V52" s="130"/>
      <c r="W52" s="130"/>
      <c r="X52" s="130"/>
      <c r="Y52" s="130"/>
      <c r="Z52" s="130"/>
      <c r="AA52" s="130"/>
      <c r="AB52" s="130"/>
      <c r="AC52" s="130"/>
      <c r="AD52" s="130"/>
      <c r="AE52" s="127"/>
      <c r="AF52" s="127"/>
      <c r="AG52" s="127"/>
      <c r="AH52" s="127"/>
      <c r="AI52" s="127"/>
      <c r="AJ52" s="127"/>
      <c r="AK52" s="127"/>
      <c r="AL52" s="127"/>
      <c r="AM52" s="127"/>
      <c r="AN52" s="127"/>
      <c r="AO52" s="127"/>
      <c r="AP52" s="127"/>
      <c r="AQ52" s="127"/>
      <c r="AR52" s="127"/>
      <c r="AS52" s="127"/>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7"/>
    </row>
    <row r="53" spans="1:76" ht="6" customHeight="1" x14ac:dyDescent="0.2">
      <c r="A53" s="642"/>
      <c r="B53" s="124"/>
      <c r="C53" s="232"/>
      <c r="D53" s="233"/>
      <c r="E53" s="233"/>
      <c r="F53" s="233"/>
      <c r="G53" s="233"/>
      <c r="H53" s="233"/>
      <c r="I53" s="233"/>
      <c r="J53" s="233"/>
      <c r="K53" s="233"/>
      <c r="L53" s="233"/>
      <c r="M53" s="233"/>
      <c r="N53" s="233"/>
      <c r="O53" s="233"/>
      <c r="P53" s="233"/>
      <c r="Q53" s="233"/>
      <c r="R53" s="233"/>
      <c r="S53" s="234"/>
      <c r="T53" s="234"/>
      <c r="U53" s="234"/>
      <c r="V53" s="234"/>
      <c r="W53" s="234"/>
      <c r="X53" s="234"/>
      <c r="Y53" s="234"/>
      <c r="Z53" s="234"/>
      <c r="AA53" s="234"/>
      <c r="AB53" s="234"/>
      <c r="AC53" s="234"/>
      <c r="AD53" s="234"/>
      <c r="AE53" s="235"/>
      <c r="AF53" s="235"/>
      <c r="AG53" s="235"/>
      <c r="AH53" s="235"/>
      <c r="AI53" s="235"/>
      <c r="AJ53" s="235"/>
      <c r="AK53" s="235"/>
      <c r="AL53" s="235"/>
      <c r="AM53" s="235"/>
      <c r="AN53" s="235"/>
      <c r="AO53" s="236"/>
      <c r="AP53" s="127"/>
      <c r="AQ53" s="127"/>
      <c r="AR53" s="127"/>
      <c r="AS53" s="127"/>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7"/>
    </row>
    <row r="54" spans="1:76" ht="17.25" customHeight="1" x14ac:dyDescent="0.25">
      <c r="A54" s="642"/>
      <c r="B54" s="124"/>
      <c r="C54" s="237" t="s">
        <v>231</v>
      </c>
      <c r="D54" s="134"/>
      <c r="E54" s="134"/>
      <c r="F54" s="134"/>
      <c r="G54" s="134"/>
      <c r="H54" s="134"/>
      <c r="I54" s="134"/>
      <c r="J54" s="134"/>
      <c r="K54" s="134"/>
      <c r="L54" s="134"/>
      <c r="M54" s="134"/>
      <c r="N54" s="134"/>
      <c r="O54" s="134"/>
      <c r="P54" s="134"/>
      <c r="Q54" s="127"/>
      <c r="R54" s="636">
        <v>39183</v>
      </c>
      <c r="S54" s="636"/>
      <c r="T54" s="636"/>
      <c r="U54" s="636"/>
      <c r="V54" s="636"/>
      <c r="W54" s="636"/>
      <c r="X54" s="636"/>
      <c r="Y54" s="636"/>
      <c r="Z54" s="636"/>
      <c r="AA54" s="637" t="s">
        <v>224</v>
      </c>
      <c r="AB54" s="637"/>
      <c r="AC54" s="637"/>
      <c r="AD54" s="637"/>
      <c r="AE54" s="638">
        <v>2958465</v>
      </c>
      <c r="AF54" s="638"/>
      <c r="AG54" s="638"/>
      <c r="AH54" s="638"/>
      <c r="AI54" s="638"/>
      <c r="AJ54" s="638"/>
      <c r="AK54" s="638"/>
      <c r="AL54" s="638"/>
      <c r="AM54" s="638"/>
      <c r="AN54" s="638"/>
      <c r="AO54" s="238"/>
      <c r="AP54" s="127"/>
      <c r="AQ54" s="127"/>
      <c r="AR54" s="127"/>
      <c r="AS54" s="127"/>
      <c r="AT54" s="657" t="s">
        <v>257</v>
      </c>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57"/>
      <c r="BQ54" s="657"/>
      <c r="BR54" s="657"/>
      <c r="BS54" s="657"/>
      <c r="BT54" s="657"/>
      <c r="BU54" s="657"/>
      <c r="BV54" s="657"/>
      <c r="BW54" s="166"/>
      <c r="BX54" s="167"/>
    </row>
    <row r="55" spans="1:76" ht="6" customHeight="1" x14ac:dyDescent="0.2">
      <c r="A55" s="642"/>
      <c r="B55" s="124"/>
      <c r="C55" s="237"/>
      <c r="D55" s="134"/>
      <c r="E55" s="134"/>
      <c r="F55" s="134"/>
      <c r="G55" s="134"/>
      <c r="H55" s="134"/>
      <c r="I55" s="134"/>
      <c r="J55" s="134"/>
      <c r="K55" s="134"/>
      <c r="L55" s="134"/>
      <c r="M55" s="134"/>
      <c r="N55" s="134"/>
      <c r="O55" s="134"/>
      <c r="P55" s="134"/>
      <c r="Q55" s="134"/>
      <c r="R55" s="127"/>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239"/>
      <c r="AP55" s="130"/>
      <c r="AQ55" s="127"/>
      <c r="AR55" s="127"/>
      <c r="AS55" s="127"/>
      <c r="AT55" s="658"/>
      <c r="AU55" s="658"/>
      <c r="AV55" s="658"/>
      <c r="AW55" s="658"/>
      <c r="AX55" s="658"/>
      <c r="AY55" s="658"/>
      <c r="AZ55" s="658"/>
      <c r="BA55" s="658"/>
      <c r="BB55" s="658"/>
      <c r="BC55" s="658"/>
      <c r="BD55" s="658"/>
      <c r="BE55" s="658"/>
      <c r="BF55" s="658"/>
      <c r="BG55" s="658"/>
      <c r="BH55" s="658"/>
      <c r="BI55" s="658"/>
      <c r="BJ55" s="658"/>
      <c r="BK55" s="658"/>
      <c r="BL55" s="658"/>
      <c r="BM55" s="658"/>
      <c r="BN55" s="658"/>
      <c r="BO55" s="658"/>
      <c r="BP55" s="658"/>
      <c r="BQ55" s="658"/>
      <c r="BR55" s="658"/>
      <c r="BS55" s="658"/>
      <c r="BT55" s="658"/>
      <c r="BU55" s="658"/>
      <c r="BV55" s="658"/>
      <c r="BW55" s="166"/>
      <c r="BX55" s="167"/>
    </row>
    <row r="56" spans="1:76" ht="17.25" customHeight="1" x14ac:dyDescent="0.25">
      <c r="A56" s="642"/>
      <c r="B56" s="124"/>
      <c r="C56" s="237" t="s">
        <v>767</v>
      </c>
      <c r="D56" s="136"/>
      <c r="E56" s="136"/>
      <c r="F56" s="127"/>
      <c r="G56" s="127"/>
      <c r="H56" s="127"/>
      <c r="I56" s="127"/>
      <c r="J56" s="127"/>
      <c r="K56" s="127"/>
      <c r="L56" s="127"/>
      <c r="M56" s="127"/>
      <c r="N56" s="130"/>
      <c r="O56" s="130"/>
      <c r="P56" s="130"/>
      <c r="Q56" s="127"/>
      <c r="R56" s="638">
        <v>39183</v>
      </c>
      <c r="S56" s="638"/>
      <c r="T56" s="638"/>
      <c r="U56" s="638"/>
      <c r="V56" s="638"/>
      <c r="W56" s="638"/>
      <c r="X56" s="638"/>
      <c r="Y56" s="638"/>
      <c r="Z56" s="638"/>
      <c r="AA56" s="637" t="s">
        <v>224</v>
      </c>
      <c r="AB56" s="637"/>
      <c r="AC56" s="637"/>
      <c r="AD56" s="637"/>
      <c r="AE56" s="638">
        <v>39263</v>
      </c>
      <c r="AF56" s="638"/>
      <c r="AG56" s="638"/>
      <c r="AH56" s="638"/>
      <c r="AI56" s="638"/>
      <c r="AJ56" s="638"/>
      <c r="AK56" s="638"/>
      <c r="AL56" s="638"/>
      <c r="AM56" s="638"/>
      <c r="AN56" s="638"/>
      <c r="AO56" s="240"/>
      <c r="AP56" s="165"/>
      <c r="AQ56" s="165"/>
      <c r="AR56" s="165"/>
      <c r="AS56" s="165"/>
      <c r="AT56" s="630" t="s">
        <v>238</v>
      </c>
      <c r="AU56" s="631"/>
      <c r="AV56" s="631"/>
      <c r="AW56" s="631"/>
      <c r="AX56" s="631"/>
      <c r="AY56" s="631"/>
      <c r="AZ56" s="631"/>
      <c r="BA56" s="631"/>
      <c r="BB56" s="631"/>
      <c r="BC56" s="631"/>
      <c r="BD56" s="632"/>
      <c r="BE56" s="630" t="s">
        <v>223</v>
      </c>
      <c r="BF56" s="631"/>
      <c r="BG56" s="631"/>
      <c r="BH56" s="632"/>
      <c r="BI56" s="630" t="s">
        <v>238</v>
      </c>
      <c r="BJ56" s="631"/>
      <c r="BK56" s="631"/>
      <c r="BL56" s="631"/>
      <c r="BM56" s="631"/>
      <c r="BN56" s="631"/>
      <c r="BO56" s="631"/>
      <c r="BP56" s="631"/>
      <c r="BQ56" s="631"/>
      <c r="BR56" s="632"/>
      <c r="BS56" s="630" t="s">
        <v>223</v>
      </c>
      <c r="BT56" s="631"/>
      <c r="BU56" s="631"/>
      <c r="BV56" s="632"/>
      <c r="BW56" s="127"/>
      <c r="BX56" s="137"/>
    </row>
    <row r="57" spans="1:76" ht="6" customHeight="1" x14ac:dyDescent="0.2">
      <c r="A57" s="642"/>
      <c r="B57" s="124"/>
      <c r="C57" s="237"/>
      <c r="D57" s="134"/>
      <c r="E57" s="134"/>
      <c r="F57" s="134"/>
      <c r="G57" s="134"/>
      <c r="H57" s="134"/>
      <c r="I57" s="134"/>
      <c r="J57" s="134"/>
      <c r="K57" s="134"/>
      <c r="L57" s="134"/>
      <c r="M57" s="134"/>
      <c r="N57" s="134"/>
      <c r="O57" s="134"/>
      <c r="P57" s="134"/>
      <c r="Q57" s="134"/>
      <c r="R57" s="127"/>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239"/>
      <c r="AP57" s="165"/>
      <c r="AQ57" s="165"/>
      <c r="AR57" s="165"/>
      <c r="AS57" s="165"/>
      <c r="AT57" s="624" t="s">
        <v>675</v>
      </c>
      <c r="AU57" s="625"/>
      <c r="AV57" s="625"/>
      <c r="AW57" s="625"/>
      <c r="AX57" s="625"/>
      <c r="AY57" s="625"/>
      <c r="AZ57" s="625"/>
      <c r="BA57" s="625"/>
      <c r="BB57" s="625"/>
      <c r="BC57" s="625"/>
      <c r="BD57" s="626"/>
      <c r="BE57" s="624" t="s">
        <v>55</v>
      </c>
      <c r="BF57" s="625"/>
      <c r="BG57" s="625"/>
      <c r="BH57" s="626"/>
      <c r="BI57" s="624"/>
      <c r="BJ57" s="625"/>
      <c r="BK57" s="625"/>
      <c r="BL57" s="625"/>
      <c r="BM57" s="625"/>
      <c r="BN57" s="625"/>
      <c r="BO57" s="625"/>
      <c r="BP57" s="625"/>
      <c r="BQ57" s="625"/>
      <c r="BR57" s="626"/>
      <c r="BS57" s="624"/>
      <c r="BT57" s="625"/>
      <c r="BU57" s="625"/>
      <c r="BV57" s="626"/>
      <c r="BW57" s="127"/>
      <c r="BX57" s="137"/>
    </row>
    <row r="58" spans="1:76" ht="17.25" customHeight="1" x14ac:dyDescent="0.2">
      <c r="A58" s="642"/>
      <c r="B58" s="124"/>
      <c r="C58" s="237" t="s">
        <v>232</v>
      </c>
      <c r="D58" s="136"/>
      <c r="E58" s="136"/>
      <c r="F58" s="127"/>
      <c r="G58" s="127"/>
      <c r="H58" s="127"/>
      <c r="I58" s="127"/>
      <c r="J58" s="127"/>
      <c r="K58" s="127"/>
      <c r="L58" s="127"/>
      <c r="M58" s="127"/>
      <c r="N58" s="130"/>
      <c r="O58" s="130"/>
      <c r="P58" s="130"/>
      <c r="Q58" s="127"/>
      <c r="R58" s="635">
        <v>6666.666666666667</v>
      </c>
      <c r="S58" s="635"/>
      <c r="T58" s="635"/>
      <c r="U58" s="635"/>
      <c r="V58" s="635"/>
      <c r="W58" s="635"/>
      <c r="X58" s="635"/>
      <c r="Y58" s="635"/>
      <c r="Z58" s="635"/>
      <c r="AA58" s="130"/>
      <c r="AB58" s="127"/>
      <c r="AC58" s="127"/>
      <c r="AD58" s="127"/>
      <c r="AE58" s="127"/>
      <c r="AF58" s="127"/>
      <c r="AG58" s="127"/>
      <c r="AH58" s="127"/>
      <c r="AI58" s="127"/>
      <c r="AJ58" s="127"/>
      <c r="AK58" s="130"/>
      <c r="AL58" s="165"/>
      <c r="AM58" s="165"/>
      <c r="AN58" s="165"/>
      <c r="AO58" s="240"/>
      <c r="AP58" s="127"/>
      <c r="AQ58" s="127"/>
      <c r="AR58" s="127"/>
      <c r="AS58" s="127"/>
      <c r="AT58" s="627"/>
      <c r="AU58" s="628"/>
      <c r="AV58" s="628"/>
      <c r="AW58" s="628"/>
      <c r="AX58" s="628"/>
      <c r="AY58" s="628"/>
      <c r="AZ58" s="628"/>
      <c r="BA58" s="628"/>
      <c r="BB58" s="628"/>
      <c r="BC58" s="628"/>
      <c r="BD58" s="629"/>
      <c r="BE58" s="627"/>
      <c r="BF58" s="628"/>
      <c r="BG58" s="628"/>
      <c r="BH58" s="629"/>
      <c r="BI58" s="627"/>
      <c r="BJ58" s="628"/>
      <c r="BK58" s="628"/>
      <c r="BL58" s="628"/>
      <c r="BM58" s="628"/>
      <c r="BN58" s="628"/>
      <c r="BO58" s="628"/>
      <c r="BP58" s="628"/>
      <c r="BQ58" s="628"/>
      <c r="BR58" s="629"/>
      <c r="BS58" s="627"/>
      <c r="BT58" s="628"/>
      <c r="BU58" s="628"/>
      <c r="BV58" s="629"/>
      <c r="BW58" s="127"/>
      <c r="BX58" s="137"/>
    </row>
    <row r="59" spans="1:76" ht="6" customHeight="1" x14ac:dyDescent="0.2">
      <c r="A59" s="642"/>
      <c r="B59" s="124"/>
      <c r="C59" s="237"/>
      <c r="D59" s="136"/>
      <c r="E59" s="136"/>
      <c r="F59" s="127"/>
      <c r="G59" s="127"/>
      <c r="H59" s="127"/>
      <c r="I59" s="127"/>
      <c r="J59" s="127"/>
      <c r="K59" s="127"/>
      <c r="L59" s="127"/>
      <c r="M59" s="127"/>
      <c r="N59" s="130"/>
      <c r="O59" s="130"/>
      <c r="P59" s="130"/>
      <c r="Q59" s="168"/>
      <c r="R59" s="168"/>
      <c r="S59" s="168"/>
      <c r="T59" s="168"/>
      <c r="U59" s="168"/>
      <c r="V59" s="168"/>
      <c r="W59" s="168"/>
      <c r="X59" s="168"/>
      <c r="Y59" s="130"/>
      <c r="Z59" s="130"/>
      <c r="AA59" s="130"/>
      <c r="AB59" s="130"/>
      <c r="AC59" s="130"/>
      <c r="AD59" s="130"/>
      <c r="AE59" s="130"/>
      <c r="AF59" s="130"/>
      <c r="AG59" s="130"/>
      <c r="AH59" s="130"/>
      <c r="AI59" s="130"/>
      <c r="AJ59" s="130"/>
      <c r="AK59" s="130"/>
      <c r="AL59" s="165"/>
      <c r="AM59" s="165"/>
      <c r="AN59" s="165"/>
      <c r="AO59" s="240"/>
      <c r="AP59" s="127"/>
      <c r="AQ59" s="127"/>
      <c r="AR59" s="127"/>
      <c r="AS59" s="127"/>
      <c r="AT59" s="624"/>
      <c r="AU59" s="625"/>
      <c r="AV59" s="625"/>
      <c r="AW59" s="625"/>
      <c r="AX59" s="625"/>
      <c r="AY59" s="625"/>
      <c r="AZ59" s="625"/>
      <c r="BA59" s="625"/>
      <c r="BB59" s="625"/>
      <c r="BC59" s="625"/>
      <c r="BD59" s="626"/>
      <c r="BE59" s="624"/>
      <c r="BF59" s="625"/>
      <c r="BG59" s="625"/>
      <c r="BH59" s="626"/>
      <c r="BI59" s="624"/>
      <c r="BJ59" s="625"/>
      <c r="BK59" s="625"/>
      <c r="BL59" s="625"/>
      <c r="BM59" s="625"/>
      <c r="BN59" s="625"/>
      <c r="BO59" s="625"/>
      <c r="BP59" s="625"/>
      <c r="BQ59" s="625"/>
      <c r="BR59" s="626"/>
      <c r="BS59" s="624"/>
      <c r="BT59" s="625"/>
      <c r="BU59" s="625"/>
      <c r="BV59" s="626"/>
      <c r="BW59" s="127"/>
      <c r="BX59" s="137"/>
    </row>
    <row r="60" spans="1:76" ht="17.25" customHeight="1" x14ac:dyDescent="0.25">
      <c r="A60" s="642"/>
      <c r="B60" s="124"/>
      <c r="C60" s="237" t="s">
        <v>237</v>
      </c>
      <c r="D60" s="136"/>
      <c r="E60" s="136"/>
      <c r="F60" s="127"/>
      <c r="G60" s="127"/>
      <c r="H60" s="127"/>
      <c r="I60" s="127"/>
      <c r="J60" s="127"/>
      <c r="K60" s="127"/>
      <c r="L60" s="127"/>
      <c r="M60" s="127"/>
      <c r="N60" s="130"/>
      <c r="O60" s="130"/>
      <c r="P60" s="130"/>
      <c r="Q60" s="127"/>
      <c r="R60" s="638">
        <v>39173</v>
      </c>
      <c r="S60" s="638"/>
      <c r="T60" s="638"/>
      <c r="U60" s="638"/>
      <c r="V60" s="638"/>
      <c r="W60" s="638"/>
      <c r="X60" s="638"/>
      <c r="Y60" s="638"/>
      <c r="Z60" s="638"/>
      <c r="AA60" s="637" t="s">
        <v>224</v>
      </c>
      <c r="AB60" s="637"/>
      <c r="AC60" s="637"/>
      <c r="AD60" s="637"/>
      <c r="AE60" s="638">
        <v>39233</v>
      </c>
      <c r="AF60" s="638"/>
      <c r="AG60" s="638"/>
      <c r="AH60" s="638"/>
      <c r="AI60" s="638"/>
      <c r="AJ60" s="638"/>
      <c r="AK60" s="638"/>
      <c r="AL60" s="638"/>
      <c r="AM60" s="638"/>
      <c r="AN60" s="638"/>
      <c r="AO60" s="238"/>
      <c r="AP60" s="127"/>
      <c r="AQ60" s="127"/>
      <c r="AR60" s="127"/>
      <c r="AS60" s="127"/>
      <c r="AT60" s="627"/>
      <c r="AU60" s="628"/>
      <c r="AV60" s="628"/>
      <c r="AW60" s="628"/>
      <c r="AX60" s="628"/>
      <c r="AY60" s="628"/>
      <c r="AZ60" s="628"/>
      <c r="BA60" s="628"/>
      <c r="BB60" s="628"/>
      <c r="BC60" s="628"/>
      <c r="BD60" s="629"/>
      <c r="BE60" s="627"/>
      <c r="BF60" s="628"/>
      <c r="BG60" s="628"/>
      <c r="BH60" s="629"/>
      <c r="BI60" s="627"/>
      <c r="BJ60" s="628"/>
      <c r="BK60" s="628"/>
      <c r="BL60" s="628"/>
      <c r="BM60" s="628"/>
      <c r="BN60" s="628"/>
      <c r="BO60" s="628"/>
      <c r="BP60" s="628"/>
      <c r="BQ60" s="628"/>
      <c r="BR60" s="629"/>
      <c r="BS60" s="627"/>
      <c r="BT60" s="628"/>
      <c r="BU60" s="628"/>
      <c r="BV60" s="629"/>
      <c r="BW60" s="127"/>
      <c r="BX60" s="137"/>
    </row>
    <row r="61" spans="1:76" ht="6" customHeight="1" x14ac:dyDescent="0.25">
      <c r="A61" s="642"/>
      <c r="B61" s="124"/>
      <c r="C61" s="237"/>
      <c r="D61" s="136"/>
      <c r="E61" s="136"/>
      <c r="F61" s="127"/>
      <c r="G61" s="127"/>
      <c r="H61" s="127"/>
      <c r="I61" s="127"/>
      <c r="J61" s="127"/>
      <c r="K61" s="127"/>
      <c r="L61" s="127"/>
      <c r="M61" s="127"/>
      <c r="N61" s="130"/>
      <c r="O61" s="130"/>
      <c r="P61" s="130"/>
      <c r="Q61" s="163"/>
      <c r="R61" s="163"/>
      <c r="S61" s="163"/>
      <c r="T61" s="163"/>
      <c r="U61" s="163"/>
      <c r="V61" s="163"/>
      <c r="W61" s="163"/>
      <c r="X61" s="163"/>
      <c r="Y61" s="130"/>
      <c r="Z61" s="130"/>
      <c r="AA61" s="130"/>
      <c r="AB61" s="130"/>
      <c r="AC61" s="130"/>
      <c r="AD61" s="130"/>
      <c r="AE61" s="130"/>
      <c r="AF61" s="130"/>
      <c r="AG61" s="130"/>
      <c r="AH61" s="130"/>
      <c r="AI61" s="130"/>
      <c r="AJ61" s="130"/>
      <c r="AK61" s="130"/>
      <c r="AL61" s="127"/>
      <c r="AM61" s="127"/>
      <c r="AN61" s="127"/>
      <c r="AO61" s="238"/>
      <c r="AP61" s="127"/>
      <c r="AQ61" s="127"/>
      <c r="AR61" s="127"/>
      <c r="AS61" s="127"/>
      <c r="AT61" s="624"/>
      <c r="AU61" s="625"/>
      <c r="AV61" s="625"/>
      <c r="AW61" s="625"/>
      <c r="AX61" s="625"/>
      <c r="AY61" s="625"/>
      <c r="AZ61" s="625"/>
      <c r="BA61" s="625"/>
      <c r="BB61" s="625"/>
      <c r="BC61" s="625"/>
      <c r="BD61" s="626"/>
      <c r="BE61" s="624"/>
      <c r="BF61" s="625"/>
      <c r="BG61" s="625"/>
      <c r="BH61" s="626"/>
      <c r="BI61" s="624"/>
      <c r="BJ61" s="625"/>
      <c r="BK61" s="625"/>
      <c r="BL61" s="625"/>
      <c r="BM61" s="625"/>
      <c r="BN61" s="625"/>
      <c r="BO61" s="625"/>
      <c r="BP61" s="625"/>
      <c r="BQ61" s="625"/>
      <c r="BR61" s="626"/>
      <c r="BS61" s="624"/>
      <c r="BT61" s="625"/>
      <c r="BU61" s="625"/>
      <c r="BV61" s="626"/>
      <c r="BW61" s="127"/>
      <c r="BX61" s="137"/>
    </row>
    <row r="62" spans="1:76" ht="15.75" customHeight="1" x14ac:dyDescent="0.2">
      <c r="A62" s="642"/>
      <c r="B62" s="124"/>
      <c r="C62" s="241" t="s">
        <v>242</v>
      </c>
      <c r="D62" s="136"/>
      <c r="E62" s="136"/>
      <c r="F62" s="127"/>
      <c r="G62" s="127"/>
      <c r="H62" s="127"/>
      <c r="I62" s="127"/>
      <c r="J62" s="127"/>
      <c r="K62" s="127"/>
      <c r="L62" s="127"/>
      <c r="M62" s="127"/>
      <c r="N62" s="130"/>
      <c r="O62" s="130"/>
      <c r="P62" s="130"/>
      <c r="Q62" s="127"/>
      <c r="R62" s="635">
        <v>8888.8888888888887</v>
      </c>
      <c r="S62" s="635"/>
      <c r="T62" s="635"/>
      <c r="U62" s="635"/>
      <c r="V62" s="635"/>
      <c r="W62" s="635"/>
      <c r="X62" s="635"/>
      <c r="Y62" s="635"/>
      <c r="Z62" s="635"/>
      <c r="AA62" s="158"/>
      <c r="AB62" s="158"/>
      <c r="AC62" s="158"/>
      <c r="AD62" s="158"/>
      <c r="AE62" s="158"/>
      <c r="AF62" s="158"/>
      <c r="AG62" s="158"/>
      <c r="AH62" s="158"/>
      <c r="AI62" s="158"/>
      <c r="AJ62" s="142"/>
      <c r="AK62" s="127"/>
      <c r="AL62" s="127"/>
      <c r="AM62" s="127"/>
      <c r="AN62" s="127"/>
      <c r="AO62" s="238"/>
      <c r="AP62" s="127"/>
      <c r="AQ62" s="127"/>
      <c r="AR62" s="127"/>
      <c r="AS62" s="127"/>
      <c r="AT62" s="627"/>
      <c r="AU62" s="628"/>
      <c r="AV62" s="628"/>
      <c r="AW62" s="628"/>
      <c r="AX62" s="628"/>
      <c r="AY62" s="628"/>
      <c r="AZ62" s="628"/>
      <c r="BA62" s="628"/>
      <c r="BB62" s="628"/>
      <c r="BC62" s="628"/>
      <c r="BD62" s="629"/>
      <c r="BE62" s="627"/>
      <c r="BF62" s="628"/>
      <c r="BG62" s="628"/>
      <c r="BH62" s="629"/>
      <c r="BI62" s="627"/>
      <c r="BJ62" s="628"/>
      <c r="BK62" s="628"/>
      <c r="BL62" s="628"/>
      <c r="BM62" s="628"/>
      <c r="BN62" s="628"/>
      <c r="BO62" s="628"/>
      <c r="BP62" s="628"/>
      <c r="BQ62" s="628"/>
      <c r="BR62" s="629"/>
      <c r="BS62" s="627"/>
      <c r="BT62" s="628"/>
      <c r="BU62" s="628"/>
      <c r="BV62" s="629"/>
      <c r="BW62" s="127"/>
      <c r="BX62" s="137"/>
    </row>
    <row r="63" spans="1:76" ht="6" customHeight="1" x14ac:dyDescent="0.25">
      <c r="A63" s="642"/>
      <c r="B63" s="124"/>
      <c r="C63" s="237"/>
      <c r="D63" s="136"/>
      <c r="E63" s="136"/>
      <c r="F63" s="127"/>
      <c r="G63" s="127"/>
      <c r="H63" s="127"/>
      <c r="I63" s="127"/>
      <c r="J63" s="127"/>
      <c r="K63" s="127"/>
      <c r="L63" s="127"/>
      <c r="M63" s="127"/>
      <c r="N63" s="130"/>
      <c r="O63" s="130"/>
      <c r="P63" s="130"/>
      <c r="Q63" s="163"/>
      <c r="R63" s="163"/>
      <c r="S63" s="163"/>
      <c r="T63" s="163"/>
      <c r="U63" s="163"/>
      <c r="V63" s="163"/>
      <c r="W63" s="163"/>
      <c r="X63" s="163"/>
      <c r="Y63" s="142"/>
      <c r="Z63" s="142"/>
      <c r="AA63" s="142"/>
      <c r="AB63" s="142"/>
      <c r="AC63" s="142"/>
      <c r="AD63" s="142"/>
      <c r="AE63" s="142"/>
      <c r="AF63" s="142"/>
      <c r="AG63" s="142"/>
      <c r="AH63" s="142"/>
      <c r="AI63" s="142"/>
      <c r="AJ63" s="142"/>
      <c r="AK63" s="142"/>
      <c r="AL63" s="127"/>
      <c r="AM63" s="127"/>
      <c r="AN63" s="127"/>
      <c r="AO63" s="238"/>
      <c r="AP63" s="127"/>
      <c r="AQ63" s="127"/>
      <c r="AR63" s="127"/>
      <c r="AS63" s="12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127"/>
      <c r="BX63" s="137"/>
    </row>
    <row r="64" spans="1:76" ht="15.75" customHeight="1" x14ac:dyDescent="0.2">
      <c r="A64" s="642"/>
      <c r="B64" s="124"/>
      <c r="C64" s="237" t="s">
        <v>216</v>
      </c>
      <c r="D64" s="127"/>
      <c r="E64" s="127"/>
      <c r="F64" s="127"/>
      <c r="G64" s="127"/>
      <c r="H64" s="127"/>
      <c r="I64" s="127"/>
      <c r="J64" s="127"/>
      <c r="K64" s="134"/>
      <c r="L64" s="127"/>
      <c r="M64" s="359"/>
      <c r="N64" s="360"/>
      <c r="O64" s="360"/>
      <c r="P64" s="360"/>
      <c r="Q64" s="127"/>
      <c r="R64" s="635">
        <v>17777.777777777777</v>
      </c>
      <c r="S64" s="635"/>
      <c r="T64" s="635"/>
      <c r="U64" s="635"/>
      <c r="V64" s="635"/>
      <c r="W64" s="635"/>
      <c r="X64" s="635"/>
      <c r="Y64" s="635"/>
      <c r="Z64" s="635"/>
      <c r="AA64" s="142"/>
      <c r="AB64" s="142"/>
      <c r="AC64" s="142"/>
      <c r="AD64" s="142"/>
      <c r="AE64" s="142"/>
      <c r="AF64" s="142"/>
      <c r="AG64" s="142"/>
      <c r="AH64" s="142"/>
      <c r="AI64" s="142"/>
      <c r="AJ64" s="142"/>
      <c r="AK64" s="142"/>
      <c r="AL64" s="127"/>
      <c r="AM64" s="127"/>
      <c r="AN64" s="127"/>
      <c r="AO64" s="238"/>
      <c r="AP64" s="127"/>
      <c r="AQ64" s="127"/>
      <c r="AR64" s="127"/>
      <c r="AS64" s="12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127"/>
      <c r="BX64" s="137"/>
    </row>
    <row r="65" spans="1:76" ht="7.5" customHeight="1" x14ac:dyDescent="0.2">
      <c r="A65" s="642"/>
      <c r="B65" s="124"/>
      <c r="C65" s="242"/>
      <c r="D65" s="139"/>
      <c r="E65" s="139"/>
      <c r="F65" s="139"/>
      <c r="G65" s="139"/>
      <c r="H65" s="139"/>
      <c r="I65" s="139"/>
      <c r="J65" s="139"/>
      <c r="K65" s="139"/>
      <c r="L65" s="139"/>
      <c r="M65" s="139"/>
      <c r="N65" s="139"/>
      <c r="O65" s="139"/>
      <c r="P65" s="139"/>
      <c r="Q65" s="139"/>
      <c r="R65" s="219"/>
      <c r="S65" s="219"/>
      <c r="T65" s="219"/>
      <c r="U65" s="219"/>
      <c r="V65" s="219"/>
      <c r="W65" s="219"/>
      <c r="X65" s="219"/>
      <c r="Y65" s="219"/>
      <c r="Z65" s="219"/>
      <c r="AA65" s="218"/>
      <c r="AB65" s="218"/>
      <c r="AC65" s="218"/>
      <c r="AD65" s="218"/>
      <c r="AE65" s="218"/>
      <c r="AF65" s="218"/>
      <c r="AG65" s="218"/>
      <c r="AH65" s="218"/>
      <c r="AI65" s="218"/>
      <c r="AJ65" s="218"/>
      <c r="AK65" s="218"/>
      <c r="AL65" s="139"/>
      <c r="AM65" s="139"/>
      <c r="AN65" s="139"/>
      <c r="AO65" s="243"/>
      <c r="AP65" s="127"/>
      <c r="AQ65" s="127"/>
      <c r="AR65" s="127"/>
      <c r="AS65" s="127"/>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127"/>
      <c r="BX65" s="137"/>
    </row>
    <row r="66" spans="1:76" ht="7.5" customHeight="1" thickBot="1" x14ac:dyDescent="0.25">
      <c r="A66" s="642"/>
      <c r="B66" s="120"/>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69"/>
      <c r="AE66" s="169"/>
      <c r="AF66" s="169"/>
      <c r="AG66" s="169"/>
      <c r="AH66" s="169"/>
      <c r="AI66" s="169"/>
      <c r="AJ66" s="169"/>
      <c r="AK66" s="169"/>
      <c r="AL66" s="122"/>
      <c r="AM66" s="122"/>
      <c r="AN66" s="122"/>
      <c r="AO66" s="122"/>
      <c r="AP66" s="122"/>
      <c r="AQ66" s="122"/>
      <c r="AR66" s="122"/>
      <c r="AS66" s="122"/>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122"/>
      <c r="BX66" s="170"/>
    </row>
    <row r="67" spans="1:76" ht="3" customHeight="1" x14ac:dyDescent="0.25">
      <c r="A67" s="642"/>
      <c r="B67" s="124"/>
      <c r="C67" s="127"/>
      <c r="D67" s="127"/>
      <c r="E67" s="127"/>
      <c r="F67" s="127"/>
      <c r="G67" s="127"/>
      <c r="H67" s="127"/>
      <c r="I67" s="127"/>
      <c r="J67" s="127"/>
      <c r="K67" s="127"/>
      <c r="L67" s="127"/>
      <c r="M67" s="127"/>
      <c r="N67" s="127"/>
      <c r="O67" s="127"/>
      <c r="P67" s="127"/>
      <c r="Q67" s="637"/>
      <c r="R67" s="637"/>
      <c r="S67" s="637"/>
      <c r="T67" s="637"/>
      <c r="U67" s="637"/>
      <c r="V67" s="637"/>
      <c r="W67" s="637"/>
      <c r="X67" s="637"/>
      <c r="Y67" s="142"/>
      <c r="Z67" s="142"/>
      <c r="AA67" s="142"/>
      <c r="AB67" s="142"/>
      <c r="AC67" s="142"/>
      <c r="AD67" s="142"/>
      <c r="AE67" s="142"/>
      <c r="AF67" s="142"/>
      <c r="AG67" s="142"/>
      <c r="AH67" s="142"/>
      <c r="AI67" s="142"/>
      <c r="AJ67" s="142"/>
      <c r="AK67" s="142"/>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37"/>
    </row>
    <row r="68" spans="1:76" ht="15.95" customHeight="1" x14ac:dyDescent="0.2">
      <c r="A68" s="642"/>
      <c r="B68" s="124"/>
      <c r="C68" s="643" t="s">
        <v>210</v>
      </c>
      <c r="D68" s="644"/>
      <c r="E68" s="644"/>
      <c r="F68" s="644"/>
      <c r="G68" s="644"/>
      <c r="H68" s="644"/>
      <c r="I68" s="644"/>
      <c r="J68" s="644"/>
      <c r="K68" s="644"/>
      <c r="L68" s="644"/>
      <c r="M68" s="644"/>
      <c r="N68" s="644"/>
      <c r="O68" s="644"/>
      <c r="P68" s="644"/>
      <c r="Q68" s="644"/>
      <c r="R68" s="644"/>
      <c r="S68" s="644"/>
      <c r="T68" s="644"/>
      <c r="U68" s="644"/>
      <c r="V68" s="644"/>
      <c r="W68" s="644"/>
      <c r="X68" s="644"/>
      <c r="Y68" s="644"/>
      <c r="Z68" s="644"/>
      <c r="AA68" s="644"/>
      <c r="AB68" s="644"/>
      <c r="AC68" s="644"/>
      <c r="AD68" s="644"/>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644"/>
      <c r="BG68" s="644"/>
      <c r="BH68" s="644"/>
      <c r="BI68" s="644"/>
      <c r="BJ68" s="644"/>
      <c r="BK68" s="644"/>
      <c r="BL68" s="644"/>
      <c r="BM68" s="644"/>
      <c r="BN68" s="644"/>
      <c r="BO68" s="644"/>
      <c r="BP68" s="644"/>
      <c r="BQ68" s="644"/>
      <c r="BR68" s="644"/>
      <c r="BS68" s="644"/>
      <c r="BT68" s="644"/>
      <c r="BU68" s="644"/>
      <c r="BV68" s="644"/>
      <c r="BW68" s="645"/>
      <c r="BX68" s="171"/>
    </row>
    <row r="69" spans="1:76" ht="3.75" customHeight="1" x14ac:dyDescent="0.2">
      <c r="A69" s="642"/>
      <c r="B69" s="172"/>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42"/>
      <c r="AJ69" s="142"/>
      <c r="AK69" s="142"/>
      <c r="AL69" s="174"/>
      <c r="AM69" s="174"/>
      <c r="AN69" s="174"/>
      <c r="AO69" s="174"/>
      <c r="AP69" s="174"/>
      <c r="AQ69" s="174"/>
      <c r="AR69" s="174"/>
      <c r="AS69" s="174"/>
      <c r="AT69" s="174"/>
      <c r="AU69" s="174"/>
      <c r="AV69" s="174"/>
      <c r="AW69" s="174"/>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1"/>
    </row>
    <row r="70" spans="1:76" ht="12.75" customHeight="1" x14ac:dyDescent="0.2">
      <c r="A70" s="642"/>
      <c r="B70" s="176"/>
      <c r="C70" s="646" t="s">
        <v>19</v>
      </c>
      <c r="D70" s="647"/>
      <c r="E70" s="647"/>
      <c r="F70" s="647"/>
      <c r="G70" s="647"/>
      <c r="H70" s="647"/>
      <c r="I70" s="647"/>
      <c r="J70" s="647"/>
      <c r="K70" s="647"/>
      <c r="L70" s="647"/>
      <c r="M70" s="647"/>
      <c r="N70" s="647"/>
      <c r="O70" s="647"/>
      <c r="P70" s="647"/>
      <c r="Q70" s="647"/>
      <c r="R70" s="647"/>
      <c r="S70" s="647"/>
      <c r="T70" s="647"/>
      <c r="U70" s="647"/>
      <c r="V70" s="647"/>
      <c r="W70" s="647"/>
      <c r="X70" s="647"/>
      <c r="Y70" s="647"/>
      <c r="Z70" s="647"/>
      <c r="AA70" s="647"/>
      <c r="AB70" s="647"/>
      <c r="AC70" s="647"/>
      <c r="AD70" s="647"/>
      <c r="AE70" s="647"/>
      <c r="AF70" s="647"/>
      <c r="AG70" s="647"/>
      <c r="AH70" s="647"/>
      <c r="AI70" s="647"/>
      <c r="AJ70" s="647"/>
      <c r="AK70" s="647"/>
      <c r="AL70" s="647"/>
      <c r="AM70" s="647"/>
      <c r="AN70" s="647"/>
      <c r="AO70" s="647"/>
      <c r="AP70" s="647"/>
      <c r="AQ70" s="647"/>
      <c r="AR70" s="647"/>
      <c r="AS70" s="647"/>
      <c r="AT70" s="647"/>
      <c r="AU70" s="647"/>
      <c r="AV70" s="647"/>
      <c r="AW70" s="647"/>
      <c r="AX70" s="647"/>
      <c r="AY70" s="647"/>
      <c r="AZ70" s="647"/>
      <c r="BA70" s="647"/>
      <c r="BB70" s="647"/>
      <c r="BC70" s="647"/>
      <c r="BD70" s="647"/>
      <c r="BE70" s="647"/>
      <c r="BF70" s="647"/>
      <c r="BG70" s="647"/>
      <c r="BH70" s="647"/>
      <c r="BI70" s="647"/>
      <c r="BJ70" s="647"/>
      <c r="BK70" s="647"/>
      <c r="BL70" s="647"/>
      <c r="BM70" s="647"/>
      <c r="BN70" s="647"/>
      <c r="BO70" s="647"/>
      <c r="BP70" s="647"/>
      <c r="BQ70" s="647"/>
      <c r="BR70" s="647"/>
      <c r="BS70" s="647"/>
      <c r="BT70" s="647"/>
      <c r="BU70" s="647"/>
      <c r="BV70" s="647"/>
      <c r="BW70" s="648"/>
      <c r="BX70" s="177"/>
    </row>
    <row r="71" spans="1:76" ht="12.75" customHeight="1" x14ac:dyDescent="0.2">
      <c r="A71" s="642"/>
      <c r="B71" s="176"/>
      <c r="C71" s="649"/>
      <c r="D71" s="650"/>
      <c r="E71" s="650"/>
      <c r="F71" s="650"/>
      <c r="G71" s="650"/>
      <c r="H71" s="650"/>
      <c r="I71" s="650"/>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650"/>
      <c r="BA71" s="650"/>
      <c r="BB71" s="650"/>
      <c r="BC71" s="650"/>
      <c r="BD71" s="650"/>
      <c r="BE71" s="650"/>
      <c r="BF71" s="650"/>
      <c r="BG71" s="650"/>
      <c r="BH71" s="650"/>
      <c r="BI71" s="650"/>
      <c r="BJ71" s="650"/>
      <c r="BK71" s="650"/>
      <c r="BL71" s="650"/>
      <c r="BM71" s="650"/>
      <c r="BN71" s="650"/>
      <c r="BO71" s="650"/>
      <c r="BP71" s="650"/>
      <c r="BQ71" s="650"/>
      <c r="BR71" s="650"/>
      <c r="BS71" s="650"/>
      <c r="BT71" s="650"/>
      <c r="BU71" s="650"/>
      <c r="BV71" s="650"/>
      <c r="BW71" s="651"/>
      <c r="BX71" s="177"/>
    </row>
    <row r="72" spans="1:76" ht="12.75" customHeight="1" x14ac:dyDescent="0.2">
      <c r="A72" s="642"/>
      <c r="B72" s="176"/>
      <c r="C72" s="652"/>
      <c r="D72" s="653"/>
      <c r="E72" s="653"/>
      <c r="F72" s="653"/>
      <c r="G72" s="653"/>
      <c r="H72" s="653"/>
      <c r="I72" s="653"/>
      <c r="J72" s="653"/>
      <c r="K72" s="653"/>
      <c r="L72" s="653"/>
      <c r="M72" s="653"/>
      <c r="N72" s="653"/>
      <c r="O72" s="653"/>
      <c r="P72" s="653"/>
      <c r="Q72" s="653"/>
      <c r="R72" s="653"/>
      <c r="S72" s="653"/>
      <c r="T72" s="653"/>
      <c r="U72" s="653"/>
      <c r="V72" s="653"/>
      <c r="W72" s="653"/>
      <c r="X72" s="653"/>
      <c r="Y72" s="653"/>
      <c r="Z72" s="653"/>
      <c r="AA72" s="653"/>
      <c r="AB72" s="653"/>
      <c r="AC72" s="653"/>
      <c r="AD72" s="653"/>
      <c r="AE72" s="653"/>
      <c r="AF72" s="653"/>
      <c r="AG72" s="653"/>
      <c r="AH72" s="653"/>
      <c r="AI72" s="653"/>
      <c r="AJ72" s="653"/>
      <c r="AK72" s="653"/>
      <c r="AL72" s="653"/>
      <c r="AM72" s="653"/>
      <c r="AN72" s="653"/>
      <c r="AO72" s="653"/>
      <c r="AP72" s="653"/>
      <c r="AQ72" s="653"/>
      <c r="AR72" s="653"/>
      <c r="AS72" s="653"/>
      <c r="AT72" s="653"/>
      <c r="AU72" s="653"/>
      <c r="AV72" s="653"/>
      <c r="AW72" s="653"/>
      <c r="AX72" s="653"/>
      <c r="AY72" s="653"/>
      <c r="AZ72" s="653"/>
      <c r="BA72" s="653"/>
      <c r="BB72" s="653"/>
      <c r="BC72" s="653"/>
      <c r="BD72" s="653"/>
      <c r="BE72" s="653"/>
      <c r="BF72" s="653"/>
      <c r="BG72" s="653"/>
      <c r="BH72" s="653"/>
      <c r="BI72" s="653"/>
      <c r="BJ72" s="653"/>
      <c r="BK72" s="653"/>
      <c r="BL72" s="653"/>
      <c r="BM72" s="653"/>
      <c r="BN72" s="653"/>
      <c r="BO72" s="653"/>
      <c r="BP72" s="653"/>
      <c r="BQ72" s="653"/>
      <c r="BR72" s="653"/>
      <c r="BS72" s="653"/>
      <c r="BT72" s="653"/>
      <c r="BU72" s="653"/>
      <c r="BV72" s="653"/>
      <c r="BW72" s="654"/>
      <c r="BX72" s="177"/>
    </row>
    <row r="73" spans="1:76" ht="3" customHeight="1" x14ac:dyDescent="0.2">
      <c r="A73" s="198"/>
      <c r="B73" s="124"/>
      <c r="C73" s="127"/>
      <c r="D73" s="136"/>
      <c r="E73" s="136"/>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37"/>
    </row>
    <row r="74" spans="1:76" ht="16.5" customHeight="1" thickBot="1" x14ac:dyDescent="0.25">
      <c r="A74" s="198"/>
      <c r="B74" s="120"/>
      <c r="C74" s="639" t="s">
        <v>371</v>
      </c>
      <c r="D74" s="639"/>
      <c r="E74" s="639"/>
      <c r="F74" s="639"/>
      <c r="G74" s="639"/>
      <c r="H74" s="639"/>
      <c r="I74" s="639"/>
      <c r="J74" s="639"/>
      <c r="K74" s="639"/>
      <c r="L74" s="639"/>
      <c r="M74" s="639"/>
      <c r="N74" s="639"/>
      <c r="O74" s="639"/>
      <c r="P74" s="639"/>
      <c r="Q74" s="639"/>
      <c r="R74" s="639"/>
      <c r="S74" s="639"/>
      <c r="T74" s="639"/>
      <c r="U74" s="639"/>
      <c r="V74" s="639"/>
      <c r="W74" s="639"/>
      <c r="X74" s="639"/>
      <c r="Y74" s="639"/>
      <c r="Z74" s="639"/>
      <c r="AA74" s="639"/>
      <c r="AB74" s="639"/>
      <c r="AC74" s="639"/>
      <c r="AD74" s="639"/>
      <c r="AE74" s="639"/>
      <c r="AF74" s="639"/>
      <c r="AG74" s="639"/>
      <c r="AH74" s="639"/>
      <c r="AI74" s="639"/>
      <c r="AJ74" s="639"/>
      <c r="AK74" s="639"/>
      <c r="AL74" s="639"/>
      <c r="AM74" s="639"/>
      <c r="AN74" s="639"/>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122"/>
      <c r="BU74" s="122"/>
      <c r="BV74" s="122"/>
      <c r="BW74" s="122"/>
      <c r="BX74" s="170"/>
    </row>
    <row r="75" spans="1:76" x14ac:dyDescent="0.2">
      <c r="A75" s="1"/>
    </row>
    <row r="76" spans="1:76" x14ac:dyDescent="0.2">
      <c r="A76" s="89"/>
    </row>
    <row r="77" spans="1:76" x14ac:dyDescent="0.2">
      <c r="A77" s="89"/>
    </row>
    <row r="78" spans="1:76" x14ac:dyDescent="0.2">
      <c r="A78" s="89"/>
    </row>
    <row r="79" spans="1:76" hidden="1" x14ac:dyDescent="0.2">
      <c r="A79" s="89"/>
      <c r="D79" s="69" t="s">
        <v>356</v>
      </c>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M79" s="68"/>
      <c r="AN79" s="68"/>
      <c r="AO79" s="68"/>
      <c r="AP79" s="68"/>
      <c r="AQ79" s="68"/>
      <c r="AR79" s="68"/>
      <c r="AS79" s="68"/>
      <c r="AT79" s="68"/>
    </row>
    <row r="80" spans="1:76" hidden="1" x14ac:dyDescent="0.2">
      <c r="A80" s="89"/>
      <c r="D80" s="199" t="s">
        <v>638</v>
      </c>
      <c r="E80" s="48"/>
      <c r="F80" s="48"/>
      <c r="G80" s="48"/>
      <c r="H80" s="48"/>
    </row>
    <row r="81" spans="1:10" hidden="1" x14ac:dyDescent="0.2">
      <c r="A81" s="89"/>
      <c r="D81" s="247" t="s">
        <v>206</v>
      </c>
      <c r="E81" s="48"/>
      <c r="F81" s="48"/>
      <c r="G81" s="48"/>
      <c r="H81" s="48"/>
    </row>
    <row r="82" spans="1:10" hidden="1" x14ac:dyDescent="0.2">
      <c r="A82" s="89"/>
      <c r="D82" t="s">
        <v>181</v>
      </c>
      <c r="E82" s="48"/>
      <c r="F82" s="48"/>
      <c r="G82" s="48"/>
      <c r="H82" s="48"/>
    </row>
    <row r="83" spans="1:10" hidden="1" x14ac:dyDescent="0.2">
      <c r="A83" s="89"/>
      <c r="D83" t="s">
        <v>182</v>
      </c>
      <c r="E83" s="48"/>
      <c r="F83" s="48"/>
      <c r="G83" s="48"/>
      <c r="H83" s="48"/>
    </row>
    <row r="84" spans="1:10" hidden="1" x14ac:dyDescent="0.2">
      <c r="A84" s="89"/>
      <c r="D84" t="s">
        <v>97</v>
      </c>
      <c r="E84" s="49"/>
      <c r="F84" s="49"/>
      <c r="G84" s="49"/>
      <c r="H84" s="49"/>
      <c r="I84" s="2"/>
      <c r="J84" s="2"/>
    </row>
    <row r="85" spans="1:10" hidden="1" x14ac:dyDescent="0.2">
      <c r="A85" s="89"/>
      <c r="D85" t="s">
        <v>98</v>
      </c>
      <c r="E85" s="48"/>
      <c r="F85" s="48"/>
      <c r="G85" s="48"/>
      <c r="H85" s="48"/>
    </row>
    <row r="86" spans="1:10" hidden="1" x14ac:dyDescent="0.2">
      <c r="A86" s="89"/>
      <c r="D86" t="s">
        <v>99</v>
      </c>
      <c r="E86" s="48"/>
      <c r="F86" s="48"/>
      <c r="G86" s="48"/>
      <c r="H86" s="48"/>
    </row>
    <row r="87" spans="1:10" hidden="1" x14ac:dyDescent="0.2">
      <c r="A87" s="89"/>
      <c r="D87" t="s">
        <v>100</v>
      </c>
    </row>
    <row r="88" spans="1:10" hidden="1" x14ac:dyDescent="0.2">
      <c r="A88" s="89"/>
      <c r="D88" t="s">
        <v>101</v>
      </c>
    </row>
    <row r="89" spans="1:10" hidden="1" x14ac:dyDescent="0.2">
      <c r="A89" s="89"/>
      <c r="D89" t="s">
        <v>102</v>
      </c>
    </row>
    <row r="90" spans="1:10" hidden="1" x14ac:dyDescent="0.2">
      <c r="A90" s="89"/>
      <c r="D90" t="s">
        <v>103</v>
      </c>
    </row>
    <row r="91" spans="1:10" hidden="1" x14ac:dyDescent="0.2">
      <c r="A91" s="89"/>
      <c r="D91" t="s">
        <v>104</v>
      </c>
    </row>
    <row r="92" spans="1:10" hidden="1" x14ac:dyDescent="0.2">
      <c r="A92" s="89"/>
      <c r="D92" s="1" t="s">
        <v>105</v>
      </c>
    </row>
    <row r="93" spans="1:10" hidden="1" x14ac:dyDescent="0.2">
      <c r="A93" s="89"/>
      <c r="D93" s="1" t="s">
        <v>106</v>
      </c>
    </row>
    <row r="94" spans="1:10" hidden="1" x14ac:dyDescent="0.2">
      <c r="A94" s="89"/>
      <c r="D94" s="1" t="s">
        <v>107</v>
      </c>
    </row>
    <row r="95" spans="1:10" hidden="1" x14ac:dyDescent="0.2">
      <c r="A95" s="89"/>
      <c r="D95" s="1" t="s">
        <v>108</v>
      </c>
    </row>
    <row r="96" spans="1:10" hidden="1" x14ac:dyDescent="0.2">
      <c r="A96" s="89"/>
      <c r="D96" s="1" t="s">
        <v>176</v>
      </c>
    </row>
    <row r="97" spans="1:4" hidden="1" x14ac:dyDescent="0.2">
      <c r="A97" s="89"/>
      <c r="D97" s="1" t="s">
        <v>177</v>
      </c>
    </row>
    <row r="98" spans="1:4" hidden="1" x14ac:dyDescent="0.2">
      <c r="A98" s="89"/>
      <c r="D98" s="1" t="s">
        <v>178</v>
      </c>
    </row>
    <row r="99" spans="1:4" hidden="1" x14ac:dyDescent="0.2">
      <c r="A99" s="89"/>
      <c r="D99" s="1" t="s">
        <v>180</v>
      </c>
    </row>
    <row r="100" spans="1:4" hidden="1" x14ac:dyDescent="0.2">
      <c r="A100" s="89"/>
      <c r="D100" s="1" t="s">
        <v>179</v>
      </c>
    </row>
    <row r="101" spans="1:4" hidden="1" x14ac:dyDescent="0.2">
      <c r="A101" s="89"/>
      <c r="D101" s="1" t="s">
        <v>109</v>
      </c>
    </row>
    <row r="102" spans="1:4" hidden="1" x14ac:dyDescent="0.2">
      <c r="A102" s="89"/>
    </row>
    <row r="103" spans="1:4" x14ac:dyDescent="0.2">
      <c r="A103" s="89"/>
    </row>
    <row r="104" spans="1:4" x14ac:dyDescent="0.2">
      <c r="A104" s="89"/>
    </row>
    <row r="105" spans="1:4" x14ac:dyDescent="0.2">
      <c r="A105" s="89"/>
    </row>
    <row r="106" spans="1:4" x14ac:dyDescent="0.2">
      <c r="A106" s="89"/>
    </row>
    <row r="107" spans="1:4" x14ac:dyDescent="0.2">
      <c r="A107" s="89"/>
    </row>
    <row r="108" spans="1:4" x14ac:dyDescent="0.2">
      <c r="A108" s="89"/>
    </row>
    <row r="109" spans="1:4" x14ac:dyDescent="0.2">
      <c r="A109" s="89"/>
    </row>
    <row r="110" spans="1:4" x14ac:dyDescent="0.2">
      <c r="A110" s="89"/>
    </row>
    <row r="111" spans="1:4" x14ac:dyDescent="0.2">
      <c r="A111" s="89"/>
    </row>
    <row r="112" spans="1:4" x14ac:dyDescent="0.2">
      <c r="A112" s="89"/>
    </row>
    <row r="113" spans="1:1" x14ac:dyDescent="0.2">
      <c r="A113" s="89"/>
    </row>
    <row r="114" spans="1:1" x14ac:dyDescent="0.2">
      <c r="A114" s="89"/>
    </row>
    <row r="115" spans="1:1" x14ac:dyDescent="0.2">
      <c r="A115" s="89"/>
    </row>
    <row r="116" spans="1:1" x14ac:dyDescent="0.2">
      <c r="A116" s="89"/>
    </row>
    <row r="117" spans="1:1" x14ac:dyDescent="0.2">
      <c r="A117" s="89"/>
    </row>
    <row r="118" spans="1:1" x14ac:dyDescent="0.2">
      <c r="A118" s="89"/>
    </row>
    <row r="119" spans="1:1" x14ac:dyDescent="0.2">
      <c r="A119" s="89"/>
    </row>
    <row r="120" spans="1:1" x14ac:dyDescent="0.2">
      <c r="A120" s="89"/>
    </row>
    <row r="121" spans="1:1" x14ac:dyDescent="0.2">
      <c r="A121" s="89"/>
    </row>
    <row r="122" spans="1:1" x14ac:dyDescent="0.2">
      <c r="A122" s="89"/>
    </row>
    <row r="123" spans="1:1" x14ac:dyDescent="0.2">
      <c r="A123" s="89"/>
    </row>
    <row r="124" spans="1:1" x14ac:dyDescent="0.2">
      <c r="A124" s="89"/>
    </row>
    <row r="125" spans="1:1" x14ac:dyDescent="0.2">
      <c r="A125" s="89"/>
    </row>
    <row r="126" spans="1:1" x14ac:dyDescent="0.2">
      <c r="A126" s="89"/>
    </row>
    <row r="127" spans="1:1" x14ac:dyDescent="0.2">
      <c r="A127" s="89"/>
    </row>
    <row r="128" spans="1:1" x14ac:dyDescent="0.2">
      <c r="A128" s="89"/>
    </row>
    <row r="129" spans="1:1" x14ac:dyDescent="0.2">
      <c r="A129" s="89"/>
    </row>
    <row r="130" spans="1:1" x14ac:dyDescent="0.2">
      <c r="A130" s="89"/>
    </row>
    <row r="131" spans="1:1" x14ac:dyDescent="0.2">
      <c r="A131" s="89"/>
    </row>
    <row r="132" spans="1:1" x14ac:dyDescent="0.2">
      <c r="A132" s="89"/>
    </row>
    <row r="133" spans="1:1" x14ac:dyDescent="0.2">
      <c r="A133" s="89"/>
    </row>
    <row r="134" spans="1:1" x14ac:dyDescent="0.2">
      <c r="A134" s="89"/>
    </row>
    <row r="135" spans="1:1" x14ac:dyDescent="0.2">
      <c r="A135" s="89"/>
    </row>
    <row r="136" spans="1:1" x14ac:dyDescent="0.2">
      <c r="A136" s="89"/>
    </row>
    <row r="137" spans="1:1" x14ac:dyDescent="0.2">
      <c r="A137" s="89"/>
    </row>
    <row r="138" spans="1:1" x14ac:dyDescent="0.2">
      <c r="A138" s="89"/>
    </row>
    <row r="139" spans="1:1" x14ac:dyDescent="0.2">
      <c r="A139" s="89"/>
    </row>
    <row r="140" spans="1:1" x14ac:dyDescent="0.2">
      <c r="A140" s="89"/>
    </row>
    <row r="141" spans="1:1" x14ac:dyDescent="0.2">
      <c r="A141" s="89"/>
    </row>
    <row r="142" spans="1:1" x14ac:dyDescent="0.2">
      <c r="A142" s="89"/>
    </row>
    <row r="143" spans="1:1" x14ac:dyDescent="0.2">
      <c r="A143" s="89"/>
    </row>
    <row r="144" spans="1:1" x14ac:dyDescent="0.2">
      <c r="A144" s="89"/>
    </row>
    <row r="145" spans="1:1" x14ac:dyDescent="0.2">
      <c r="A145" s="89"/>
    </row>
    <row r="146" spans="1:1" x14ac:dyDescent="0.2">
      <c r="A146" s="89"/>
    </row>
    <row r="147" spans="1:1" x14ac:dyDescent="0.2">
      <c r="A147" s="89"/>
    </row>
    <row r="148" spans="1:1" x14ac:dyDescent="0.2">
      <c r="A148" s="89"/>
    </row>
    <row r="149" spans="1:1" x14ac:dyDescent="0.2">
      <c r="A149" s="89"/>
    </row>
    <row r="150" spans="1:1" x14ac:dyDescent="0.2">
      <c r="A150" s="89"/>
    </row>
    <row r="151" spans="1:1" x14ac:dyDescent="0.2">
      <c r="A151" s="89"/>
    </row>
    <row r="152" spans="1:1" x14ac:dyDescent="0.2">
      <c r="A152" s="89"/>
    </row>
    <row r="153" spans="1:1" x14ac:dyDescent="0.2">
      <c r="A153" s="89"/>
    </row>
    <row r="154" spans="1:1" x14ac:dyDescent="0.2">
      <c r="A154" s="89"/>
    </row>
    <row r="155" spans="1:1" x14ac:dyDescent="0.2">
      <c r="A155" s="89"/>
    </row>
    <row r="156" spans="1:1" x14ac:dyDescent="0.2">
      <c r="A156" s="89"/>
    </row>
    <row r="157" spans="1:1" x14ac:dyDescent="0.2">
      <c r="A157" s="89"/>
    </row>
    <row r="158" spans="1:1" x14ac:dyDescent="0.2">
      <c r="A158" s="89"/>
    </row>
    <row r="159" spans="1:1" x14ac:dyDescent="0.2">
      <c r="A159" s="89"/>
    </row>
    <row r="160" spans="1:1" x14ac:dyDescent="0.2">
      <c r="A160" s="89"/>
    </row>
    <row r="161" spans="1:1" x14ac:dyDescent="0.2">
      <c r="A161" s="89"/>
    </row>
    <row r="162" spans="1:1" x14ac:dyDescent="0.2">
      <c r="A162" s="89"/>
    </row>
    <row r="163" spans="1:1" x14ac:dyDescent="0.2">
      <c r="A163" s="89"/>
    </row>
    <row r="164" spans="1:1" x14ac:dyDescent="0.2">
      <c r="A164" s="89"/>
    </row>
    <row r="165" spans="1:1" x14ac:dyDescent="0.2">
      <c r="A165" s="89"/>
    </row>
    <row r="166" spans="1:1" x14ac:dyDescent="0.2">
      <c r="A166" s="89"/>
    </row>
    <row r="167" spans="1:1" x14ac:dyDescent="0.2">
      <c r="A167" s="89"/>
    </row>
    <row r="168" spans="1:1" x14ac:dyDescent="0.2">
      <c r="A168" s="89"/>
    </row>
    <row r="169" spans="1:1" x14ac:dyDescent="0.2">
      <c r="A169" s="89"/>
    </row>
    <row r="170" spans="1:1" x14ac:dyDescent="0.2">
      <c r="A170" s="89"/>
    </row>
    <row r="171" spans="1:1" x14ac:dyDescent="0.2">
      <c r="A171" s="89"/>
    </row>
    <row r="172" spans="1:1" x14ac:dyDescent="0.2">
      <c r="A172" s="89"/>
    </row>
    <row r="173" spans="1:1" x14ac:dyDescent="0.2">
      <c r="A173" s="89"/>
    </row>
    <row r="174" spans="1:1" x14ac:dyDescent="0.2">
      <c r="A174" s="89"/>
    </row>
    <row r="175" spans="1:1" x14ac:dyDescent="0.2">
      <c r="A175" s="89"/>
    </row>
    <row r="176" spans="1:1" x14ac:dyDescent="0.2">
      <c r="A176" s="89"/>
    </row>
    <row r="177" spans="1:1" x14ac:dyDescent="0.2">
      <c r="A177" s="89"/>
    </row>
    <row r="178" spans="1:1" x14ac:dyDescent="0.2">
      <c r="A178" s="89"/>
    </row>
    <row r="179" spans="1:1" x14ac:dyDescent="0.2">
      <c r="A179" s="89"/>
    </row>
    <row r="180" spans="1:1" x14ac:dyDescent="0.2">
      <c r="A180" s="89"/>
    </row>
    <row r="181" spans="1:1" x14ac:dyDescent="0.2">
      <c r="A181" s="89"/>
    </row>
    <row r="182" spans="1:1" x14ac:dyDescent="0.2">
      <c r="A182" s="89"/>
    </row>
    <row r="183" spans="1:1" x14ac:dyDescent="0.2">
      <c r="A183" s="89"/>
    </row>
    <row r="184" spans="1:1" x14ac:dyDescent="0.2">
      <c r="A184" s="89"/>
    </row>
    <row r="185" spans="1:1" x14ac:dyDescent="0.2">
      <c r="A185" s="89"/>
    </row>
    <row r="186" spans="1:1" x14ac:dyDescent="0.2">
      <c r="A186" s="89"/>
    </row>
    <row r="187" spans="1:1" x14ac:dyDescent="0.2">
      <c r="A187" s="89"/>
    </row>
    <row r="188" spans="1:1" x14ac:dyDescent="0.2">
      <c r="A188" s="89"/>
    </row>
    <row r="189" spans="1:1" x14ac:dyDescent="0.2">
      <c r="A189" s="89"/>
    </row>
    <row r="190" spans="1:1" x14ac:dyDescent="0.2">
      <c r="A190" s="89"/>
    </row>
    <row r="191" spans="1:1" x14ac:dyDescent="0.2">
      <c r="A191" s="89"/>
    </row>
    <row r="192" spans="1:1" x14ac:dyDescent="0.2">
      <c r="A192" s="89"/>
    </row>
    <row r="193" spans="1:1" x14ac:dyDescent="0.2">
      <c r="A193" s="89"/>
    </row>
    <row r="194" spans="1:1" x14ac:dyDescent="0.2">
      <c r="A194" s="89"/>
    </row>
    <row r="195" spans="1:1" x14ac:dyDescent="0.2">
      <c r="A195" s="89"/>
    </row>
    <row r="196" spans="1:1" x14ac:dyDescent="0.2">
      <c r="A196" s="89"/>
    </row>
    <row r="197" spans="1:1" x14ac:dyDescent="0.2">
      <c r="A197" s="89"/>
    </row>
    <row r="198" spans="1:1" x14ac:dyDescent="0.2">
      <c r="A198" s="89"/>
    </row>
    <row r="199" spans="1:1" x14ac:dyDescent="0.2">
      <c r="A199" s="89"/>
    </row>
    <row r="200" spans="1:1" x14ac:dyDescent="0.2">
      <c r="A200" s="89"/>
    </row>
    <row r="201" spans="1:1" x14ac:dyDescent="0.2">
      <c r="A201" s="89"/>
    </row>
    <row r="202" spans="1:1" x14ac:dyDescent="0.2">
      <c r="A202" s="89"/>
    </row>
    <row r="203" spans="1:1" x14ac:dyDescent="0.2">
      <c r="A203" s="89"/>
    </row>
    <row r="204" spans="1:1" x14ac:dyDescent="0.2">
      <c r="A204" s="89"/>
    </row>
    <row r="205" spans="1:1" x14ac:dyDescent="0.2">
      <c r="A205" s="89"/>
    </row>
    <row r="206" spans="1:1" x14ac:dyDescent="0.2">
      <c r="A206" s="89"/>
    </row>
    <row r="207" spans="1:1" x14ac:dyDescent="0.2">
      <c r="A207" s="89"/>
    </row>
    <row r="208" spans="1:1" x14ac:dyDescent="0.2">
      <c r="A208" s="89"/>
    </row>
    <row r="209" spans="1:1" x14ac:dyDescent="0.2">
      <c r="A209" s="89"/>
    </row>
    <row r="210" spans="1:1" x14ac:dyDescent="0.2">
      <c r="A210" s="89"/>
    </row>
    <row r="211" spans="1:1" x14ac:dyDescent="0.2">
      <c r="A211" s="89"/>
    </row>
    <row r="212" spans="1:1" x14ac:dyDescent="0.2">
      <c r="A212" s="89"/>
    </row>
    <row r="213" spans="1:1" x14ac:dyDescent="0.2">
      <c r="A213" s="89"/>
    </row>
    <row r="214" spans="1:1" x14ac:dyDescent="0.2">
      <c r="A214" s="89"/>
    </row>
    <row r="215" spans="1:1" x14ac:dyDescent="0.2">
      <c r="A215" s="89"/>
    </row>
    <row r="216" spans="1:1" x14ac:dyDescent="0.2">
      <c r="A216" s="89"/>
    </row>
    <row r="217" spans="1:1" x14ac:dyDescent="0.2">
      <c r="A217" s="89"/>
    </row>
    <row r="218" spans="1:1" x14ac:dyDescent="0.2">
      <c r="A218" s="89"/>
    </row>
    <row r="219" spans="1:1" x14ac:dyDescent="0.2">
      <c r="A219" s="89"/>
    </row>
    <row r="220" spans="1:1" x14ac:dyDescent="0.2">
      <c r="A220" s="89"/>
    </row>
    <row r="221" spans="1:1" x14ac:dyDescent="0.2">
      <c r="A221" s="89"/>
    </row>
    <row r="222" spans="1:1" x14ac:dyDescent="0.2">
      <c r="A222" s="89"/>
    </row>
    <row r="223" spans="1:1" x14ac:dyDescent="0.2">
      <c r="A223" s="89"/>
    </row>
    <row r="224" spans="1:1" x14ac:dyDescent="0.2">
      <c r="A224" s="89"/>
    </row>
    <row r="225" spans="1:1" x14ac:dyDescent="0.2">
      <c r="A225" s="89"/>
    </row>
    <row r="226" spans="1:1" x14ac:dyDescent="0.2">
      <c r="A226" s="89"/>
    </row>
    <row r="227" spans="1:1" x14ac:dyDescent="0.2">
      <c r="A227" s="89"/>
    </row>
    <row r="228" spans="1:1" x14ac:dyDescent="0.2">
      <c r="A228" s="89"/>
    </row>
    <row r="229" spans="1:1" x14ac:dyDescent="0.2">
      <c r="A229" s="89"/>
    </row>
    <row r="230" spans="1:1" x14ac:dyDescent="0.2">
      <c r="A230" s="89"/>
    </row>
  </sheetData>
  <sheetProtection sheet="1" objects="1" scenarios="1" selectLockedCells="1"/>
  <mergeCells count="93">
    <mergeCell ref="C74:BS74"/>
    <mergeCell ref="A12:A13"/>
    <mergeCell ref="A14:A30"/>
    <mergeCell ref="A31:A66"/>
    <mergeCell ref="A67:A72"/>
    <mergeCell ref="Q67:X67"/>
    <mergeCell ref="C68:BW68"/>
    <mergeCell ref="C70:BW72"/>
    <mergeCell ref="BE61:BH62"/>
    <mergeCell ref="BI61:BR62"/>
    <mergeCell ref="BS61:BV62"/>
    <mergeCell ref="R62:Z62"/>
    <mergeCell ref="BE59:BH60"/>
    <mergeCell ref="BI59:BR60"/>
    <mergeCell ref="BS59:BV60"/>
    <mergeCell ref="R60:Z60"/>
    <mergeCell ref="BI56:BR56"/>
    <mergeCell ref="AA56:AD56"/>
    <mergeCell ref="AE56:AN56"/>
    <mergeCell ref="BS56:BV56"/>
    <mergeCell ref="AT57:BD58"/>
    <mergeCell ref="BE57:BH58"/>
    <mergeCell ref="BI57:BR58"/>
    <mergeCell ref="BS57:BV58"/>
    <mergeCell ref="BM51:BW51"/>
    <mergeCell ref="R54:Z54"/>
    <mergeCell ref="AA54:AD54"/>
    <mergeCell ref="AE54:AN54"/>
    <mergeCell ref="AT54:BV55"/>
    <mergeCell ref="J34:AS34"/>
    <mergeCell ref="BI34:BW34"/>
    <mergeCell ref="Q42:BW42"/>
    <mergeCell ref="Q43:BU43"/>
    <mergeCell ref="AL45:AN45"/>
    <mergeCell ref="AV45:AX45"/>
    <mergeCell ref="O27:Y27"/>
    <mergeCell ref="AI27:AU27"/>
    <mergeCell ref="BL27:BW27"/>
    <mergeCell ref="O29:BW29"/>
    <mergeCell ref="S32:AM32"/>
    <mergeCell ref="AW32:AY32"/>
    <mergeCell ref="I21:AD21"/>
    <mergeCell ref="AS21:BA21"/>
    <mergeCell ref="BO21:BW21"/>
    <mergeCell ref="I25:J25"/>
    <mergeCell ref="O25:P25"/>
    <mergeCell ref="V25:AO25"/>
    <mergeCell ref="BG25:BW25"/>
    <mergeCell ref="AS22:BA22"/>
    <mergeCell ref="BO22:BW22"/>
    <mergeCell ref="BM17:BW17"/>
    <mergeCell ref="BM19:BW19"/>
    <mergeCell ref="I19:T19"/>
    <mergeCell ref="I17:AA17"/>
    <mergeCell ref="P15:AD15"/>
    <mergeCell ref="AQ15:BW15"/>
    <mergeCell ref="B11:BX11"/>
    <mergeCell ref="B8:BX8"/>
    <mergeCell ref="B9:BW9"/>
    <mergeCell ref="AS23:BA23"/>
    <mergeCell ref="BJ49:BL49"/>
    <mergeCell ref="BO23:BW23"/>
    <mergeCell ref="I36:AS36"/>
    <mergeCell ref="BI36:BW36"/>
    <mergeCell ref="N38:AN38"/>
    <mergeCell ref="BH38:BW38"/>
    <mergeCell ref="AI40:BW40"/>
    <mergeCell ref="BD12:BN12"/>
    <mergeCell ref="BO12:BW12"/>
    <mergeCell ref="C12:BB13"/>
    <mergeCell ref="AF19:AR19"/>
    <mergeCell ref="AL17:BD17"/>
    <mergeCell ref="B4:O4"/>
    <mergeCell ref="P4:AH4"/>
    <mergeCell ref="AM4:BC4"/>
    <mergeCell ref="BH4:BX4"/>
    <mergeCell ref="B7:M7"/>
    <mergeCell ref="R64:Z64"/>
    <mergeCell ref="BC47:BE47"/>
    <mergeCell ref="D49:E49"/>
    <mergeCell ref="AX49:BF49"/>
    <mergeCell ref="R58:Z58"/>
    <mergeCell ref="AT59:BD60"/>
    <mergeCell ref="AA60:AD60"/>
    <mergeCell ref="AE60:AN60"/>
    <mergeCell ref="AC47:AL47"/>
    <mergeCell ref="AP47:AY47"/>
    <mergeCell ref="M49:O49"/>
    <mergeCell ref="J51:AI51"/>
    <mergeCell ref="R56:Z56"/>
    <mergeCell ref="AT56:BD56"/>
    <mergeCell ref="BE56:BH56"/>
    <mergeCell ref="AT61:BD62"/>
  </mergeCells>
  <phoneticPr fontId="0" type="noConversion"/>
  <dataValidations xWindow="250" yWindow="486" count="4">
    <dataValidation allowBlank="1" showInputMessage="1" showErrorMessage="1" sqref="P15:AD15 AF19:AR19 I19:T19 S32:AM32 J51:AI51 AI27:AU27 I21:AD21"/>
    <dataValidation type="list" allowBlank="1" showInputMessage="1" showErrorMessage="1" prompt="Click for choices" sqref="AX19:BJ19">
      <formula1>#REF!</formula1>
    </dataValidation>
    <dataValidation allowBlank="1" showErrorMessage="1" prompt="Click arrow for choices" sqref="AQ15:BW15"/>
    <dataValidation allowBlank="1" showErrorMessage="1" sqref="V25:AO25"/>
  </dataValidations>
  <hyperlinks>
    <hyperlink ref="B4" location="WHEN" display="When to Use this Form"/>
    <hyperlink ref="AM4:BB4" location="COMPLETE" display="Completing this Form"/>
    <hyperlink ref="P4:AE4" location="COMPLETE" display="Completing this Form"/>
    <hyperlink ref="AM4:BC4" location="SUBMIT" display="SUBMIT"/>
    <hyperlink ref="BH4:BX4" location="'Example 8'!A1" display="See Next Example"/>
  </hyperlinks>
  <printOptions horizontalCentered="1"/>
  <pageMargins left="0.5" right="0.5" top="0.7" bottom="0.7" header="0.5" footer="0.5"/>
  <pageSetup scale="76" orientation="portrait" horizontalDpi="300" verticalDpi="300" r:id="rId1"/>
  <headerFooter alignWithMargins="0">
    <oddFooter>&amp;Lhttp://web.mit.edu/hr/forms/academic.html&amp;R(rev. 07/06)</oddFooter>
  </headerFooter>
  <drawing r:id="rId2"/>
  <legacyDrawing r:id="rId3"/>
  <controls>
    <mc:AlternateContent xmlns:mc="http://schemas.openxmlformats.org/markup-compatibility/2006">
      <mc:Choice Requires="x14">
        <control shapeId="37889" r:id="rId4" name="CheckBox1">
          <controlPr defaultSize="0" autoLine="0" r:id="rId5">
            <anchor moveWithCells="1">
              <from>
                <xdr:col>158</xdr:col>
                <xdr:colOff>38100</xdr:colOff>
                <xdr:row>11</xdr:row>
                <xdr:rowOff>0</xdr:rowOff>
              </from>
              <to>
                <xdr:col>158</xdr:col>
                <xdr:colOff>238125</xdr:colOff>
                <xdr:row>12</xdr:row>
                <xdr:rowOff>19050</xdr:rowOff>
              </to>
            </anchor>
          </controlPr>
        </control>
      </mc:Choice>
      <mc:Fallback>
        <control shapeId="37889" r:id="rId4" name="CheckBox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33</vt:i4>
      </vt:variant>
    </vt:vector>
  </HeadingPairs>
  <TitlesOfParts>
    <vt:vector size="48" baseType="lpstr">
      <vt:lpstr>Instructions</vt:lpstr>
      <vt:lpstr>Form</vt:lpstr>
      <vt:lpstr>Example 1</vt:lpstr>
      <vt:lpstr>Example 2</vt:lpstr>
      <vt:lpstr>Example 3</vt:lpstr>
      <vt:lpstr>Example 4</vt:lpstr>
      <vt:lpstr>Example 5</vt:lpstr>
      <vt:lpstr>Example 6</vt:lpstr>
      <vt:lpstr>Example 7</vt:lpstr>
      <vt:lpstr>Example 8</vt:lpstr>
      <vt:lpstr>Example 9</vt:lpstr>
      <vt:lpstr>Example 10</vt:lpstr>
      <vt:lpstr>Example 11</vt:lpstr>
      <vt:lpstr>Example 12</vt:lpstr>
      <vt:lpstr>Dates</vt:lpstr>
      <vt:lpstr>admindept</vt:lpstr>
      <vt:lpstr>appoint</vt:lpstr>
      <vt:lpstr>Form!appointform</vt:lpstr>
      <vt:lpstr>COMPLETE</vt:lpstr>
      <vt:lpstr>DLC</vt:lpstr>
      <vt:lpstr>Form!dlcform</vt:lpstr>
      <vt:lpstr>emptype</vt:lpstr>
      <vt:lpstr>EXAMPLES</vt:lpstr>
      <vt:lpstr>fytotalcharge</vt:lpstr>
      <vt:lpstr>newappoint</vt:lpstr>
      <vt:lpstr>paybasis</vt:lpstr>
      <vt:lpstr>pers</vt:lpstr>
      <vt:lpstr>Form!persform</vt:lpstr>
      <vt:lpstr>'Example 1'!Print_Area</vt:lpstr>
      <vt:lpstr>'Example 10'!Print_Area</vt:lpstr>
      <vt:lpstr>'Example 11'!Print_Area</vt:lpstr>
      <vt:lpstr>'Example 12'!Print_Area</vt:lpstr>
      <vt:lpstr>'Example 2'!Print_Area</vt:lpstr>
      <vt:lpstr>'Example 3'!Print_Area</vt:lpstr>
      <vt:lpstr>'Example 4'!Print_Area</vt:lpstr>
      <vt:lpstr>'Example 5'!Print_Area</vt:lpstr>
      <vt:lpstr>'Example 6'!Print_Area</vt:lpstr>
      <vt:lpstr>'Example 7'!Print_Area</vt:lpstr>
      <vt:lpstr>'Example 8'!Print_Area</vt:lpstr>
      <vt:lpstr>'Example 9'!Print_Area</vt:lpstr>
      <vt:lpstr>Form!Print_Area</vt:lpstr>
      <vt:lpstr>Instructions!Print_Area</vt:lpstr>
      <vt:lpstr>SPECIAL</vt:lpstr>
      <vt:lpstr>Form!specialform</vt:lpstr>
      <vt:lpstr>SUBMIT</vt:lpstr>
      <vt:lpstr>Form!submitform</vt:lpstr>
      <vt:lpstr>total</vt:lpstr>
      <vt:lpstr>WHEN</vt:lpstr>
    </vt:vector>
  </TitlesOfParts>
  <Company>MIT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krat</dc:creator>
  <cp:lastModifiedBy>lbryce</cp:lastModifiedBy>
  <cp:lastPrinted>2012-04-19T20:15:08Z</cp:lastPrinted>
  <dcterms:created xsi:type="dcterms:W3CDTF">2003-02-18T17:28:34Z</dcterms:created>
  <dcterms:modified xsi:type="dcterms:W3CDTF">2013-03-01T15:01:04Z</dcterms:modified>
</cp:coreProperties>
</file>